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cg01fileprd501\PPR_Groups_PRD\Jrs\R&amp;D\RSR\Charts\2025-06 Release\"/>
    </mc:Choice>
  </mc:AlternateContent>
  <xr:revisionPtr revIDLastSave="0" documentId="13_ncr:1_{CBBCBFF8-969A-4BE6-A10A-6AC42EB66EBE}" xr6:coauthVersionLast="47" xr6:coauthVersionMax="47" xr10:uidLastSave="{00000000-0000-0000-0000-000000000000}"/>
  <bookViews>
    <workbookView xWindow="-108" yWindow="-108" windowWidth="23256" windowHeight="13896" tabRatio="843" firstSheet="5" activeTab="7" xr2:uid="{CEA9423B-EA6B-4E1E-A683-161568DF3AF2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Segment'!$Q$6,0,0,COUNTA([1]I_M_G_ALL_ALL_ALL_NO!$A:$A)-1,1)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VW'!$M$30,0,0,COUNTA([1]I_M_G_ALL_ALL_ALL_NO!$A:$A)-1,1)</definedName>
    <definedName name="USCompositeDates">OFFSET('U.S. EW &amp; VW'!$L$30,0,0,COUNTA([1]I_M_G_ALL_ALL_ALL_NO!$A:$A)-1,1)</definedName>
    <definedName name="USCompositeVW">OFFSET('U.S. EW &amp; VW'!$R$6,0,0,COUNTA([1]I_M_A_ALL_ALL_ALL_NO!$A:$A)-1,1)</definedName>
    <definedName name="USCompositeVWDates">OFFSET('U.S. EW &amp; VW'!$Q$6,0,0,COUNTA([1]I_M_A_ALL_ALL_ALL_NO!$A:$A)-1,1)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Segment'!$P$6,0,0,COUNTA([1]I_M_A_ALL_EMF_ALL_NO!$A:$A)-1,1)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7" i="1" l="1"/>
  <c r="M341" i="2"/>
  <c r="T320" i="8" l="1"/>
  <c r="S320" i="8"/>
  <c r="R320" i="8"/>
  <c r="V319" i="8"/>
  <c r="V320" i="8" s="1"/>
  <c r="U319" i="8"/>
  <c r="U320" i="8" s="1"/>
  <c r="T319" i="8"/>
  <c r="S319" i="8"/>
  <c r="R319" i="8"/>
  <c r="Q319" i="8"/>
  <c r="Q320" i="8" s="1"/>
  <c r="P319" i="8"/>
  <c r="P320" i="8" s="1"/>
  <c r="O319" i="8"/>
  <c r="O320" i="8" s="1"/>
  <c r="V318" i="8"/>
  <c r="U318" i="8"/>
  <c r="T318" i="8"/>
  <c r="S318" i="8"/>
  <c r="R318" i="8"/>
  <c r="Q318" i="8"/>
  <c r="P318" i="8"/>
  <c r="O318" i="8"/>
  <c r="V317" i="8"/>
  <c r="U317" i="8"/>
  <c r="T317" i="8"/>
  <c r="S317" i="8"/>
  <c r="R317" i="8"/>
  <c r="Q317" i="8"/>
  <c r="P317" i="8"/>
  <c r="O317" i="8"/>
  <c r="V316" i="8"/>
  <c r="U316" i="8"/>
  <c r="T316" i="8"/>
  <c r="S316" i="8"/>
  <c r="R316" i="8"/>
  <c r="Q316" i="8"/>
  <c r="P316" i="8"/>
  <c r="O316" i="8"/>
  <c r="V315" i="8"/>
  <c r="U315" i="8"/>
  <c r="T315" i="8"/>
  <c r="S315" i="8"/>
  <c r="R315" i="8"/>
  <c r="Q315" i="8"/>
  <c r="P315" i="8"/>
  <c r="O315" i="8"/>
  <c r="V314" i="8"/>
  <c r="O314" i="8"/>
  <c r="V313" i="8"/>
  <c r="U313" i="8"/>
  <c r="U314" i="8" s="1"/>
  <c r="T313" i="8"/>
  <c r="T314" i="8" s="1"/>
  <c r="S313" i="8"/>
  <c r="S314" i="8" s="1"/>
  <c r="R313" i="8"/>
  <c r="R314" i="8" s="1"/>
  <c r="Q313" i="8"/>
  <c r="P313" i="8"/>
  <c r="P314" i="8" s="1"/>
  <c r="O313" i="8"/>
  <c r="V312" i="8"/>
  <c r="U312" i="8"/>
  <c r="T312" i="8"/>
  <c r="S312" i="8"/>
  <c r="R312" i="8"/>
  <c r="Q312" i="8"/>
  <c r="Q314" i="8" s="1"/>
  <c r="P312" i="8"/>
  <c r="O312" i="8"/>
  <c r="O307" i="8"/>
  <c r="O129" i="7"/>
  <c r="O125" i="7"/>
  <c r="R140" i="7"/>
  <c r="P140" i="7"/>
  <c r="V139" i="7"/>
  <c r="V140" i="7" s="1"/>
  <c r="U139" i="7"/>
  <c r="U140" i="7" s="1"/>
  <c r="T139" i="7"/>
  <c r="T140" i="7" s="1"/>
  <c r="S139" i="7"/>
  <c r="S140" i="7" s="1"/>
  <c r="R139" i="7"/>
  <c r="Q139" i="7"/>
  <c r="Q140" i="7" s="1"/>
  <c r="P139" i="7"/>
  <c r="O139" i="7"/>
  <c r="O140" i="7" s="1"/>
  <c r="V136" i="7"/>
  <c r="U136" i="7"/>
  <c r="T136" i="7"/>
  <c r="S136" i="7"/>
  <c r="R136" i="7"/>
  <c r="Q136" i="7"/>
  <c r="P136" i="7"/>
  <c r="O136" i="7"/>
  <c r="V135" i="7"/>
  <c r="U135" i="7"/>
  <c r="T135" i="7"/>
  <c r="S135" i="7"/>
  <c r="R135" i="7"/>
  <c r="Q135" i="7"/>
  <c r="P135" i="7"/>
  <c r="O135" i="7"/>
  <c r="V134" i="7"/>
  <c r="U134" i="7"/>
  <c r="T134" i="7"/>
  <c r="S134" i="7"/>
  <c r="R134" i="7"/>
  <c r="Q134" i="7"/>
  <c r="P134" i="7"/>
  <c r="O134" i="7"/>
  <c r="V133" i="7"/>
  <c r="U133" i="7"/>
  <c r="T133" i="7"/>
  <c r="S133" i="7"/>
  <c r="R133" i="7"/>
  <c r="Q133" i="7"/>
  <c r="P133" i="7"/>
  <c r="O133" i="7"/>
  <c r="V132" i="7"/>
  <c r="U132" i="7"/>
  <c r="T132" i="7"/>
  <c r="S132" i="7"/>
  <c r="R132" i="7"/>
  <c r="Q132" i="7"/>
  <c r="P132" i="7"/>
  <c r="O132" i="7"/>
  <c r="V131" i="7"/>
  <c r="U131" i="7"/>
  <c r="T131" i="7"/>
  <c r="S131" i="7"/>
  <c r="R131" i="7"/>
  <c r="Q131" i="7"/>
  <c r="P131" i="7"/>
  <c r="O131" i="7"/>
  <c r="V129" i="7"/>
  <c r="U129" i="7"/>
  <c r="T129" i="7"/>
  <c r="S129" i="7"/>
  <c r="R129" i="7"/>
  <c r="Q129" i="7"/>
  <c r="P129" i="7"/>
  <c r="N129" i="7"/>
  <c r="N136" i="7" s="1"/>
  <c r="V128" i="7"/>
  <c r="U128" i="7"/>
  <c r="T128" i="7"/>
  <c r="S128" i="7"/>
  <c r="R128" i="7"/>
  <c r="Q128" i="7"/>
  <c r="P128" i="7"/>
  <c r="O128" i="7"/>
  <c r="V127" i="7"/>
  <c r="U127" i="7"/>
  <c r="T127" i="7"/>
  <c r="S127" i="7"/>
  <c r="R127" i="7"/>
  <c r="Q127" i="7"/>
  <c r="P127" i="7"/>
  <c r="O127" i="7"/>
  <c r="V126" i="7"/>
  <c r="U126" i="7"/>
  <c r="T126" i="7"/>
  <c r="S126" i="7"/>
  <c r="R126" i="7"/>
  <c r="Q126" i="7"/>
  <c r="P126" i="7"/>
  <c r="O126" i="7"/>
  <c r="V125" i="7"/>
  <c r="U125" i="7"/>
  <c r="T125" i="7"/>
  <c r="S125" i="7"/>
  <c r="R125" i="7"/>
  <c r="Q125" i="7"/>
  <c r="P125" i="7"/>
  <c r="AD119" i="6"/>
  <c r="AD120" i="6" s="1"/>
  <c r="AC119" i="6"/>
  <c r="AC120" i="6" s="1"/>
  <c r="AB119" i="6"/>
  <c r="AB120" i="6" s="1"/>
  <c r="AA119" i="6"/>
  <c r="AA120" i="6" s="1"/>
  <c r="Z119" i="6"/>
  <c r="Z120" i="6" s="1"/>
  <c r="Y119" i="6"/>
  <c r="Y120" i="6" s="1"/>
  <c r="X119" i="6"/>
  <c r="W119" i="6"/>
  <c r="V119" i="6"/>
  <c r="V120" i="6" s="1"/>
  <c r="U119" i="6"/>
  <c r="T119" i="6"/>
  <c r="T120" i="6" s="1"/>
  <c r="S119" i="6"/>
  <c r="S120" i="6" s="1"/>
  <c r="R119" i="6"/>
  <c r="R120" i="6" s="1"/>
  <c r="Q119" i="6"/>
  <c r="P119" i="6"/>
  <c r="O119" i="6"/>
  <c r="X120" i="6" s="1"/>
  <c r="AD118" i="6"/>
  <c r="AC118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T113" i="6"/>
  <c r="S113" i="6"/>
  <c r="R113" i="6"/>
  <c r="AD112" i="6"/>
  <c r="AC112" i="6"/>
  <c r="AC113" i="6" s="1"/>
  <c r="AB112" i="6"/>
  <c r="AB113" i="6" s="1"/>
  <c r="AA112" i="6"/>
  <c r="AA113" i="6" s="1"/>
  <c r="Z112" i="6"/>
  <c r="Y112" i="6"/>
  <c r="X112" i="6"/>
  <c r="X113" i="6" s="1"/>
  <c r="W112" i="6"/>
  <c r="V112" i="6"/>
  <c r="U112" i="6"/>
  <c r="T112" i="6"/>
  <c r="S112" i="6"/>
  <c r="R112" i="6"/>
  <c r="Q112" i="6"/>
  <c r="Q113" i="6" s="1"/>
  <c r="P112" i="6"/>
  <c r="P113" i="6" s="1"/>
  <c r="O112" i="6"/>
  <c r="O113" i="6" s="1"/>
  <c r="N112" i="6"/>
  <c r="N119" i="6" s="1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T141" i="5"/>
  <c r="V140" i="5"/>
  <c r="V141" i="5" s="1"/>
  <c r="U140" i="5"/>
  <c r="U141" i="5" s="1"/>
  <c r="T140" i="5"/>
  <c r="S140" i="5"/>
  <c r="S141" i="5" s="1"/>
  <c r="R140" i="5"/>
  <c r="R141" i="5" s="1"/>
  <c r="Q140" i="5"/>
  <c r="Q141" i="5" s="1"/>
  <c r="P140" i="5"/>
  <c r="P141" i="5" s="1"/>
  <c r="O140" i="5"/>
  <c r="O141" i="5" s="1"/>
  <c r="V138" i="5"/>
  <c r="U138" i="5"/>
  <c r="T138" i="5"/>
  <c r="S138" i="5"/>
  <c r="R138" i="5"/>
  <c r="Q138" i="5"/>
  <c r="P138" i="5"/>
  <c r="O138" i="5"/>
  <c r="V137" i="5"/>
  <c r="U137" i="5"/>
  <c r="T137" i="5"/>
  <c r="S137" i="5"/>
  <c r="R137" i="5"/>
  <c r="Q137" i="5"/>
  <c r="P137" i="5"/>
  <c r="O137" i="5"/>
  <c r="V136" i="5"/>
  <c r="U136" i="5"/>
  <c r="T136" i="5"/>
  <c r="S136" i="5"/>
  <c r="R136" i="5"/>
  <c r="Q136" i="5"/>
  <c r="P136" i="5"/>
  <c r="O136" i="5"/>
  <c r="V135" i="5"/>
  <c r="U135" i="5"/>
  <c r="T135" i="5"/>
  <c r="S135" i="5"/>
  <c r="R135" i="5"/>
  <c r="Q135" i="5"/>
  <c r="P135" i="5"/>
  <c r="O135" i="5"/>
  <c r="V134" i="5"/>
  <c r="U134" i="5"/>
  <c r="T134" i="5"/>
  <c r="S134" i="5"/>
  <c r="R134" i="5"/>
  <c r="Q134" i="5"/>
  <c r="P134" i="5"/>
  <c r="O134" i="5"/>
  <c r="V133" i="5"/>
  <c r="U133" i="5"/>
  <c r="T133" i="5"/>
  <c r="S133" i="5"/>
  <c r="R133" i="5"/>
  <c r="Q133" i="5"/>
  <c r="P133" i="5"/>
  <c r="O133" i="5"/>
  <c r="V130" i="5"/>
  <c r="U130" i="5"/>
  <c r="T130" i="5"/>
  <c r="S130" i="5"/>
  <c r="R130" i="5"/>
  <c r="Q130" i="5"/>
  <c r="P130" i="5"/>
  <c r="O130" i="5"/>
  <c r="N130" i="5"/>
  <c r="N138" i="5" s="1"/>
  <c r="V129" i="5"/>
  <c r="U129" i="5"/>
  <c r="T129" i="5"/>
  <c r="S129" i="5"/>
  <c r="R129" i="5"/>
  <c r="Q129" i="5"/>
  <c r="P129" i="5"/>
  <c r="O129" i="5"/>
  <c r="V128" i="5"/>
  <c r="U128" i="5"/>
  <c r="T128" i="5"/>
  <c r="S128" i="5"/>
  <c r="R128" i="5"/>
  <c r="Q128" i="5"/>
  <c r="P128" i="5"/>
  <c r="O128" i="5"/>
  <c r="V127" i="5"/>
  <c r="U127" i="5"/>
  <c r="T127" i="5"/>
  <c r="S127" i="5"/>
  <c r="R127" i="5"/>
  <c r="Q127" i="5"/>
  <c r="P127" i="5"/>
  <c r="O127" i="5"/>
  <c r="V126" i="5"/>
  <c r="U126" i="5"/>
  <c r="T126" i="5"/>
  <c r="S126" i="5"/>
  <c r="R126" i="5"/>
  <c r="Q126" i="5"/>
  <c r="P126" i="5"/>
  <c r="O126" i="5"/>
  <c r="V125" i="5"/>
  <c r="U125" i="5"/>
  <c r="T125" i="5"/>
  <c r="S125" i="5"/>
  <c r="R125" i="5"/>
  <c r="Q125" i="5"/>
  <c r="P125" i="5"/>
  <c r="O125" i="5"/>
  <c r="Z141" i="4"/>
  <c r="Z142" i="4" s="1"/>
  <c r="Y141" i="4"/>
  <c r="Y142" i="4" s="1"/>
  <c r="X141" i="4"/>
  <c r="X142" i="4" s="1"/>
  <c r="W141" i="4"/>
  <c r="W142" i="4" s="1"/>
  <c r="V141" i="4"/>
  <c r="V142" i="4" s="1"/>
  <c r="U141" i="4"/>
  <c r="U142" i="4" s="1"/>
  <c r="T141" i="4"/>
  <c r="T142" i="4" s="1"/>
  <c r="S141" i="4"/>
  <c r="S142" i="4" s="1"/>
  <c r="R141" i="4"/>
  <c r="R142" i="4" s="1"/>
  <c r="Q141" i="4"/>
  <c r="Q142" i="4" s="1"/>
  <c r="Z139" i="4"/>
  <c r="Y139" i="4"/>
  <c r="X139" i="4"/>
  <c r="W139" i="4"/>
  <c r="V139" i="4"/>
  <c r="U139" i="4"/>
  <c r="T139" i="4"/>
  <c r="S139" i="4"/>
  <c r="R139" i="4"/>
  <c r="Q139" i="4"/>
  <c r="P139" i="4"/>
  <c r="Z138" i="4"/>
  <c r="Y138" i="4"/>
  <c r="X138" i="4"/>
  <c r="W138" i="4"/>
  <c r="V138" i="4"/>
  <c r="U138" i="4"/>
  <c r="T138" i="4"/>
  <c r="S138" i="4"/>
  <c r="R138" i="4"/>
  <c r="Q138" i="4"/>
  <c r="Z137" i="4"/>
  <c r="Y137" i="4"/>
  <c r="X137" i="4"/>
  <c r="W137" i="4"/>
  <c r="V137" i="4"/>
  <c r="U137" i="4"/>
  <c r="T137" i="4"/>
  <c r="S137" i="4"/>
  <c r="R137" i="4"/>
  <c r="Q137" i="4"/>
  <c r="Z136" i="4"/>
  <c r="Y136" i="4"/>
  <c r="X136" i="4"/>
  <c r="W136" i="4"/>
  <c r="V136" i="4"/>
  <c r="U136" i="4"/>
  <c r="T136" i="4"/>
  <c r="S136" i="4"/>
  <c r="R136" i="4"/>
  <c r="Q136" i="4"/>
  <c r="Z135" i="4"/>
  <c r="Y135" i="4"/>
  <c r="X135" i="4"/>
  <c r="W135" i="4"/>
  <c r="V135" i="4"/>
  <c r="U135" i="4"/>
  <c r="T135" i="4"/>
  <c r="S135" i="4"/>
  <c r="R135" i="4"/>
  <c r="Q135" i="4"/>
  <c r="Z134" i="4"/>
  <c r="Y134" i="4"/>
  <c r="X134" i="4"/>
  <c r="W134" i="4"/>
  <c r="V134" i="4"/>
  <c r="U134" i="4"/>
  <c r="T134" i="4"/>
  <c r="S134" i="4"/>
  <c r="R134" i="4"/>
  <c r="Q134" i="4"/>
  <c r="Z131" i="4"/>
  <c r="Y131" i="4"/>
  <c r="X131" i="4"/>
  <c r="W131" i="4"/>
  <c r="V131" i="4"/>
  <c r="U131" i="4"/>
  <c r="T131" i="4"/>
  <c r="S131" i="4"/>
  <c r="R131" i="4"/>
  <c r="Q131" i="4"/>
  <c r="P131" i="4"/>
  <c r="Z130" i="4"/>
  <c r="Y130" i="4"/>
  <c r="X130" i="4"/>
  <c r="W130" i="4"/>
  <c r="V130" i="4"/>
  <c r="U130" i="4"/>
  <c r="T130" i="4"/>
  <c r="S130" i="4"/>
  <c r="R130" i="4"/>
  <c r="Q130" i="4"/>
  <c r="Z129" i="4"/>
  <c r="Y129" i="4"/>
  <c r="X129" i="4"/>
  <c r="W129" i="4"/>
  <c r="V129" i="4"/>
  <c r="U129" i="4"/>
  <c r="T129" i="4"/>
  <c r="S129" i="4"/>
  <c r="R129" i="4"/>
  <c r="Q129" i="4"/>
  <c r="Z128" i="4"/>
  <c r="Y128" i="4"/>
  <c r="X128" i="4"/>
  <c r="W128" i="4"/>
  <c r="V128" i="4"/>
  <c r="U128" i="4"/>
  <c r="T128" i="4"/>
  <c r="S128" i="4"/>
  <c r="R128" i="4"/>
  <c r="Q128" i="4"/>
  <c r="Z127" i="4"/>
  <c r="Y127" i="4"/>
  <c r="X127" i="4"/>
  <c r="W127" i="4"/>
  <c r="V127" i="4"/>
  <c r="U127" i="4"/>
  <c r="T127" i="4"/>
  <c r="S127" i="4"/>
  <c r="R127" i="4"/>
  <c r="Q127" i="4"/>
  <c r="Z126" i="4"/>
  <c r="Y126" i="4"/>
  <c r="X126" i="4"/>
  <c r="W126" i="4"/>
  <c r="V126" i="4"/>
  <c r="U126" i="4"/>
  <c r="T126" i="4"/>
  <c r="S126" i="4"/>
  <c r="R126" i="4"/>
  <c r="Q126" i="4"/>
  <c r="L362" i="3"/>
  <c r="P361" i="3"/>
  <c r="P362" i="3" s="1"/>
  <c r="L361" i="3"/>
  <c r="Q358" i="3"/>
  <c r="R358" i="3"/>
  <c r="S358" i="3"/>
  <c r="M358" i="3"/>
  <c r="N358" i="3"/>
  <c r="O358" i="3"/>
  <c r="S357" i="3"/>
  <c r="R357" i="3"/>
  <c r="Q357" i="3"/>
  <c r="S356" i="3"/>
  <c r="R356" i="3"/>
  <c r="Q356" i="3"/>
  <c r="S355" i="3"/>
  <c r="R355" i="3"/>
  <c r="Q355" i="3"/>
  <c r="S354" i="3"/>
  <c r="R354" i="3"/>
  <c r="Q354" i="3"/>
  <c r="S353" i="3"/>
  <c r="R353" i="3"/>
  <c r="Q353" i="3"/>
  <c r="S352" i="3"/>
  <c r="R352" i="3"/>
  <c r="Q352" i="3"/>
  <c r="S351" i="3"/>
  <c r="R351" i="3"/>
  <c r="Q351" i="3"/>
  <c r="S350" i="3"/>
  <c r="R350" i="3"/>
  <c r="Q350" i="3"/>
  <c r="S349" i="3"/>
  <c r="R349" i="3"/>
  <c r="Q349" i="3"/>
  <c r="S348" i="3"/>
  <c r="R348" i="3"/>
  <c r="Q348" i="3"/>
  <c r="S347" i="3"/>
  <c r="R347" i="3"/>
  <c r="Q347" i="3"/>
  <c r="S346" i="3"/>
  <c r="R346" i="3"/>
  <c r="Q346" i="3"/>
  <c r="S345" i="3"/>
  <c r="R345" i="3"/>
  <c r="Q345" i="3"/>
  <c r="S344" i="3"/>
  <c r="R344" i="3"/>
  <c r="Q344" i="3"/>
  <c r="S343" i="3"/>
  <c r="R343" i="3"/>
  <c r="Q343" i="3"/>
  <c r="S342" i="3"/>
  <c r="R342" i="3"/>
  <c r="Q342" i="3"/>
  <c r="S341" i="3"/>
  <c r="R341" i="3"/>
  <c r="Q341" i="3"/>
  <c r="S340" i="3"/>
  <c r="R340" i="3"/>
  <c r="Q340" i="3"/>
  <c r="S339" i="3"/>
  <c r="R339" i="3"/>
  <c r="Q339" i="3"/>
  <c r="S338" i="3"/>
  <c r="R338" i="3"/>
  <c r="Q338" i="3"/>
  <c r="S337" i="3"/>
  <c r="R337" i="3"/>
  <c r="Q337" i="3"/>
  <c r="S336" i="3"/>
  <c r="R336" i="3"/>
  <c r="Q336" i="3"/>
  <c r="S335" i="3"/>
  <c r="R335" i="3"/>
  <c r="Q335" i="3"/>
  <c r="S334" i="3"/>
  <c r="R334" i="3"/>
  <c r="Q334" i="3"/>
  <c r="S333" i="3"/>
  <c r="R333" i="3"/>
  <c r="Q333" i="3"/>
  <c r="S332" i="3"/>
  <c r="R332" i="3"/>
  <c r="Q332" i="3"/>
  <c r="S331" i="3"/>
  <c r="R331" i="3"/>
  <c r="Q331" i="3"/>
  <c r="S330" i="3"/>
  <c r="R330" i="3"/>
  <c r="Q330" i="3"/>
  <c r="S329" i="3"/>
  <c r="R329" i="3"/>
  <c r="Q329" i="3"/>
  <c r="S328" i="3"/>
  <c r="R328" i="3"/>
  <c r="Q328" i="3"/>
  <c r="S327" i="3"/>
  <c r="R327" i="3"/>
  <c r="Q327" i="3"/>
  <c r="S326" i="3"/>
  <c r="R326" i="3"/>
  <c r="Q326" i="3"/>
  <c r="S325" i="3"/>
  <c r="R325" i="3"/>
  <c r="Q325" i="3"/>
  <c r="S324" i="3"/>
  <c r="R324" i="3"/>
  <c r="Q324" i="3"/>
  <c r="S323" i="3"/>
  <c r="R323" i="3"/>
  <c r="Q323" i="3"/>
  <c r="S322" i="3"/>
  <c r="R322" i="3"/>
  <c r="Q322" i="3"/>
  <c r="S321" i="3"/>
  <c r="R321" i="3"/>
  <c r="Q321" i="3"/>
  <c r="S320" i="3"/>
  <c r="R320" i="3"/>
  <c r="Q320" i="3"/>
  <c r="S319" i="3"/>
  <c r="R319" i="3"/>
  <c r="Q319" i="3"/>
  <c r="S318" i="3"/>
  <c r="R318" i="3"/>
  <c r="Q318" i="3"/>
  <c r="S317" i="3"/>
  <c r="R317" i="3"/>
  <c r="Q317" i="3"/>
  <c r="S316" i="3"/>
  <c r="R316" i="3"/>
  <c r="Q316" i="3"/>
  <c r="S315" i="3"/>
  <c r="R315" i="3"/>
  <c r="Q315" i="3"/>
  <c r="S314" i="3"/>
  <c r="R314" i="3"/>
  <c r="Q314" i="3"/>
  <c r="S313" i="3"/>
  <c r="R313" i="3"/>
  <c r="Q313" i="3"/>
  <c r="S312" i="3"/>
  <c r="R312" i="3"/>
  <c r="Q312" i="3"/>
  <c r="S311" i="3"/>
  <c r="R311" i="3"/>
  <c r="Q311" i="3"/>
  <c r="S310" i="3"/>
  <c r="R310" i="3"/>
  <c r="Q310" i="3"/>
  <c r="S309" i="3"/>
  <c r="R309" i="3"/>
  <c r="Q309" i="3"/>
  <c r="S308" i="3"/>
  <c r="R308" i="3"/>
  <c r="Q308" i="3"/>
  <c r="S307" i="3"/>
  <c r="R307" i="3"/>
  <c r="Q307" i="3"/>
  <c r="S306" i="3"/>
  <c r="R306" i="3"/>
  <c r="Q306" i="3"/>
  <c r="S305" i="3"/>
  <c r="R305" i="3"/>
  <c r="Q305" i="3"/>
  <c r="S304" i="3"/>
  <c r="R304" i="3"/>
  <c r="Q304" i="3"/>
  <c r="S303" i="3"/>
  <c r="R303" i="3"/>
  <c r="Q303" i="3"/>
  <c r="S302" i="3"/>
  <c r="R302" i="3"/>
  <c r="Q302" i="3"/>
  <c r="S301" i="3"/>
  <c r="R301" i="3"/>
  <c r="Q301" i="3"/>
  <c r="S300" i="3"/>
  <c r="R300" i="3"/>
  <c r="Q300" i="3"/>
  <c r="S299" i="3"/>
  <c r="R299" i="3"/>
  <c r="Q299" i="3"/>
  <c r="S298" i="3"/>
  <c r="R298" i="3"/>
  <c r="Q298" i="3"/>
  <c r="S297" i="3"/>
  <c r="R297" i="3"/>
  <c r="Q297" i="3"/>
  <c r="S296" i="3"/>
  <c r="R296" i="3"/>
  <c r="Q296" i="3"/>
  <c r="S295" i="3"/>
  <c r="R295" i="3"/>
  <c r="Q295" i="3"/>
  <c r="S294" i="3"/>
  <c r="R294" i="3"/>
  <c r="Q294" i="3"/>
  <c r="S293" i="3"/>
  <c r="R293" i="3"/>
  <c r="Q293" i="3"/>
  <c r="S292" i="3"/>
  <c r="R292" i="3"/>
  <c r="Q292" i="3"/>
  <c r="S291" i="3"/>
  <c r="R291" i="3"/>
  <c r="Q291" i="3"/>
  <c r="S290" i="3"/>
  <c r="R290" i="3"/>
  <c r="Q290" i="3"/>
  <c r="S289" i="3"/>
  <c r="R289" i="3"/>
  <c r="Q289" i="3"/>
  <c r="S288" i="3"/>
  <c r="R288" i="3"/>
  <c r="Q288" i="3"/>
  <c r="S287" i="3"/>
  <c r="R287" i="3"/>
  <c r="Q287" i="3"/>
  <c r="S286" i="3"/>
  <c r="R286" i="3"/>
  <c r="Q286" i="3"/>
  <c r="S285" i="3"/>
  <c r="R285" i="3"/>
  <c r="Q285" i="3"/>
  <c r="S284" i="3"/>
  <c r="R284" i="3"/>
  <c r="Q284" i="3"/>
  <c r="S283" i="3"/>
  <c r="R283" i="3"/>
  <c r="Q283" i="3"/>
  <c r="S282" i="3"/>
  <c r="R282" i="3"/>
  <c r="Q282" i="3"/>
  <c r="S281" i="3"/>
  <c r="R281" i="3"/>
  <c r="Q281" i="3"/>
  <c r="S280" i="3"/>
  <c r="R280" i="3"/>
  <c r="Q280" i="3"/>
  <c r="S279" i="3"/>
  <c r="R279" i="3"/>
  <c r="Q279" i="3"/>
  <c r="S278" i="3"/>
  <c r="R278" i="3"/>
  <c r="Q278" i="3"/>
  <c r="S277" i="3"/>
  <c r="R277" i="3"/>
  <c r="Q277" i="3"/>
  <c r="S276" i="3"/>
  <c r="R276" i="3"/>
  <c r="Q276" i="3"/>
  <c r="S275" i="3"/>
  <c r="R275" i="3"/>
  <c r="Q275" i="3"/>
  <c r="S274" i="3"/>
  <c r="R274" i="3"/>
  <c r="Q274" i="3"/>
  <c r="S273" i="3"/>
  <c r="R273" i="3"/>
  <c r="Q273" i="3"/>
  <c r="S272" i="3"/>
  <c r="R272" i="3"/>
  <c r="Q272" i="3"/>
  <c r="S271" i="3"/>
  <c r="R271" i="3"/>
  <c r="Q271" i="3"/>
  <c r="S270" i="3"/>
  <c r="R270" i="3"/>
  <c r="Q270" i="3"/>
  <c r="S269" i="3"/>
  <c r="R269" i="3"/>
  <c r="Q269" i="3"/>
  <c r="S268" i="3"/>
  <c r="R268" i="3"/>
  <c r="Q268" i="3"/>
  <c r="S267" i="3"/>
  <c r="R267" i="3"/>
  <c r="Q267" i="3"/>
  <c r="S266" i="3"/>
  <c r="R266" i="3"/>
  <c r="Q266" i="3"/>
  <c r="S265" i="3"/>
  <c r="R265" i="3"/>
  <c r="Q265" i="3"/>
  <c r="S264" i="3"/>
  <c r="R264" i="3"/>
  <c r="Q264" i="3"/>
  <c r="S263" i="3"/>
  <c r="R263" i="3"/>
  <c r="Q263" i="3"/>
  <c r="S262" i="3"/>
  <c r="R262" i="3"/>
  <c r="Q262" i="3"/>
  <c r="S261" i="3"/>
  <c r="R261" i="3"/>
  <c r="Q261" i="3"/>
  <c r="S260" i="3"/>
  <c r="R260" i="3"/>
  <c r="Q260" i="3"/>
  <c r="S259" i="3"/>
  <c r="R259" i="3"/>
  <c r="Q259" i="3"/>
  <c r="S258" i="3"/>
  <c r="R258" i="3"/>
  <c r="Q258" i="3"/>
  <c r="S257" i="3"/>
  <c r="R257" i="3"/>
  <c r="Q257" i="3"/>
  <c r="S256" i="3"/>
  <c r="R256" i="3"/>
  <c r="Q256" i="3"/>
  <c r="S255" i="3"/>
  <c r="R255" i="3"/>
  <c r="Q255" i="3"/>
  <c r="S254" i="3"/>
  <c r="R254" i="3"/>
  <c r="Q254" i="3"/>
  <c r="S253" i="3"/>
  <c r="R253" i="3"/>
  <c r="Q253" i="3"/>
  <c r="S252" i="3"/>
  <c r="R252" i="3"/>
  <c r="Q252" i="3"/>
  <c r="S251" i="3"/>
  <c r="R251" i="3"/>
  <c r="Q251" i="3"/>
  <c r="S250" i="3"/>
  <c r="R250" i="3"/>
  <c r="Q250" i="3"/>
  <c r="S249" i="3"/>
  <c r="R249" i="3"/>
  <c r="Q249" i="3"/>
  <c r="S248" i="3"/>
  <c r="R248" i="3"/>
  <c r="Q248" i="3"/>
  <c r="S247" i="3"/>
  <c r="R247" i="3"/>
  <c r="Q247" i="3"/>
  <c r="S246" i="3"/>
  <c r="R246" i="3"/>
  <c r="Q246" i="3"/>
  <c r="S245" i="3"/>
  <c r="R245" i="3"/>
  <c r="Q245" i="3"/>
  <c r="S244" i="3"/>
  <c r="R244" i="3"/>
  <c r="Q244" i="3"/>
  <c r="S243" i="3"/>
  <c r="R243" i="3"/>
  <c r="Q243" i="3"/>
  <c r="S242" i="3"/>
  <c r="R242" i="3"/>
  <c r="Q242" i="3"/>
  <c r="S241" i="3"/>
  <c r="R241" i="3"/>
  <c r="Q241" i="3"/>
  <c r="S240" i="3"/>
  <c r="R240" i="3"/>
  <c r="Q240" i="3"/>
  <c r="S239" i="3"/>
  <c r="R239" i="3"/>
  <c r="Q239" i="3"/>
  <c r="S238" i="3"/>
  <c r="R238" i="3"/>
  <c r="Q238" i="3"/>
  <c r="S237" i="3"/>
  <c r="R237" i="3"/>
  <c r="Q237" i="3"/>
  <c r="S236" i="3"/>
  <c r="R236" i="3"/>
  <c r="Q236" i="3"/>
  <c r="S235" i="3"/>
  <c r="R235" i="3"/>
  <c r="Q235" i="3"/>
  <c r="S234" i="3"/>
  <c r="R234" i="3"/>
  <c r="Q234" i="3"/>
  <c r="S233" i="3"/>
  <c r="R233" i="3"/>
  <c r="Q233" i="3"/>
  <c r="S232" i="3"/>
  <c r="R232" i="3"/>
  <c r="Q232" i="3"/>
  <c r="S231" i="3"/>
  <c r="R231" i="3"/>
  <c r="Q231" i="3"/>
  <c r="S230" i="3"/>
  <c r="R230" i="3"/>
  <c r="Q230" i="3"/>
  <c r="S229" i="3"/>
  <c r="R229" i="3"/>
  <c r="Q229" i="3"/>
  <c r="S228" i="3"/>
  <c r="R228" i="3"/>
  <c r="Q228" i="3"/>
  <c r="S227" i="3"/>
  <c r="R227" i="3"/>
  <c r="Q227" i="3"/>
  <c r="S226" i="3"/>
  <c r="R226" i="3"/>
  <c r="Q226" i="3"/>
  <c r="S225" i="3"/>
  <c r="R225" i="3"/>
  <c r="Q225" i="3"/>
  <c r="S224" i="3"/>
  <c r="R224" i="3"/>
  <c r="Q224" i="3"/>
  <c r="S223" i="3"/>
  <c r="R223" i="3"/>
  <c r="Q223" i="3"/>
  <c r="S222" i="3"/>
  <c r="R222" i="3"/>
  <c r="Q222" i="3"/>
  <c r="S221" i="3"/>
  <c r="R221" i="3"/>
  <c r="Q221" i="3"/>
  <c r="S220" i="3"/>
  <c r="R220" i="3"/>
  <c r="Q220" i="3"/>
  <c r="S219" i="3"/>
  <c r="R219" i="3"/>
  <c r="Q219" i="3"/>
  <c r="S218" i="3"/>
  <c r="R218" i="3"/>
  <c r="Q218" i="3"/>
  <c r="S217" i="3"/>
  <c r="R217" i="3"/>
  <c r="Q217" i="3"/>
  <c r="S216" i="3"/>
  <c r="R216" i="3"/>
  <c r="Q216" i="3"/>
  <c r="S215" i="3"/>
  <c r="R215" i="3"/>
  <c r="Q215" i="3"/>
  <c r="S214" i="3"/>
  <c r="R214" i="3"/>
  <c r="Q214" i="3"/>
  <c r="S213" i="3"/>
  <c r="R213" i="3"/>
  <c r="Q213" i="3"/>
  <c r="S212" i="3"/>
  <c r="R212" i="3"/>
  <c r="Q212" i="3"/>
  <c r="S211" i="3"/>
  <c r="R211" i="3"/>
  <c r="Q211" i="3"/>
  <c r="S210" i="3"/>
  <c r="R210" i="3"/>
  <c r="Q210" i="3"/>
  <c r="S209" i="3"/>
  <c r="R209" i="3"/>
  <c r="Q209" i="3"/>
  <c r="S208" i="3"/>
  <c r="R208" i="3"/>
  <c r="Q208" i="3"/>
  <c r="S207" i="3"/>
  <c r="R207" i="3"/>
  <c r="Q207" i="3"/>
  <c r="S206" i="3"/>
  <c r="R206" i="3"/>
  <c r="Q206" i="3"/>
  <c r="S205" i="3"/>
  <c r="R205" i="3"/>
  <c r="Q205" i="3"/>
  <c r="S204" i="3"/>
  <c r="R204" i="3"/>
  <c r="Q204" i="3"/>
  <c r="S203" i="3"/>
  <c r="R203" i="3"/>
  <c r="Q203" i="3"/>
  <c r="S202" i="3"/>
  <c r="R202" i="3"/>
  <c r="Q202" i="3"/>
  <c r="S201" i="3"/>
  <c r="R201" i="3"/>
  <c r="Q201" i="3"/>
  <c r="S200" i="3"/>
  <c r="R200" i="3"/>
  <c r="Q200" i="3"/>
  <c r="S199" i="3"/>
  <c r="R199" i="3"/>
  <c r="Q199" i="3"/>
  <c r="S198" i="3"/>
  <c r="R198" i="3"/>
  <c r="Q198" i="3"/>
  <c r="S197" i="3"/>
  <c r="R197" i="3"/>
  <c r="Q197" i="3"/>
  <c r="S196" i="3"/>
  <c r="R196" i="3"/>
  <c r="Q196" i="3"/>
  <c r="S195" i="3"/>
  <c r="R195" i="3"/>
  <c r="Q195" i="3"/>
  <c r="S194" i="3"/>
  <c r="R194" i="3"/>
  <c r="Q194" i="3"/>
  <c r="S193" i="3"/>
  <c r="R193" i="3"/>
  <c r="Q193" i="3"/>
  <c r="S192" i="3"/>
  <c r="R192" i="3"/>
  <c r="Q192" i="3"/>
  <c r="S191" i="3"/>
  <c r="R191" i="3"/>
  <c r="Q191" i="3"/>
  <c r="S190" i="3"/>
  <c r="R190" i="3"/>
  <c r="Q190" i="3"/>
  <c r="S189" i="3"/>
  <c r="R189" i="3"/>
  <c r="Q189" i="3"/>
  <c r="S188" i="3"/>
  <c r="R188" i="3"/>
  <c r="Q188" i="3"/>
  <c r="S187" i="3"/>
  <c r="R187" i="3"/>
  <c r="Q187" i="3"/>
  <c r="S186" i="3"/>
  <c r="R186" i="3"/>
  <c r="Q186" i="3"/>
  <c r="S185" i="3"/>
  <c r="R185" i="3"/>
  <c r="Q185" i="3"/>
  <c r="S184" i="3"/>
  <c r="R184" i="3"/>
  <c r="Q184" i="3"/>
  <c r="S183" i="3"/>
  <c r="R183" i="3"/>
  <c r="Q183" i="3"/>
  <c r="S182" i="3"/>
  <c r="R182" i="3"/>
  <c r="Q182" i="3"/>
  <c r="S181" i="3"/>
  <c r="R181" i="3"/>
  <c r="Q181" i="3"/>
  <c r="S180" i="3"/>
  <c r="R180" i="3"/>
  <c r="Q180" i="3"/>
  <c r="S179" i="3"/>
  <c r="R179" i="3"/>
  <c r="Q179" i="3"/>
  <c r="S178" i="3"/>
  <c r="R178" i="3"/>
  <c r="Q178" i="3"/>
  <c r="S177" i="3"/>
  <c r="R177" i="3"/>
  <c r="Q177" i="3"/>
  <c r="S176" i="3"/>
  <c r="R176" i="3"/>
  <c r="Q176" i="3"/>
  <c r="S175" i="3"/>
  <c r="R175" i="3"/>
  <c r="Q175" i="3"/>
  <c r="S174" i="3"/>
  <c r="R174" i="3"/>
  <c r="Q174" i="3"/>
  <c r="S173" i="3"/>
  <c r="R173" i="3"/>
  <c r="Q173" i="3"/>
  <c r="S172" i="3"/>
  <c r="R172" i="3"/>
  <c r="Q172" i="3"/>
  <c r="S171" i="3"/>
  <c r="R171" i="3"/>
  <c r="Q171" i="3"/>
  <c r="S170" i="3"/>
  <c r="R170" i="3"/>
  <c r="Q170" i="3"/>
  <c r="S169" i="3"/>
  <c r="R169" i="3"/>
  <c r="Q169" i="3"/>
  <c r="S168" i="3"/>
  <c r="R168" i="3"/>
  <c r="Q168" i="3"/>
  <c r="S167" i="3"/>
  <c r="R167" i="3"/>
  <c r="Q167" i="3"/>
  <c r="S166" i="3"/>
  <c r="R166" i="3"/>
  <c r="Q166" i="3"/>
  <c r="S165" i="3"/>
  <c r="R165" i="3"/>
  <c r="Q165" i="3"/>
  <c r="S164" i="3"/>
  <c r="R164" i="3"/>
  <c r="Q164" i="3"/>
  <c r="S163" i="3"/>
  <c r="R163" i="3"/>
  <c r="Q163" i="3"/>
  <c r="S162" i="3"/>
  <c r="R162" i="3"/>
  <c r="Q162" i="3"/>
  <c r="S161" i="3"/>
  <c r="R161" i="3"/>
  <c r="Q161" i="3"/>
  <c r="S160" i="3"/>
  <c r="R160" i="3"/>
  <c r="Q160" i="3"/>
  <c r="S159" i="3"/>
  <c r="R159" i="3"/>
  <c r="Q159" i="3"/>
  <c r="S158" i="3"/>
  <c r="R158" i="3"/>
  <c r="Q158" i="3"/>
  <c r="S157" i="3"/>
  <c r="R157" i="3"/>
  <c r="Q157" i="3"/>
  <c r="S156" i="3"/>
  <c r="R156" i="3"/>
  <c r="Q156" i="3"/>
  <c r="S155" i="3"/>
  <c r="R155" i="3"/>
  <c r="Q155" i="3"/>
  <c r="S154" i="3"/>
  <c r="R154" i="3"/>
  <c r="Q154" i="3"/>
  <c r="S153" i="3"/>
  <c r="R153" i="3"/>
  <c r="Q153" i="3"/>
  <c r="S152" i="3"/>
  <c r="R152" i="3"/>
  <c r="Q152" i="3"/>
  <c r="S151" i="3"/>
  <c r="R151" i="3"/>
  <c r="Q151" i="3"/>
  <c r="S150" i="3"/>
  <c r="R150" i="3"/>
  <c r="Q150" i="3"/>
  <c r="S149" i="3"/>
  <c r="R149" i="3"/>
  <c r="Q149" i="3"/>
  <c r="S148" i="3"/>
  <c r="R148" i="3"/>
  <c r="Q148" i="3"/>
  <c r="S147" i="3"/>
  <c r="R147" i="3"/>
  <c r="Q147" i="3"/>
  <c r="S146" i="3"/>
  <c r="R146" i="3"/>
  <c r="Q146" i="3"/>
  <c r="S145" i="3"/>
  <c r="R145" i="3"/>
  <c r="Q145" i="3"/>
  <c r="S144" i="3"/>
  <c r="R144" i="3"/>
  <c r="Q144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S137" i="3"/>
  <c r="R137" i="3"/>
  <c r="Q137" i="3"/>
  <c r="S136" i="3"/>
  <c r="R136" i="3"/>
  <c r="Q136" i="3"/>
  <c r="S135" i="3"/>
  <c r="R135" i="3"/>
  <c r="Q135" i="3"/>
  <c r="S134" i="3"/>
  <c r="R134" i="3"/>
  <c r="Q134" i="3"/>
  <c r="S133" i="3"/>
  <c r="R133" i="3"/>
  <c r="Q133" i="3"/>
  <c r="S132" i="3"/>
  <c r="R132" i="3"/>
  <c r="Q132" i="3"/>
  <c r="S131" i="3"/>
  <c r="R131" i="3"/>
  <c r="Q131" i="3"/>
  <c r="S130" i="3"/>
  <c r="R130" i="3"/>
  <c r="Q130" i="3"/>
  <c r="S129" i="3"/>
  <c r="R129" i="3"/>
  <c r="Q129" i="3"/>
  <c r="S128" i="3"/>
  <c r="R128" i="3"/>
  <c r="Q128" i="3"/>
  <c r="S127" i="3"/>
  <c r="R127" i="3"/>
  <c r="Q127" i="3"/>
  <c r="S126" i="3"/>
  <c r="R126" i="3"/>
  <c r="Q126" i="3"/>
  <c r="S125" i="3"/>
  <c r="R125" i="3"/>
  <c r="Q125" i="3"/>
  <c r="S124" i="3"/>
  <c r="R124" i="3"/>
  <c r="Q124" i="3"/>
  <c r="S123" i="3"/>
  <c r="R123" i="3"/>
  <c r="Q123" i="3"/>
  <c r="S122" i="3"/>
  <c r="R122" i="3"/>
  <c r="Q122" i="3"/>
  <c r="S121" i="3"/>
  <c r="R121" i="3"/>
  <c r="Q121" i="3"/>
  <c r="S120" i="3"/>
  <c r="R120" i="3"/>
  <c r="Q120" i="3"/>
  <c r="S119" i="3"/>
  <c r="R119" i="3"/>
  <c r="Q119" i="3"/>
  <c r="S118" i="3"/>
  <c r="R118" i="3"/>
  <c r="Q118" i="3"/>
  <c r="S117" i="3"/>
  <c r="R117" i="3"/>
  <c r="Q117" i="3"/>
  <c r="S116" i="3"/>
  <c r="R116" i="3"/>
  <c r="Q116" i="3"/>
  <c r="S115" i="3"/>
  <c r="R115" i="3"/>
  <c r="Q115" i="3"/>
  <c r="S114" i="3"/>
  <c r="R114" i="3"/>
  <c r="Q114" i="3"/>
  <c r="S113" i="3"/>
  <c r="R113" i="3"/>
  <c r="Q113" i="3"/>
  <c r="S112" i="3"/>
  <c r="R112" i="3"/>
  <c r="Q112" i="3"/>
  <c r="S111" i="3"/>
  <c r="R111" i="3"/>
  <c r="Q111" i="3"/>
  <c r="S110" i="3"/>
  <c r="R110" i="3"/>
  <c r="Q110" i="3"/>
  <c r="S109" i="3"/>
  <c r="R109" i="3"/>
  <c r="Q109" i="3"/>
  <c r="S108" i="3"/>
  <c r="R108" i="3"/>
  <c r="Q108" i="3"/>
  <c r="S107" i="3"/>
  <c r="R107" i="3"/>
  <c r="Q107" i="3"/>
  <c r="S106" i="3"/>
  <c r="R106" i="3"/>
  <c r="Q106" i="3"/>
  <c r="S105" i="3"/>
  <c r="R105" i="3"/>
  <c r="Q105" i="3"/>
  <c r="S104" i="3"/>
  <c r="R104" i="3"/>
  <c r="Q104" i="3"/>
  <c r="S103" i="3"/>
  <c r="R103" i="3"/>
  <c r="Q103" i="3"/>
  <c r="S102" i="3"/>
  <c r="R102" i="3"/>
  <c r="Q102" i="3"/>
  <c r="S101" i="3"/>
  <c r="R101" i="3"/>
  <c r="Q101" i="3"/>
  <c r="S100" i="3"/>
  <c r="R100" i="3"/>
  <c r="Q100" i="3"/>
  <c r="S99" i="3"/>
  <c r="R99" i="3"/>
  <c r="Q99" i="3"/>
  <c r="S98" i="3"/>
  <c r="R98" i="3"/>
  <c r="Q98" i="3"/>
  <c r="S97" i="3"/>
  <c r="R97" i="3"/>
  <c r="Q97" i="3"/>
  <c r="S96" i="3"/>
  <c r="R96" i="3"/>
  <c r="Q96" i="3"/>
  <c r="S95" i="3"/>
  <c r="R95" i="3"/>
  <c r="Q95" i="3"/>
  <c r="S94" i="3"/>
  <c r="R94" i="3"/>
  <c r="Q94" i="3"/>
  <c r="S93" i="3"/>
  <c r="R93" i="3"/>
  <c r="Q93" i="3"/>
  <c r="S92" i="3"/>
  <c r="R92" i="3"/>
  <c r="Q92" i="3"/>
  <c r="S91" i="3"/>
  <c r="R91" i="3"/>
  <c r="Q91" i="3"/>
  <c r="S90" i="3"/>
  <c r="R90" i="3"/>
  <c r="Q90" i="3"/>
  <c r="S89" i="3"/>
  <c r="R89" i="3"/>
  <c r="Q89" i="3"/>
  <c r="S88" i="3"/>
  <c r="R88" i="3"/>
  <c r="Q88" i="3"/>
  <c r="S87" i="3"/>
  <c r="R87" i="3"/>
  <c r="Q87" i="3"/>
  <c r="S86" i="3"/>
  <c r="R86" i="3"/>
  <c r="Q86" i="3"/>
  <c r="S85" i="3"/>
  <c r="R85" i="3"/>
  <c r="Q85" i="3"/>
  <c r="S84" i="3"/>
  <c r="R84" i="3"/>
  <c r="Q84" i="3"/>
  <c r="S83" i="3"/>
  <c r="R83" i="3"/>
  <c r="Q83" i="3"/>
  <c r="S82" i="3"/>
  <c r="R82" i="3"/>
  <c r="Q82" i="3"/>
  <c r="S81" i="3"/>
  <c r="R81" i="3"/>
  <c r="Q81" i="3"/>
  <c r="S80" i="3"/>
  <c r="R80" i="3"/>
  <c r="Q80" i="3"/>
  <c r="S79" i="3"/>
  <c r="R79" i="3"/>
  <c r="Q79" i="3"/>
  <c r="S78" i="3"/>
  <c r="R78" i="3"/>
  <c r="Q78" i="3"/>
  <c r="S77" i="3"/>
  <c r="R77" i="3"/>
  <c r="Q77" i="3"/>
  <c r="S76" i="3"/>
  <c r="R76" i="3"/>
  <c r="Q76" i="3"/>
  <c r="S75" i="3"/>
  <c r="R75" i="3"/>
  <c r="Q75" i="3"/>
  <c r="S74" i="3"/>
  <c r="R74" i="3"/>
  <c r="Q74" i="3"/>
  <c r="S73" i="3"/>
  <c r="R73" i="3"/>
  <c r="Q73" i="3"/>
  <c r="S72" i="3"/>
  <c r="R72" i="3"/>
  <c r="Q72" i="3"/>
  <c r="S71" i="3"/>
  <c r="R71" i="3"/>
  <c r="Q71" i="3"/>
  <c r="S70" i="3"/>
  <c r="R70" i="3"/>
  <c r="Q70" i="3"/>
  <c r="S69" i="3"/>
  <c r="R69" i="3"/>
  <c r="Q69" i="3"/>
  <c r="S68" i="3"/>
  <c r="R68" i="3"/>
  <c r="Q68" i="3"/>
  <c r="S67" i="3"/>
  <c r="R67" i="3"/>
  <c r="Q67" i="3"/>
  <c r="S66" i="3"/>
  <c r="R66" i="3"/>
  <c r="Q66" i="3"/>
  <c r="S65" i="3"/>
  <c r="R65" i="3"/>
  <c r="Q65" i="3"/>
  <c r="S64" i="3"/>
  <c r="R64" i="3"/>
  <c r="Q64" i="3"/>
  <c r="S63" i="3"/>
  <c r="R63" i="3"/>
  <c r="Q63" i="3"/>
  <c r="S62" i="3"/>
  <c r="R62" i="3"/>
  <c r="Q62" i="3"/>
  <c r="S61" i="3"/>
  <c r="R61" i="3"/>
  <c r="Q61" i="3"/>
  <c r="S60" i="3"/>
  <c r="R60" i="3"/>
  <c r="Q60" i="3"/>
  <c r="S59" i="3"/>
  <c r="R59" i="3"/>
  <c r="Q59" i="3"/>
  <c r="S58" i="3"/>
  <c r="R58" i="3"/>
  <c r="Q58" i="3"/>
  <c r="S57" i="3"/>
  <c r="R57" i="3"/>
  <c r="Q57" i="3"/>
  <c r="S56" i="3"/>
  <c r="R56" i="3"/>
  <c r="Q56" i="3"/>
  <c r="S55" i="3"/>
  <c r="R55" i="3"/>
  <c r="Q55" i="3"/>
  <c r="S54" i="3"/>
  <c r="R54" i="3"/>
  <c r="Q54" i="3"/>
  <c r="S53" i="3"/>
  <c r="R53" i="3"/>
  <c r="Q53" i="3"/>
  <c r="S52" i="3"/>
  <c r="R52" i="3"/>
  <c r="Q52" i="3"/>
  <c r="S51" i="3"/>
  <c r="R51" i="3"/>
  <c r="Q51" i="3"/>
  <c r="S50" i="3"/>
  <c r="R50" i="3"/>
  <c r="Q50" i="3"/>
  <c r="S49" i="3"/>
  <c r="R49" i="3"/>
  <c r="Q49" i="3"/>
  <c r="S48" i="3"/>
  <c r="R48" i="3"/>
  <c r="Q48" i="3"/>
  <c r="S47" i="3"/>
  <c r="R47" i="3"/>
  <c r="Q47" i="3"/>
  <c r="S46" i="3"/>
  <c r="R46" i="3"/>
  <c r="Q46" i="3"/>
  <c r="S45" i="3"/>
  <c r="R45" i="3"/>
  <c r="Q45" i="3"/>
  <c r="S44" i="3"/>
  <c r="R44" i="3"/>
  <c r="Q44" i="3"/>
  <c r="S43" i="3"/>
  <c r="R43" i="3"/>
  <c r="Q43" i="3"/>
  <c r="S42" i="3"/>
  <c r="R42" i="3"/>
  <c r="Q42" i="3"/>
  <c r="S41" i="3"/>
  <c r="R41" i="3"/>
  <c r="Q41" i="3"/>
  <c r="S40" i="3"/>
  <c r="R40" i="3"/>
  <c r="Q40" i="3"/>
  <c r="S39" i="3"/>
  <c r="R39" i="3"/>
  <c r="Q39" i="3"/>
  <c r="S38" i="3"/>
  <c r="R38" i="3"/>
  <c r="Q38" i="3"/>
  <c r="S37" i="3"/>
  <c r="R37" i="3"/>
  <c r="Q37" i="3"/>
  <c r="S36" i="3"/>
  <c r="R36" i="3"/>
  <c r="Q36" i="3"/>
  <c r="S35" i="3"/>
  <c r="R35" i="3"/>
  <c r="Q35" i="3"/>
  <c r="S34" i="3"/>
  <c r="R34" i="3"/>
  <c r="Q34" i="3"/>
  <c r="S33" i="3"/>
  <c r="R33" i="3"/>
  <c r="Q33" i="3"/>
  <c r="S32" i="3"/>
  <c r="R32" i="3"/>
  <c r="Q32" i="3"/>
  <c r="S31" i="3"/>
  <c r="R31" i="3"/>
  <c r="Q31" i="3"/>
  <c r="S30" i="3"/>
  <c r="R30" i="3"/>
  <c r="Q30" i="3"/>
  <c r="S29" i="3"/>
  <c r="R29" i="3"/>
  <c r="Q29" i="3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Q8" i="3"/>
  <c r="Q7" i="3"/>
  <c r="O357" i="3"/>
  <c r="N357" i="3"/>
  <c r="M357" i="3"/>
  <c r="O356" i="3"/>
  <c r="N356" i="3"/>
  <c r="M356" i="3"/>
  <c r="O355" i="3"/>
  <c r="N355" i="3"/>
  <c r="M355" i="3"/>
  <c r="O354" i="3"/>
  <c r="N354" i="3"/>
  <c r="M354" i="3"/>
  <c r="O353" i="3"/>
  <c r="N353" i="3"/>
  <c r="M353" i="3"/>
  <c r="O352" i="3"/>
  <c r="N352" i="3"/>
  <c r="M352" i="3"/>
  <c r="O351" i="3"/>
  <c r="N351" i="3"/>
  <c r="M351" i="3"/>
  <c r="O350" i="3"/>
  <c r="N350" i="3"/>
  <c r="M350" i="3"/>
  <c r="O349" i="3"/>
  <c r="N349" i="3"/>
  <c r="M349" i="3"/>
  <c r="O348" i="3"/>
  <c r="N348" i="3"/>
  <c r="M348" i="3"/>
  <c r="O347" i="3"/>
  <c r="N347" i="3"/>
  <c r="M347" i="3"/>
  <c r="O346" i="3"/>
  <c r="N346" i="3"/>
  <c r="M346" i="3"/>
  <c r="O345" i="3"/>
  <c r="N345" i="3"/>
  <c r="M345" i="3"/>
  <c r="O344" i="3"/>
  <c r="N344" i="3"/>
  <c r="M344" i="3"/>
  <c r="O343" i="3"/>
  <c r="N343" i="3"/>
  <c r="M343" i="3"/>
  <c r="O342" i="3"/>
  <c r="N342" i="3"/>
  <c r="M342" i="3"/>
  <c r="O341" i="3"/>
  <c r="N341" i="3"/>
  <c r="M341" i="3"/>
  <c r="O340" i="3"/>
  <c r="N340" i="3"/>
  <c r="M340" i="3"/>
  <c r="O339" i="3"/>
  <c r="N339" i="3"/>
  <c r="M339" i="3"/>
  <c r="O338" i="3"/>
  <c r="N338" i="3"/>
  <c r="M338" i="3"/>
  <c r="O337" i="3"/>
  <c r="N337" i="3"/>
  <c r="M337" i="3"/>
  <c r="O336" i="3"/>
  <c r="N336" i="3"/>
  <c r="M336" i="3"/>
  <c r="O335" i="3"/>
  <c r="N335" i="3"/>
  <c r="M335" i="3"/>
  <c r="O334" i="3"/>
  <c r="N334" i="3"/>
  <c r="M334" i="3"/>
  <c r="O333" i="3"/>
  <c r="N333" i="3"/>
  <c r="M333" i="3"/>
  <c r="O332" i="3"/>
  <c r="N332" i="3"/>
  <c r="M332" i="3"/>
  <c r="O331" i="3"/>
  <c r="N331" i="3"/>
  <c r="M331" i="3"/>
  <c r="O330" i="3"/>
  <c r="N330" i="3"/>
  <c r="M330" i="3"/>
  <c r="O329" i="3"/>
  <c r="N329" i="3"/>
  <c r="M329" i="3"/>
  <c r="O328" i="3"/>
  <c r="N328" i="3"/>
  <c r="M328" i="3"/>
  <c r="O327" i="3"/>
  <c r="N327" i="3"/>
  <c r="M327" i="3"/>
  <c r="O326" i="3"/>
  <c r="N326" i="3"/>
  <c r="M326" i="3"/>
  <c r="O325" i="3"/>
  <c r="N325" i="3"/>
  <c r="M325" i="3"/>
  <c r="O324" i="3"/>
  <c r="N324" i="3"/>
  <c r="M324" i="3"/>
  <c r="O323" i="3"/>
  <c r="N323" i="3"/>
  <c r="M323" i="3"/>
  <c r="O322" i="3"/>
  <c r="N322" i="3"/>
  <c r="M322" i="3"/>
  <c r="O321" i="3"/>
  <c r="N321" i="3"/>
  <c r="M321" i="3"/>
  <c r="O320" i="3"/>
  <c r="N320" i="3"/>
  <c r="M320" i="3"/>
  <c r="O319" i="3"/>
  <c r="N319" i="3"/>
  <c r="M319" i="3"/>
  <c r="O318" i="3"/>
  <c r="N318" i="3"/>
  <c r="M318" i="3"/>
  <c r="O317" i="3"/>
  <c r="N317" i="3"/>
  <c r="M317" i="3"/>
  <c r="O316" i="3"/>
  <c r="N316" i="3"/>
  <c r="M316" i="3"/>
  <c r="O315" i="3"/>
  <c r="N315" i="3"/>
  <c r="M315" i="3"/>
  <c r="O314" i="3"/>
  <c r="N314" i="3"/>
  <c r="M314" i="3"/>
  <c r="O313" i="3"/>
  <c r="N313" i="3"/>
  <c r="M313" i="3"/>
  <c r="O312" i="3"/>
  <c r="N312" i="3"/>
  <c r="M312" i="3"/>
  <c r="O311" i="3"/>
  <c r="N311" i="3"/>
  <c r="M311" i="3"/>
  <c r="O310" i="3"/>
  <c r="N310" i="3"/>
  <c r="M310" i="3"/>
  <c r="O309" i="3"/>
  <c r="N309" i="3"/>
  <c r="M309" i="3"/>
  <c r="O308" i="3"/>
  <c r="N308" i="3"/>
  <c r="M308" i="3"/>
  <c r="O307" i="3"/>
  <c r="N307" i="3"/>
  <c r="M307" i="3"/>
  <c r="O306" i="3"/>
  <c r="N306" i="3"/>
  <c r="M306" i="3"/>
  <c r="O305" i="3"/>
  <c r="N305" i="3"/>
  <c r="M305" i="3"/>
  <c r="O304" i="3"/>
  <c r="N304" i="3"/>
  <c r="M304" i="3"/>
  <c r="O303" i="3"/>
  <c r="N303" i="3"/>
  <c r="M303" i="3"/>
  <c r="O302" i="3"/>
  <c r="N302" i="3"/>
  <c r="M302" i="3"/>
  <c r="O301" i="3"/>
  <c r="N301" i="3"/>
  <c r="M301" i="3"/>
  <c r="O300" i="3"/>
  <c r="N300" i="3"/>
  <c r="M300" i="3"/>
  <c r="O299" i="3"/>
  <c r="N299" i="3"/>
  <c r="M299" i="3"/>
  <c r="O298" i="3"/>
  <c r="N298" i="3"/>
  <c r="M298" i="3"/>
  <c r="O297" i="3"/>
  <c r="N297" i="3"/>
  <c r="M297" i="3"/>
  <c r="O296" i="3"/>
  <c r="N296" i="3"/>
  <c r="M296" i="3"/>
  <c r="O295" i="3"/>
  <c r="N295" i="3"/>
  <c r="M295" i="3"/>
  <c r="O294" i="3"/>
  <c r="N294" i="3"/>
  <c r="M294" i="3"/>
  <c r="O293" i="3"/>
  <c r="N293" i="3"/>
  <c r="M293" i="3"/>
  <c r="O292" i="3"/>
  <c r="N292" i="3"/>
  <c r="M292" i="3"/>
  <c r="O291" i="3"/>
  <c r="N291" i="3"/>
  <c r="M291" i="3"/>
  <c r="O290" i="3"/>
  <c r="N290" i="3"/>
  <c r="M290" i="3"/>
  <c r="O289" i="3"/>
  <c r="N289" i="3"/>
  <c r="M289" i="3"/>
  <c r="O288" i="3"/>
  <c r="N288" i="3"/>
  <c r="M288" i="3"/>
  <c r="O287" i="3"/>
  <c r="N287" i="3"/>
  <c r="M287" i="3"/>
  <c r="O286" i="3"/>
  <c r="N286" i="3"/>
  <c r="M286" i="3"/>
  <c r="O285" i="3"/>
  <c r="N285" i="3"/>
  <c r="M285" i="3"/>
  <c r="O284" i="3"/>
  <c r="N284" i="3"/>
  <c r="M284" i="3"/>
  <c r="O283" i="3"/>
  <c r="N283" i="3"/>
  <c r="M283" i="3"/>
  <c r="O282" i="3"/>
  <c r="N282" i="3"/>
  <c r="M282" i="3"/>
  <c r="O281" i="3"/>
  <c r="N281" i="3"/>
  <c r="M281" i="3"/>
  <c r="O280" i="3"/>
  <c r="N280" i="3"/>
  <c r="M280" i="3"/>
  <c r="O279" i="3"/>
  <c r="N279" i="3"/>
  <c r="M279" i="3"/>
  <c r="O278" i="3"/>
  <c r="N278" i="3"/>
  <c r="M278" i="3"/>
  <c r="O277" i="3"/>
  <c r="N277" i="3"/>
  <c r="M277" i="3"/>
  <c r="O276" i="3"/>
  <c r="N276" i="3"/>
  <c r="M276" i="3"/>
  <c r="O275" i="3"/>
  <c r="N275" i="3"/>
  <c r="M275" i="3"/>
  <c r="O274" i="3"/>
  <c r="N274" i="3"/>
  <c r="M274" i="3"/>
  <c r="O273" i="3"/>
  <c r="N273" i="3"/>
  <c r="M273" i="3"/>
  <c r="O272" i="3"/>
  <c r="N272" i="3"/>
  <c r="M272" i="3"/>
  <c r="O271" i="3"/>
  <c r="N271" i="3"/>
  <c r="M271" i="3"/>
  <c r="O270" i="3"/>
  <c r="N270" i="3"/>
  <c r="M270" i="3"/>
  <c r="O269" i="3"/>
  <c r="N269" i="3"/>
  <c r="M269" i="3"/>
  <c r="O268" i="3"/>
  <c r="N268" i="3"/>
  <c r="M268" i="3"/>
  <c r="O267" i="3"/>
  <c r="N267" i="3"/>
  <c r="M267" i="3"/>
  <c r="O266" i="3"/>
  <c r="N266" i="3"/>
  <c r="M266" i="3"/>
  <c r="O265" i="3"/>
  <c r="N265" i="3"/>
  <c r="M265" i="3"/>
  <c r="O264" i="3"/>
  <c r="N264" i="3"/>
  <c r="M264" i="3"/>
  <c r="O263" i="3"/>
  <c r="N263" i="3"/>
  <c r="M263" i="3"/>
  <c r="O262" i="3"/>
  <c r="N262" i="3"/>
  <c r="M262" i="3"/>
  <c r="O261" i="3"/>
  <c r="N261" i="3"/>
  <c r="M261" i="3"/>
  <c r="O260" i="3"/>
  <c r="N260" i="3"/>
  <c r="M260" i="3"/>
  <c r="O259" i="3"/>
  <c r="N259" i="3"/>
  <c r="M259" i="3"/>
  <c r="O258" i="3"/>
  <c r="N258" i="3"/>
  <c r="M258" i="3"/>
  <c r="O257" i="3"/>
  <c r="N257" i="3"/>
  <c r="M257" i="3"/>
  <c r="O256" i="3"/>
  <c r="N256" i="3"/>
  <c r="M256" i="3"/>
  <c r="O255" i="3"/>
  <c r="N255" i="3"/>
  <c r="M255" i="3"/>
  <c r="O254" i="3"/>
  <c r="N254" i="3"/>
  <c r="M254" i="3"/>
  <c r="O253" i="3"/>
  <c r="N253" i="3"/>
  <c r="M253" i="3"/>
  <c r="O252" i="3"/>
  <c r="N252" i="3"/>
  <c r="M252" i="3"/>
  <c r="O251" i="3"/>
  <c r="N251" i="3"/>
  <c r="M251" i="3"/>
  <c r="O250" i="3"/>
  <c r="N250" i="3"/>
  <c r="M250" i="3"/>
  <c r="O249" i="3"/>
  <c r="N249" i="3"/>
  <c r="M249" i="3"/>
  <c r="O248" i="3"/>
  <c r="N248" i="3"/>
  <c r="M248" i="3"/>
  <c r="O247" i="3"/>
  <c r="N247" i="3"/>
  <c r="M247" i="3"/>
  <c r="O246" i="3"/>
  <c r="N246" i="3"/>
  <c r="M246" i="3"/>
  <c r="O245" i="3"/>
  <c r="N245" i="3"/>
  <c r="M245" i="3"/>
  <c r="O244" i="3"/>
  <c r="N244" i="3"/>
  <c r="M244" i="3"/>
  <c r="O243" i="3"/>
  <c r="N243" i="3"/>
  <c r="M243" i="3"/>
  <c r="O242" i="3"/>
  <c r="N242" i="3"/>
  <c r="M242" i="3"/>
  <c r="O241" i="3"/>
  <c r="N241" i="3"/>
  <c r="M241" i="3"/>
  <c r="O240" i="3"/>
  <c r="N240" i="3"/>
  <c r="M240" i="3"/>
  <c r="O239" i="3"/>
  <c r="N239" i="3"/>
  <c r="M239" i="3"/>
  <c r="O238" i="3"/>
  <c r="N238" i="3"/>
  <c r="M238" i="3"/>
  <c r="O237" i="3"/>
  <c r="N237" i="3"/>
  <c r="M237" i="3"/>
  <c r="O236" i="3"/>
  <c r="N236" i="3"/>
  <c r="M236" i="3"/>
  <c r="O235" i="3"/>
  <c r="N235" i="3"/>
  <c r="M235" i="3"/>
  <c r="O234" i="3"/>
  <c r="N234" i="3"/>
  <c r="M234" i="3"/>
  <c r="O233" i="3"/>
  <c r="N233" i="3"/>
  <c r="M233" i="3"/>
  <c r="O232" i="3"/>
  <c r="N232" i="3"/>
  <c r="M232" i="3"/>
  <c r="O231" i="3"/>
  <c r="N231" i="3"/>
  <c r="M231" i="3"/>
  <c r="O230" i="3"/>
  <c r="N230" i="3"/>
  <c r="M230" i="3"/>
  <c r="O229" i="3"/>
  <c r="N229" i="3"/>
  <c r="M229" i="3"/>
  <c r="O228" i="3"/>
  <c r="N228" i="3"/>
  <c r="M228" i="3"/>
  <c r="O227" i="3"/>
  <c r="N227" i="3"/>
  <c r="M227" i="3"/>
  <c r="O226" i="3"/>
  <c r="N226" i="3"/>
  <c r="M226" i="3"/>
  <c r="O225" i="3"/>
  <c r="N225" i="3"/>
  <c r="M225" i="3"/>
  <c r="O224" i="3"/>
  <c r="N224" i="3"/>
  <c r="M224" i="3"/>
  <c r="O223" i="3"/>
  <c r="N223" i="3"/>
  <c r="M223" i="3"/>
  <c r="O222" i="3"/>
  <c r="N222" i="3"/>
  <c r="M222" i="3"/>
  <c r="O221" i="3"/>
  <c r="N221" i="3"/>
  <c r="M221" i="3"/>
  <c r="O220" i="3"/>
  <c r="N220" i="3"/>
  <c r="M220" i="3"/>
  <c r="O219" i="3"/>
  <c r="N219" i="3"/>
  <c r="M219" i="3"/>
  <c r="O218" i="3"/>
  <c r="N218" i="3"/>
  <c r="M218" i="3"/>
  <c r="O217" i="3"/>
  <c r="N217" i="3"/>
  <c r="M217" i="3"/>
  <c r="O216" i="3"/>
  <c r="N216" i="3"/>
  <c r="M216" i="3"/>
  <c r="O215" i="3"/>
  <c r="N215" i="3"/>
  <c r="M215" i="3"/>
  <c r="O214" i="3"/>
  <c r="N214" i="3"/>
  <c r="M214" i="3"/>
  <c r="O213" i="3"/>
  <c r="N213" i="3"/>
  <c r="M213" i="3"/>
  <c r="O212" i="3"/>
  <c r="N212" i="3"/>
  <c r="M212" i="3"/>
  <c r="O211" i="3"/>
  <c r="N211" i="3"/>
  <c r="M211" i="3"/>
  <c r="O210" i="3"/>
  <c r="N210" i="3"/>
  <c r="M210" i="3"/>
  <c r="O209" i="3"/>
  <c r="N209" i="3"/>
  <c r="M209" i="3"/>
  <c r="O208" i="3"/>
  <c r="N208" i="3"/>
  <c r="M208" i="3"/>
  <c r="O207" i="3"/>
  <c r="N207" i="3"/>
  <c r="M207" i="3"/>
  <c r="O206" i="3"/>
  <c r="N206" i="3"/>
  <c r="M206" i="3"/>
  <c r="O205" i="3"/>
  <c r="N205" i="3"/>
  <c r="M205" i="3"/>
  <c r="O204" i="3"/>
  <c r="N204" i="3"/>
  <c r="M204" i="3"/>
  <c r="O203" i="3"/>
  <c r="N203" i="3"/>
  <c r="M203" i="3"/>
  <c r="O202" i="3"/>
  <c r="N202" i="3"/>
  <c r="M202" i="3"/>
  <c r="O201" i="3"/>
  <c r="N201" i="3"/>
  <c r="M201" i="3"/>
  <c r="O200" i="3"/>
  <c r="N200" i="3"/>
  <c r="M200" i="3"/>
  <c r="O199" i="3"/>
  <c r="N199" i="3"/>
  <c r="M199" i="3"/>
  <c r="O198" i="3"/>
  <c r="N198" i="3"/>
  <c r="M198" i="3"/>
  <c r="O197" i="3"/>
  <c r="N197" i="3"/>
  <c r="M197" i="3"/>
  <c r="O196" i="3"/>
  <c r="N196" i="3"/>
  <c r="M196" i="3"/>
  <c r="O195" i="3"/>
  <c r="N195" i="3"/>
  <c r="M195" i="3"/>
  <c r="O194" i="3"/>
  <c r="N194" i="3"/>
  <c r="M194" i="3"/>
  <c r="O193" i="3"/>
  <c r="N193" i="3"/>
  <c r="M193" i="3"/>
  <c r="O192" i="3"/>
  <c r="N192" i="3"/>
  <c r="M192" i="3"/>
  <c r="O191" i="3"/>
  <c r="N191" i="3"/>
  <c r="M191" i="3"/>
  <c r="O190" i="3"/>
  <c r="N190" i="3"/>
  <c r="M190" i="3"/>
  <c r="O189" i="3"/>
  <c r="N189" i="3"/>
  <c r="M189" i="3"/>
  <c r="O188" i="3"/>
  <c r="N188" i="3"/>
  <c r="M188" i="3"/>
  <c r="O187" i="3"/>
  <c r="N187" i="3"/>
  <c r="M187" i="3"/>
  <c r="O186" i="3"/>
  <c r="N186" i="3"/>
  <c r="M186" i="3"/>
  <c r="O185" i="3"/>
  <c r="N185" i="3"/>
  <c r="M185" i="3"/>
  <c r="O184" i="3"/>
  <c r="N184" i="3"/>
  <c r="M184" i="3"/>
  <c r="O183" i="3"/>
  <c r="N183" i="3"/>
  <c r="M183" i="3"/>
  <c r="O182" i="3"/>
  <c r="N182" i="3"/>
  <c r="M182" i="3"/>
  <c r="O181" i="3"/>
  <c r="N181" i="3"/>
  <c r="M181" i="3"/>
  <c r="O180" i="3"/>
  <c r="N180" i="3"/>
  <c r="M180" i="3"/>
  <c r="O179" i="3"/>
  <c r="N179" i="3"/>
  <c r="M179" i="3"/>
  <c r="O178" i="3"/>
  <c r="N178" i="3"/>
  <c r="M178" i="3"/>
  <c r="O177" i="3"/>
  <c r="N177" i="3"/>
  <c r="M177" i="3"/>
  <c r="O176" i="3"/>
  <c r="N176" i="3"/>
  <c r="M176" i="3"/>
  <c r="O175" i="3"/>
  <c r="N175" i="3"/>
  <c r="M175" i="3"/>
  <c r="O174" i="3"/>
  <c r="N174" i="3"/>
  <c r="M174" i="3"/>
  <c r="O173" i="3"/>
  <c r="N173" i="3"/>
  <c r="M173" i="3"/>
  <c r="O172" i="3"/>
  <c r="N172" i="3"/>
  <c r="M172" i="3"/>
  <c r="O171" i="3"/>
  <c r="N171" i="3"/>
  <c r="M171" i="3"/>
  <c r="O170" i="3"/>
  <c r="N170" i="3"/>
  <c r="M170" i="3"/>
  <c r="O169" i="3"/>
  <c r="N169" i="3"/>
  <c r="M169" i="3"/>
  <c r="O168" i="3"/>
  <c r="N168" i="3"/>
  <c r="M168" i="3"/>
  <c r="O167" i="3"/>
  <c r="N167" i="3"/>
  <c r="M167" i="3"/>
  <c r="O166" i="3"/>
  <c r="N166" i="3"/>
  <c r="M166" i="3"/>
  <c r="O165" i="3"/>
  <c r="N165" i="3"/>
  <c r="M165" i="3"/>
  <c r="O164" i="3"/>
  <c r="N164" i="3"/>
  <c r="M164" i="3"/>
  <c r="O163" i="3"/>
  <c r="N163" i="3"/>
  <c r="M163" i="3"/>
  <c r="O162" i="3"/>
  <c r="N162" i="3"/>
  <c r="M162" i="3"/>
  <c r="O161" i="3"/>
  <c r="N161" i="3"/>
  <c r="M161" i="3"/>
  <c r="O160" i="3"/>
  <c r="N160" i="3"/>
  <c r="M160" i="3"/>
  <c r="O159" i="3"/>
  <c r="N159" i="3"/>
  <c r="M159" i="3"/>
  <c r="O158" i="3"/>
  <c r="N158" i="3"/>
  <c r="M158" i="3"/>
  <c r="O157" i="3"/>
  <c r="N157" i="3"/>
  <c r="M157" i="3"/>
  <c r="O156" i="3"/>
  <c r="N156" i="3"/>
  <c r="M156" i="3"/>
  <c r="O155" i="3"/>
  <c r="N155" i="3"/>
  <c r="M155" i="3"/>
  <c r="O154" i="3"/>
  <c r="N154" i="3"/>
  <c r="M154" i="3"/>
  <c r="O153" i="3"/>
  <c r="N153" i="3"/>
  <c r="M153" i="3"/>
  <c r="O152" i="3"/>
  <c r="N152" i="3"/>
  <c r="M152" i="3"/>
  <c r="O151" i="3"/>
  <c r="N151" i="3"/>
  <c r="M151" i="3"/>
  <c r="O150" i="3"/>
  <c r="N150" i="3"/>
  <c r="M150" i="3"/>
  <c r="O149" i="3"/>
  <c r="N149" i="3"/>
  <c r="M149" i="3"/>
  <c r="O148" i="3"/>
  <c r="N148" i="3"/>
  <c r="M148" i="3"/>
  <c r="O147" i="3"/>
  <c r="N147" i="3"/>
  <c r="M147" i="3"/>
  <c r="O146" i="3"/>
  <c r="N146" i="3"/>
  <c r="M146" i="3"/>
  <c r="O145" i="3"/>
  <c r="N145" i="3"/>
  <c r="M145" i="3"/>
  <c r="O144" i="3"/>
  <c r="N144" i="3"/>
  <c r="M144" i="3"/>
  <c r="O143" i="3"/>
  <c r="N143" i="3"/>
  <c r="M143" i="3"/>
  <c r="O142" i="3"/>
  <c r="N142" i="3"/>
  <c r="M142" i="3"/>
  <c r="O141" i="3"/>
  <c r="N141" i="3"/>
  <c r="M141" i="3"/>
  <c r="O140" i="3"/>
  <c r="N140" i="3"/>
  <c r="M140" i="3"/>
  <c r="O139" i="3"/>
  <c r="N139" i="3"/>
  <c r="M139" i="3"/>
  <c r="O138" i="3"/>
  <c r="N138" i="3"/>
  <c r="M138" i="3"/>
  <c r="O137" i="3"/>
  <c r="N137" i="3"/>
  <c r="M137" i="3"/>
  <c r="O136" i="3"/>
  <c r="N136" i="3"/>
  <c r="M136" i="3"/>
  <c r="O135" i="3"/>
  <c r="N135" i="3"/>
  <c r="M135" i="3"/>
  <c r="O134" i="3"/>
  <c r="N134" i="3"/>
  <c r="M134" i="3"/>
  <c r="O133" i="3"/>
  <c r="N133" i="3"/>
  <c r="M133" i="3"/>
  <c r="O132" i="3"/>
  <c r="N132" i="3"/>
  <c r="M132" i="3"/>
  <c r="O131" i="3"/>
  <c r="N131" i="3"/>
  <c r="M131" i="3"/>
  <c r="O130" i="3"/>
  <c r="N130" i="3"/>
  <c r="M130" i="3"/>
  <c r="O129" i="3"/>
  <c r="N129" i="3"/>
  <c r="M129" i="3"/>
  <c r="O128" i="3"/>
  <c r="N128" i="3"/>
  <c r="M128" i="3"/>
  <c r="O127" i="3"/>
  <c r="N127" i="3"/>
  <c r="M127" i="3"/>
  <c r="O126" i="3"/>
  <c r="N126" i="3"/>
  <c r="M126" i="3"/>
  <c r="O125" i="3"/>
  <c r="N125" i="3"/>
  <c r="M125" i="3"/>
  <c r="O124" i="3"/>
  <c r="N124" i="3"/>
  <c r="M124" i="3"/>
  <c r="O123" i="3"/>
  <c r="N123" i="3"/>
  <c r="M123" i="3"/>
  <c r="O122" i="3"/>
  <c r="N122" i="3"/>
  <c r="M122" i="3"/>
  <c r="O121" i="3"/>
  <c r="N121" i="3"/>
  <c r="M121" i="3"/>
  <c r="O120" i="3"/>
  <c r="N120" i="3"/>
  <c r="M120" i="3"/>
  <c r="O119" i="3"/>
  <c r="N119" i="3"/>
  <c r="M119" i="3"/>
  <c r="O118" i="3"/>
  <c r="N118" i="3"/>
  <c r="M118" i="3"/>
  <c r="O117" i="3"/>
  <c r="N117" i="3"/>
  <c r="M117" i="3"/>
  <c r="O116" i="3"/>
  <c r="N116" i="3"/>
  <c r="M116" i="3"/>
  <c r="O115" i="3"/>
  <c r="N115" i="3"/>
  <c r="M115" i="3"/>
  <c r="O114" i="3"/>
  <c r="N114" i="3"/>
  <c r="M114" i="3"/>
  <c r="O113" i="3"/>
  <c r="N113" i="3"/>
  <c r="M113" i="3"/>
  <c r="O112" i="3"/>
  <c r="N112" i="3"/>
  <c r="M112" i="3"/>
  <c r="O111" i="3"/>
  <c r="N111" i="3"/>
  <c r="M111" i="3"/>
  <c r="O110" i="3"/>
  <c r="N110" i="3"/>
  <c r="M110" i="3"/>
  <c r="O109" i="3"/>
  <c r="N109" i="3"/>
  <c r="M109" i="3"/>
  <c r="O108" i="3"/>
  <c r="N108" i="3"/>
  <c r="M108" i="3"/>
  <c r="O107" i="3"/>
  <c r="N107" i="3"/>
  <c r="M107" i="3"/>
  <c r="O106" i="3"/>
  <c r="N106" i="3"/>
  <c r="M106" i="3"/>
  <c r="O105" i="3"/>
  <c r="N105" i="3"/>
  <c r="M105" i="3"/>
  <c r="O104" i="3"/>
  <c r="N104" i="3"/>
  <c r="M104" i="3"/>
  <c r="O103" i="3"/>
  <c r="N103" i="3"/>
  <c r="M103" i="3"/>
  <c r="O102" i="3"/>
  <c r="N102" i="3"/>
  <c r="M102" i="3"/>
  <c r="O101" i="3"/>
  <c r="N101" i="3"/>
  <c r="M101" i="3"/>
  <c r="O100" i="3"/>
  <c r="N100" i="3"/>
  <c r="M100" i="3"/>
  <c r="O99" i="3"/>
  <c r="N99" i="3"/>
  <c r="M99" i="3"/>
  <c r="O98" i="3"/>
  <c r="N98" i="3"/>
  <c r="M98" i="3"/>
  <c r="O97" i="3"/>
  <c r="N97" i="3"/>
  <c r="M97" i="3"/>
  <c r="O96" i="3"/>
  <c r="N96" i="3"/>
  <c r="M96" i="3"/>
  <c r="O95" i="3"/>
  <c r="N95" i="3"/>
  <c r="M95" i="3"/>
  <c r="O94" i="3"/>
  <c r="N94" i="3"/>
  <c r="M94" i="3"/>
  <c r="O93" i="3"/>
  <c r="N93" i="3"/>
  <c r="M93" i="3"/>
  <c r="O92" i="3"/>
  <c r="N92" i="3"/>
  <c r="M92" i="3"/>
  <c r="O91" i="3"/>
  <c r="N91" i="3"/>
  <c r="M91" i="3"/>
  <c r="O90" i="3"/>
  <c r="N90" i="3"/>
  <c r="M90" i="3"/>
  <c r="O89" i="3"/>
  <c r="N89" i="3"/>
  <c r="M89" i="3"/>
  <c r="O88" i="3"/>
  <c r="N88" i="3"/>
  <c r="M88" i="3"/>
  <c r="O87" i="3"/>
  <c r="N87" i="3"/>
  <c r="M87" i="3"/>
  <c r="O86" i="3"/>
  <c r="N86" i="3"/>
  <c r="M86" i="3"/>
  <c r="O85" i="3"/>
  <c r="N85" i="3"/>
  <c r="M85" i="3"/>
  <c r="O84" i="3"/>
  <c r="N84" i="3"/>
  <c r="M84" i="3"/>
  <c r="O83" i="3"/>
  <c r="N83" i="3"/>
  <c r="M83" i="3"/>
  <c r="O82" i="3"/>
  <c r="N82" i="3"/>
  <c r="M82" i="3"/>
  <c r="O81" i="3"/>
  <c r="N81" i="3"/>
  <c r="M81" i="3"/>
  <c r="O80" i="3"/>
  <c r="N80" i="3"/>
  <c r="M80" i="3"/>
  <c r="O79" i="3"/>
  <c r="N79" i="3"/>
  <c r="M79" i="3"/>
  <c r="O78" i="3"/>
  <c r="N78" i="3"/>
  <c r="M78" i="3"/>
  <c r="O77" i="3"/>
  <c r="N77" i="3"/>
  <c r="M77" i="3"/>
  <c r="O76" i="3"/>
  <c r="N76" i="3"/>
  <c r="M76" i="3"/>
  <c r="O75" i="3"/>
  <c r="N75" i="3"/>
  <c r="M75" i="3"/>
  <c r="O74" i="3"/>
  <c r="N74" i="3"/>
  <c r="M74" i="3"/>
  <c r="O73" i="3"/>
  <c r="N73" i="3"/>
  <c r="M73" i="3"/>
  <c r="O72" i="3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M8" i="3"/>
  <c r="M7" i="3"/>
  <c r="Q341" i="2"/>
  <c r="L341" i="2"/>
  <c r="Q340" i="2"/>
  <c r="M340" i="2"/>
  <c r="L340" i="2"/>
  <c r="Q339" i="2"/>
  <c r="M339" i="2"/>
  <c r="L339" i="2"/>
  <c r="Q337" i="2"/>
  <c r="Q338" i="2" s="1"/>
  <c r="M337" i="2"/>
  <c r="M338" i="2" s="1"/>
  <c r="L337" i="2"/>
  <c r="L338" i="2" s="1"/>
  <c r="R334" i="2"/>
  <c r="S334" i="2"/>
  <c r="T334" i="2"/>
  <c r="N334" i="2"/>
  <c r="O334" i="2"/>
  <c r="P334" i="2"/>
  <c r="T333" i="2"/>
  <c r="S333" i="2"/>
  <c r="R333" i="2"/>
  <c r="T332" i="2"/>
  <c r="S332" i="2"/>
  <c r="R332" i="2"/>
  <c r="T331" i="2"/>
  <c r="S331" i="2"/>
  <c r="R331" i="2"/>
  <c r="T330" i="2"/>
  <c r="S330" i="2"/>
  <c r="R330" i="2"/>
  <c r="T329" i="2"/>
  <c r="S329" i="2"/>
  <c r="R329" i="2"/>
  <c r="T328" i="2"/>
  <c r="S328" i="2"/>
  <c r="R328" i="2"/>
  <c r="T327" i="2"/>
  <c r="S327" i="2"/>
  <c r="R327" i="2"/>
  <c r="T326" i="2"/>
  <c r="S326" i="2"/>
  <c r="R326" i="2"/>
  <c r="T325" i="2"/>
  <c r="S325" i="2"/>
  <c r="R325" i="2"/>
  <c r="T324" i="2"/>
  <c r="S324" i="2"/>
  <c r="R324" i="2"/>
  <c r="T323" i="2"/>
  <c r="S323" i="2"/>
  <c r="R323" i="2"/>
  <c r="T322" i="2"/>
  <c r="S322" i="2"/>
  <c r="R322" i="2"/>
  <c r="T321" i="2"/>
  <c r="S321" i="2"/>
  <c r="R321" i="2"/>
  <c r="T320" i="2"/>
  <c r="S320" i="2"/>
  <c r="R320" i="2"/>
  <c r="T319" i="2"/>
  <c r="S319" i="2"/>
  <c r="R319" i="2"/>
  <c r="T318" i="2"/>
  <c r="S318" i="2"/>
  <c r="R318" i="2"/>
  <c r="T317" i="2"/>
  <c r="S317" i="2"/>
  <c r="R317" i="2"/>
  <c r="T316" i="2"/>
  <c r="S316" i="2"/>
  <c r="R316" i="2"/>
  <c r="T315" i="2"/>
  <c r="S315" i="2"/>
  <c r="R315" i="2"/>
  <c r="T314" i="2"/>
  <c r="S314" i="2"/>
  <c r="R314" i="2"/>
  <c r="T313" i="2"/>
  <c r="S313" i="2"/>
  <c r="R313" i="2"/>
  <c r="T312" i="2"/>
  <c r="S312" i="2"/>
  <c r="R312" i="2"/>
  <c r="T311" i="2"/>
  <c r="S311" i="2"/>
  <c r="R311" i="2"/>
  <c r="T310" i="2"/>
  <c r="S310" i="2"/>
  <c r="R310" i="2"/>
  <c r="T309" i="2"/>
  <c r="S309" i="2"/>
  <c r="R309" i="2"/>
  <c r="T308" i="2"/>
  <c r="S308" i="2"/>
  <c r="R308" i="2"/>
  <c r="T307" i="2"/>
  <c r="S307" i="2"/>
  <c r="R307" i="2"/>
  <c r="T306" i="2"/>
  <c r="S306" i="2"/>
  <c r="R306" i="2"/>
  <c r="T305" i="2"/>
  <c r="S305" i="2"/>
  <c r="R305" i="2"/>
  <c r="T304" i="2"/>
  <c r="S304" i="2"/>
  <c r="R304" i="2"/>
  <c r="T303" i="2"/>
  <c r="S303" i="2"/>
  <c r="R303" i="2"/>
  <c r="T302" i="2"/>
  <c r="S302" i="2"/>
  <c r="R302" i="2"/>
  <c r="T301" i="2"/>
  <c r="S301" i="2"/>
  <c r="R301" i="2"/>
  <c r="T300" i="2"/>
  <c r="S300" i="2"/>
  <c r="R300" i="2"/>
  <c r="T299" i="2"/>
  <c r="S299" i="2"/>
  <c r="R299" i="2"/>
  <c r="T298" i="2"/>
  <c r="S298" i="2"/>
  <c r="R298" i="2"/>
  <c r="T297" i="2"/>
  <c r="S297" i="2"/>
  <c r="R297" i="2"/>
  <c r="T296" i="2"/>
  <c r="S296" i="2"/>
  <c r="R296" i="2"/>
  <c r="T295" i="2"/>
  <c r="S295" i="2"/>
  <c r="R295" i="2"/>
  <c r="T294" i="2"/>
  <c r="S294" i="2"/>
  <c r="R294" i="2"/>
  <c r="T293" i="2"/>
  <c r="S293" i="2"/>
  <c r="R293" i="2"/>
  <c r="T292" i="2"/>
  <c r="S292" i="2"/>
  <c r="R292" i="2"/>
  <c r="T291" i="2"/>
  <c r="S291" i="2"/>
  <c r="R291" i="2"/>
  <c r="T290" i="2"/>
  <c r="S290" i="2"/>
  <c r="R290" i="2"/>
  <c r="T289" i="2"/>
  <c r="S289" i="2"/>
  <c r="R289" i="2"/>
  <c r="T288" i="2"/>
  <c r="S288" i="2"/>
  <c r="R288" i="2"/>
  <c r="T287" i="2"/>
  <c r="S287" i="2"/>
  <c r="R287" i="2"/>
  <c r="T286" i="2"/>
  <c r="S286" i="2"/>
  <c r="R286" i="2"/>
  <c r="T285" i="2"/>
  <c r="S285" i="2"/>
  <c r="R285" i="2"/>
  <c r="T284" i="2"/>
  <c r="S284" i="2"/>
  <c r="R284" i="2"/>
  <c r="T283" i="2"/>
  <c r="S283" i="2"/>
  <c r="R283" i="2"/>
  <c r="T282" i="2"/>
  <c r="S282" i="2"/>
  <c r="R282" i="2"/>
  <c r="T281" i="2"/>
  <c r="S281" i="2"/>
  <c r="R281" i="2"/>
  <c r="T280" i="2"/>
  <c r="S280" i="2"/>
  <c r="R280" i="2"/>
  <c r="T279" i="2"/>
  <c r="S279" i="2"/>
  <c r="R279" i="2"/>
  <c r="T278" i="2"/>
  <c r="S278" i="2"/>
  <c r="R278" i="2"/>
  <c r="T277" i="2"/>
  <c r="S277" i="2"/>
  <c r="R277" i="2"/>
  <c r="T276" i="2"/>
  <c r="S276" i="2"/>
  <c r="R276" i="2"/>
  <c r="T275" i="2"/>
  <c r="S275" i="2"/>
  <c r="R275" i="2"/>
  <c r="T274" i="2"/>
  <c r="S274" i="2"/>
  <c r="R274" i="2"/>
  <c r="T273" i="2"/>
  <c r="S273" i="2"/>
  <c r="R273" i="2"/>
  <c r="T272" i="2"/>
  <c r="S272" i="2"/>
  <c r="R272" i="2"/>
  <c r="T271" i="2"/>
  <c r="S271" i="2"/>
  <c r="R271" i="2"/>
  <c r="T270" i="2"/>
  <c r="S270" i="2"/>
  <c r="R270" i="2"/>
  <c r="T269" i="2"/>
  <c r="S269" i="2"/>
  <c r="R269" i="2"/>
  <c r="T268" i="2"/>
  <c r="S268" i="2"/>
  <c r="R268" i="2"/>
  <c r="T267" i="2"/>
  <c r="S267" i="2"/>
  <c r="R267" i="2"/>
  <c r="T266" i="2"/>
  <c r="S266" i="2"/>
  <c r="R266" i="2"/>
  <c r="T265" i="2"/>
  <c r="S265" i="2"/>
  <c r="R265" i="2"/>
  <c r="T264" i="2"/>
  <c r="S264" i="2"/>
  <c r="R264" i="2"/>
  <c r="T263" i="2"/>
  <c r="S263" i="2"/>
  <c r="R263" i="2"/>
  <c r="T262" i="2"/>
  <c r="S262" i="2"/>
  <c r="R262" i="2"/>
  <c r="T261" i="2"/>
  <c r="S261" i="2"/>
  <c r="R261" i="2"/>
  <c r="T260" i="2"/>
  <c r="S260" i="2"/>
  <c r="R260" i="2"/>
  <c r="T259" i="2"/>
  <c r="S259" i="2"/>
  <c r="R259" i="2"/>
  <c r="T258" i="2"/>
  <c r="S258" i="2"/>
  <c r="R258" i="2"/>
  <c r="T257" i="2"/>
  <c r="S257" i="2"/>
  <c r="R257" i="2"/>
  <c r="T256" i="2"/>
  <c r="S256" i="2"/>
  <c r="R256" i="2"/>
  <c r="T255" i="2"/>
  <c r="S255" i="2"/>
  <c r="R255" i="2"/>
  <c r="T254" i="2"/>
  <c r="S254" i="2"/>
  <c r="R254" i="2"/>
  <c r="T253" i="2"/>
  <c r="S253" i="2"/>
  <c r="R253" i="2"/>
  <c r="T252" i="2"/>
  <c r="S252" i="2"/>
  <c r="R252" i="2"/>
  <c r="T251" i="2"/>
  <c r="S251" i="2"/>
  <c r="R251" i="2"/>
  <c r="T250" i="2"/>
  <c r="S250" i="2"/>
  <c r="R250" i="2"/>
  <c r="T249" i="2"/>
  <c r="S249" i="2"/>
  <c r="R249" i="2"/>
  <c r="T248" i="2"/>
  <c r="S248" i="2"/>
  <c r="R248" i="2"/>
  <c r="T247" i="2"/>
  <c r="S247" i="2"/>
  <c r="R247" i="2"/>
  <c r="T246" i="2"/>
  <c r="S246" i="2"/>
  <c r="R246" i="2"/>
  <c r="T245" i="2"/>
  <c r="S245" i="2"/>
  <c r="R245" i="2"/>
  <c r="T244" i="2"/>
  <c r="S244" i="2"/>
  <c r="R244" i="2"/>
  <c r="T243" i="2"/>
  <c r="S243" i="2"/>
  <c r="R243" i="2"/>
  <c r="T242" i="2"/>
  <c r="S242" i="2"/>
  <c r="R242" i="2"/>
  <c r="T241" i="2"/>
  <c r="S241" i="2"/>
  <c r="R241" i="2"/>
  <c r="T240" i="2"/>
  <c r="S240" i="2"/>
  <c r="R240" i="2"/>
  <c r="T239" i="2"/>
  <c r="S239" i="2"/>
  <c r="R239" i="2"/>
  <c r="T238" i="2"/>
  <c r="S238" i="2"/>
  <c r="R238" i="2"/>
  <c r="T237" i="2"/>
  <c r="S237" i="2"/>
  <c r="R237" i="2"/>
  <c r="T236" i="2"/>
  <c r="S236" i="2"/>
  <c r="R236" i="2"/>
  <c r="T235" i="2"/>
  <c r="S235" i="2"/>
  <c r="R235" i="2"/>
  <c r="T234" i="2"/>
  <c r="S234" i="2"/>
  <c r="R234" i="2"/>
  <c r="T233" i="2"/>
  <c r="S233" i="2"/>
  <c r="R233" i="2"/>
  <c r="T232" i="2"/>
  <c r="S232" i="2"/>
  <c r="R232" i="2"/>
  <c r="T231" i="2"/>
  <c r="S231" i="2"/>
  <c r="R231" i="2"/>
  <c r="T230" i="2"/>
  <c r="S230" i="2"/>
  <c r="R230" i="2"/>
  <c r="T229" i="2"/>
  <c r="S229" i="2"/>
  <c r="R229" i="2"/>
  <c r="T228" i="2"/>
  <c r="S228" i="2"/>
  <c r="R228" i="2"/>
  <c r="T227" i="2"/>
  <c r="S227" i="2"/>
  <c r="R227" i="2"/>
  <c r="T226" i="2"/>
  <c r="S226" i="2"/>
  <c r="R226" i="2"/>
  <c r="T225" i="2"/>
  <c r="S225" i="2"/>
  <c r="R225" i="2"/>
  <c r="T224" i="2"/>
  <c r="S224" i="2"/>
  <c r="R224" i="2"/>
  <c r="T223" i="2"/>
  <c r="S223" i="2"/>
  <c r="R223" i="2"/>
  <c r="T222" i="2"/>
  <c r="S222" i="2"/>
  <c r="R222" i="2"/>
  <c r="T221" i="2"/>
  <c r="S221" i="2"/>
  <c r="R221" i="2"/>
  <c r="T220" i="2"/>
  <c r="S220" i="2"/>
  <c r="R220" i="2"/>
  <c r="T219" i="2"/>
  <c r="S219" i="2"/>
  <c r="R219" i="2"/>
  <c r="T218" i="2"/>
  <c r="S218" i="2"/>
  <c r="R218" i="2"/>
  <c r="T217" i="2"/>
  <c r="S217" i="2"/>
  <c r="R217" i="2"/>
  <c r="T216" i="2"/>
  <c r="S216" i="2"/>
  <c r="R216" i="2"/>
  <c r="T215" i="2"/>
  <c r="S215" i="2"/>
  <c r="R215" i="2"/>
  <c r="T214" i="2"/>
  <c r="S214" i="2"/>
  <c r="R214" i="2"/>
  <c r="T213" i="2"/>
  <c r="S213" i="2"/>
  <c r="R213" i="2"/>
  <c r="T212" i="2"/>
  <c r="S212" i="2"/>
  <c r="R212" i="2"/>
  <c r="T211" i="2"/>
  <c r="S211" i="2"/>
  <c r="R211" i="2"/>
  <c r="T210" i="2"/>
  <c r="S210" i="2"/>
  <c r="R210" i="2"/>
  <c r="T209" i="2"/>
  <c r="S209" i="2"/>
  <c r="R209" i="2"/>
  <c r="T208" i="2"/>
  <c r="S208" i="2"/>
  <c r="R208" i="2"/>
  <c r="T207" i="2"/>
  <c r="S207" i="2"/>
  <c r="R207" i="2"/>
  <c r="T206" i="2"/>
  <c r="S206" i="2"/>
  <c r="R206" i="2"/>
  <c r="T205" i="2"/>
  <c r="S205" i="2"/>
  <c r="R205" i="2"/>
  <c r="T204" i="2"/>
  <c r="S204" i="2"/>
  <c r="R204" i="2"/>
  <c r="T203" i="2"/>
  <c r="S203" i="2"/>
  <c r="R203" i="2"/>
  <c r="T202" i="2"/>
  <c r="S202" i="2"/>
  <c r="R202" i="2"/>
  <c r="T201" i="2"/>
  <c r="S201" i="2"/>
  <c r="R201" i="2"/>
  <c r="T200" i="2"/>
  <c r="S200" i="2"/>
  <c r="R200" i="2"/>
  <c r="T199" i="2"/>
  <c r="S199" i="2"/>
  <c r="R199" i="2"/>
  <c r="T198" i="2"/>
  <c r="S198" i="2"/>
  <c r="R198" i="2"/>
  <c r="T197" i="2"/>
  <c r="S197" i="2"/>
  <c r="R197" i="2"/>
  <c r="T196" i="2"/>
  <c r="S196" i="2"/>
  <c r="R196" i="2"/>
  <c r="T195" i="2"/>
  <c r="S195" i="2"/>
  <c r="R195" i="2"/>
  <c r="T194" i="2"/>
  <c r="S194" i="2"/>
  <c r="R194" i="2"/>
  <c r="T193" i="2"/>
  <c r="S193" i="2"/>
  <c r="R193" i="2"/>
  <c r="T192" i="2"/>
  <c r="S192" i="2"/>
  <c r="R192" i="2"/>
  <c r="T191" i="2"/>
  <c r="S191" i="2"/>
  <c r="R191" i="2"/>
  <c r="T190" i="2"/>
  <c r="S190" i="2"/>
  <c r="R190" i="2"/>
  <c r="T189" i="2"/>
  <c r="S189" i="2"/>
  <c r="R189" i="2"/>
  <c r="T188" i="2"/>
  <c r="S188" i="2"/>
  <c r="R188" i="2"/>
  <c r="T187" i="2"/>
  <c r="S187" i="2"/>
  <c r="R187" i="2"/>
  <c r="T186" i="2"/>
  <c r="S186" i="2"/>
  <c r="R186" i="2"/>
  <c r="T185" i="2"/>
  <c r="S185" i="2"/>
  <c r="R185" i="2"/>
  <c r="T184" i="2"/>
  <c r="S184" i="2"/>
  <c r="R184" i="2"/>
  <c r="T183" i="2"/>
  <c r="S183" i="2"/>
  <c r="R183" i="2"/>
  <c r="T182" i="2"/>
  <c r="S182" i="2"/>
  <c r="R182" i="2"/>
  <c r="T181" i="2"/>
  <c r="S181" i="2"/>
  <c r="R181" i="2"/>
  <c r="T180" i="2"/>
  <c r="S180" i="2"/>
  <c r="R180" i="2"/>
  <c r="T179" i="2"/>
  <c r="S179" i="2"/>
  <c r="R179" i="2"/>
  <c r="T178" i="2"/>
  <c r="S178" i="2"/>
  <c r="R178" i="2"/>
  <c r="T177" i="2"/>
  <c r="S177" i="2"/>
  <c r="R177" i="2"/>
  <c r="T176" i="2"/>
  <c r="S176" i="2"/>
  <c r="R176" i="2"/>
  <c r="T175" i="2"/>
  <c r="S175" i="2"/>
  <c r="R175" i="2"/>
  <c r="T174" i="2"/>
  <c r="S174" i="2"/>
  <c r="R174" i="2"/>
  <c r="T173" i="2"/>
  <c r="S173" i="2"/>
  <c r="R173" i="2"/>
  <c r="T172" i="2"/>
  <c r="S172" i="2"/>
  <c r="R172" i="2"/>
  <c r="T171" i="2"/>
  <c r="S171" i="2"/>
  <c r="R171" i="2"/>
  <c r="T170" i="2"/>
  <c r="S170" i="2"/>
  <c r="R170" i="2"/>
  <c r="T169" i="2"/>
  <c r="S169" i="2"/>
  <c r="R169" i="2"/>
  <c r="T168" i="2"/>
  <c r="S168" i="2"/>
  <c r="R168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T155" i="2"/>
  <c r="S155" i="2"/>
  <c r="R155" i="2"/>
  <c r="T154" i="2"/>
  <c r="S154" i="2"/>
  <c r="R154" i="2"/>
  <c r="T153" i="2"/>
  <c r="S153" i="2"/>
  <c r="R153" i="2"/>
  <c r="T152" i="2"/>
  <c r="S152" i="2"/>
  <c r="R152" i="2"/>
  <c r="T151" i="2"/>
  <c r="S151" i="2"/>
  <c r="R151" i="2"/>
  <c r="T150" i="2"/>
  <c r="S150" i="2"/>
  <c r="R150" i="2"/>
  <c r="T149" i="2"/>
  <c r="S149" i="2"/>
  <c r="R149" i="2"/>
  <c r="T148" i="2"/>
  <c r="S148" i="2"/>
  <c r="R148" i="2"/>
  <c r="T147" i="2"/>
  <c r="S147" i="2"/>
  <c r="R147" i="2"/>
  <c r="T146" i="2"/>
  <c r="S146" i="2"/>
  <c r="R146" i="2"/>
  <c r="T145" i="2"/>
  <c r="S145" i="2"/>
  <c r="R145" i="2"/>
  <c r="T144" i="2"/>
  <c r="S144" i="2"/>
  <c r="R144" i="2"/>
  <c r="T143" i="2"/>
  <c r="S143" i="2"/>
  <c r="R143" i="2"/>
  <c r="T142" i="2"/>
  <c r="S142" i="2"/>
  <c r="R142" i="2"/>
  <c r="T141" i="2"/>
  <c r="S141" i="2"/>
  <c r="R141" i="2"/>
  <c r="T140" i="2"/>
  <c r="S140" i="2"/>
  <c r="R140" i="2"/>
  <c r="T139" i="2"/>
  <c r="S139" i="2"/>
  <c r="R139" i="2"/>
  <c r="T138" i="2"/>
  <c r="S138" i="2"/>
  <c r="R138" i="2"/>
  <c r="T137" i="2"/>
  <c r="S137" i="2"/>
  <c r="R137" i="2"/>
  <c r="T136" i="2"/>
  <c r="S136" i="2"/>
  <c r="R136" i="2"/>
  <c r="T135" i="2"/>
  <c r="S135" i="2"/>
  <c r="R135" i="2"/>
  <c r="T134" i="2"/>
  <c r="S134" i="2"/>
  <c r="R134" i="2"/>
  <c r="T133" i="2"/>
  <c r="S133" i="2"/>
  <c r="R133" i="2"/>
  <c r="T132" i="2"/>
  <c r="S132" i="2"/>
  <c r="R132" i="2"/>
  <c r="T131" i="2"/>
  <c r="S131" i="2"/>
  <c r="R131" i="2"/>
  <c r="T130" i="2"/>
  <c r="S130" i="2"/>
  <c r="R130" i="2"/>
  <c r="T129" i="2"/>
  <c r="S129" i="2"/>
  <c r="R129" i="2"/>
  <c r="T128" i="2"/>
  <c r="S128" i="2"/>
  <c r="R128" i="2"/>
  <c r="T127" i="2"/>
  <c r="S127" i="2"/>
  <c r="R127" i="2"/>
  <c r="T126" i="2"/>
  <c r="S126" i="2"/>
  <c r="R126" i="2"/>
  <c r="T125" i="2"/>
  <c r="S125" i="2"/>
  <c r="R125" i="2"/>
  <c r="T124" i="2"/>
  <c r="S124" i="2"/>
  <c r="R124" i="2"/>
  <c r="T123" i="2"/>
  <c r="S123" i="2"/>
  <c r="R123" i="2"/>
  <c r="T122" i="2"/>
  <c r="S122" i="2"/>
  <c r="R122" i="2"/>
  <c r="T121" i="2"/>
  <c r="S121" i="2"/>
  <c r="R121" i="2"/>
  <c r="T120" i="2"/>
  <c r="S120" i="2"/>
  <c r="R120" i="2"/>
  <c r="T119" i="2"/>
  <c r="S119" i="2"/>
  <c r="R119" i="2"/>
  <c r="T118" i="2"/>
  <c r="S118" i="2"/>
  <c r="R118" i="2"/>
  <c r="T117" i="2"/>
  <c r="S117" i="2"/>
  <c r="R117" i="2"/>
  <c r="T116" i="2"/>
  <c r="S116" i="2"/>
  <c r="R116" i="2"/>
  <c r="T115" i="2"/>
  <c r="S115" i="2"/>
  <c r="R115" i="2"/>
  <c r="T114" i="2"/>
  <c r="S114" i="2"/>
  <c r="R114" i="2"/>
  <c r="T113" i="2"/>
  <c r="S113" i="2"/>
  <c r="R113" i="2"/>
  <c r="T112" i="2"/>
  <c r="S112" i="2"/>
  <c r="R112" i="2"/>
  <c r="T111" i="2"/>
  <c r="S111" i="2"/>
  <c r="R111" i="2"/>
  <c r="T110" i="2"/>
  <c r="S110" i="2"/>
  <c r="R110" i="2"/>
  <c r="T109" i="2"/>
  <c r="S109" i="2"/>
  <c r="R109" i="2"/>
  <c r="T108" i="2"/>
  <c r="S108" i="2"/>
  <c r="R108" i="2"/>
  <c r="T107" i="2"/>
  <c r="S107" i="2"/>
  <c r="R107" i="2"/>
  <c r="T106" i="2"/>
  <c r="S106" i="2"/>
  <c r="R106" i="2"/>
  <c r="T105" i="2"/>
  <c r="S105" i="2"/>
  <c r="R105" i="2"/>
  <c r="T104" i="2"/>
  <c r="S104" i="2"/>
  <c r="R104" i="2"/>
  <c r="T103" i="2"/>
  <c r="S103" i="2"/>
  <c r="R103" i="2"/>
  <c r="T102" i="2"/>
  <c r="S102" i="2"/>
  <c r="R102" i="2"/>
  <c r="T101" i="2"/>
  <c r="S101" i="2"/>
  <c r="R101" i="2"/>
  <c r="T100" i="2"/>
  <c r="S100" i="2"/>
  <c r="R100" i="2"/>
  <c r="T99" i="2"/>
  <c r="S99" i="2"/>
  <c r="R99" i="2"/>
  <c r="T98" i="2"/>
  <c r="S98" i="2"/>
  <c r="R98" i="2"/>
  <c r="T97" i="2"/>
  <c r="S97" i="2"/>
  <c r="R97" i="2"/>
  <c r="T96" i="2"/>
  <c r="S96" i="2"/>
  <c r="R96" i="2"/>
  <c r="T95" i="2"/>
  <c r="S95" i="2"/>
  <c r="R95" i="2"/>
  <c r="T94" i="2"/>
  <c r="S94" i="2"/>
  <c r="R94" i="2"/>
  <c r="T93" i="2"/>
  <c r="S93" i="2"/>
  <c r="R93" i="2"/>
  <c r="T92" i="2"/>
  <c r="S92" i="2"/>
  <c r="R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T79" i="2"/>
  <c r="S79" i="2"/>
  <c r="R79" i="2"/>
  <c r="T78" i="2"/>
  <c r="S78" i="2"/>
  <c r="R78" i="2"/>
  <c r="T77" i="2"/>
  <c r="S77" i="2"/>
  <c r="R77" i="2"/>
  <c r="T76" i="2"/>
  <c r="S76" i="2"/>
  <c r="R76" i="2"/>
  <c r="T75" i="2"/>
  <c r="S75" i="2"/>
  <c r="R75" i="2"/>
  <c r="T74" i="2"/>
  <c r="S74" i="2"/>
  <c r="R74" i="2"/>
  <c r="T73" i="2"/>
  <c r="S73" i="2"/>
  <c r="R73" i="2"/>
  <c r="T72" i="2"/>
  <c r="S72" i="2"/>
  <c r="R72" i="2"/>
  <c r="T71" i="2"/>
  <c r="S71" i="2"/>
  <c r="R71" i="2"/>
  <c r="T70" i="2"/>
  <c r="S70" i="2"/>
  <c r="R70" i="2"/>
  <c r="T69" i="2"/>
  <c r="S69" i="2"/>
  <c r="R69" i="2"/>
  <c r="T68" i="2"/>
  <c r="S68" i="2"/>
  <c r="R68" i="2"/>
  <c r="T67" i="2"/>
  <c r="S67" i="2"/>
  <c r="R67" i="2"/>
  <c r="T66" i="2"/>
  <c r="S66" i="2"/>
  <c r="R66" i="2"/>
  <c r="T65" i="2"/>
  <c r="S65" i="2"/>
  <c r="R65" i="2"/>
  <c r="T64" i="2"/>
  <c r="S64" i="2"/>
  <c r="R64" i="2"/>
  <c r="T63" i="2"/>
  <c r="S63" i="2"/>
  <c r="R63" i="2"/>
  <c r="T62" i="2"/>
  <c r="S62" i="2"/>
  <c r="R62" i="2"/>
  <c r="T61" i="2"/>
  <c r="S61" i="2"/>
  <c r="R61" i="2"/>
  <c r="T60" i="2"/>
  <c r="S60" i="2"/>
  <c r="R60" i="2"/>
  <c r="T59" i="2"/>
  <c r="S59" i="2"/>
  <c r="R59" i="2"/>
  <c r="T58" i="2"/>
  <c r="S58" i="2"/>
  <c r="R58" i="2"/>
  <c r="T57" i="2"/>
  <c r="S57" i="2"/>
  <c r="R57" i="2"/>
  <c r="T56" i="2"/>
  <c r="S56" i="2"/>
  <c r="R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R8" i="2"/>
  <c r="R7" i="2"/>
  <c r="P333" i="2"/>
  <c r="O333" i="2"/>
  <c r="N333" i="2"/>
  <c r="P332" i="2"/>
  <c r="O332" i="2"/>
  <c r="N332" i="2"/>
  <c r="P331" i="2"/>
  <c r="O331" i="2"/>
  <c r="N331" i="2"/>
  <c r="P330" i="2"/>
  <c r="O330" i="2"/>
  <c r="N330" i="2"/>
  <c r="P329" i="2"/>
  <c r="O329" i="2"/>
  <c r="N329" i="2"/>
  <c r="P328" i="2"/>
  <c r="O328" i="2"/>
  <c r="N328" i="2"/>
  <c r="P327" i="2"/>
  <c r="O327" i="2"/>
  <c r="N327" i="2"/>
  <c r="P326" i="2"/>
  <c r="O326" i="2"/>
  <c r="N326" i="2"/>
  <c r="P325" i="2"/>
  <c r="O325" i="2"/>
  <c r="N325" i="2"/>
  <c r="P324" i="2"/>
  <c r="O324" i="2"/>
  <c r="N324" i="2"/>
  <c r="P323" i="2"/>
  <c r="O323" i="2"/>
  <c r="N323" i="2"/>
  <c r="P322" i="2"/>
  <c r="O322" i="2"/>
  <c r="N322" i="2"/>
  <c r="P321" i="2"/>
  <c r="O321" i="2"/>
  <c r="N321" i="2"/>
  <c r="P320" i="2"/>
  <c r="O320" i="2"/>
  <c r="N320" i="2"/>
  <c r="P319" i="2"/>
  <c r="O319" i="2"/>
  <c r="N319" i="2"/>
  <c r="P318" i="2"/>
  <c r="O318" i="2"/>
  <c r="N318" i="2"/>
  <c r="P317" i="2"/>
  <c r="O317" i="2"/>
  <c r="N317" i="2"/>
  <c r="P316" i="2"/>
  <c r="O316" i="2"/>
  <c r="N316" i="2"/>
  <c r="P315" i="2"/>
  <c r="O315" i="2"/>
  <c r="N315" i="2"/>
  <c r="P314" i="2"/>
  <c r="O314" i="2"/>
  <c r="N314" i="2"/>
  <c r="P313" i="2"/>
  <c r="O313" i="2"/>
  <c r="N313" i="2"/>
  <c r="P312" i="2"/>
  <c r="O312" i="2"/>
  <c r="N312" i="2"/>
  <c r="P311" i="2"/>
  <c r="O311" i="2"/>
  <c r="N311" i="2"/>
  <c r="P310" i="2"/>
  <c r="O310" i="2"/>
  <c r="N310" i="2"/>
  <c r="P309" i="2"/>
  <c r="O309" i="2"/>
  <c r="N309" i="2"/>
  <c r="P308" i="2"/>
  <c r="O308" i="2"/>
  <c r="N308" i="2"/>
  <c r="P307" i="2"/>
  <c r="O307" i="2"/>
  <c r="N307" i="2"/>
  <c r="P306" i="2"/>
  <c r="O306" i="2"/>
  <c r="N306" i="2"/>
  <c r="P305" i="2"/>
  <c r="O305" i="2"/>
  <c r="N305" i="2"/>
  <c r="P304" i="2"/>
  <c r="O304" i="2"/>
  <c r="N304" i="2"/>
  <c r="P303" i="2"/>
  <c r="O303" i="2"/>
  <c r="N303" i="2"/>
  <c r="P302" i="2"/>
  <c r="O302" i="2"/>
  <c r="N302" i="2"/>
  <c r="P301" i="2"/>
  <c r="O301" i="2"/>
  <c r="N301" i="2"/>
  <c r="P300" i="2"/>
  <c r="O300" i="2"/>
  <c r="N300" i="2"/>
  <c r="P299" i="2"/>
  <c r="O299" i="2"/>
  <c r="N299" i="2"/>
  <c r="P298" i="2"/>
  <c r="O298" i="2"/>
  <c r="N298" i="2"/>
  <c r="P297" i="2"/>
  <c r="O297" i="2"/>
  <c r="N297" i="2"/>
  <c r="P296" i="2"/>
  <c r="O296" i="2"/>
  <c r="N296" i="2"/>
  <c r="P295" i="2"/>
  <c r="O295" i="2"/>
  <c r="N295" i="2"/>
  <c r="P294" i="2"/>
  <c r="O294" i="2"/>
  <c r="N294" i="2"/>
  <c r="P293" i="2"/>
  <c r="O293" i="2"/>
  <c r="N293" i="2"/>
  <c r="P292" i="2"/>
  <c r="O292" i="2"/>
  <c r="N292" i="2"/>
  <c r="P291" i="2"/>
  <c r="O291" i="2"/>
  <c r="N291" i="2"/>
  <c r="P290" i="2"/>
  <c r="O290" i="2"/>
  <c r="N290" i="2"/>
  <c r="P289" i="2"/>
  <c r="O289" i="2"/>
  <c r="N289" i="2"/>
  <c r="P288" i="2"/>
  <c r="O288" i="2"/>
  <c r="N288" i="2"/>
  <c r="P287" i="2"/>
  <c r="O287" i="2"/>
  <c r="N287" i="2"/>
  <c r="P286" i="2"/>
  <c r="O286" i="2"/>
  <c r="N286" i="2"/>
  <c r="P285" i="2"/>
  <c r="O285" i="2"/>
  <c r="N285" i="2"/>
  <c r="P284" i="2"/>
  <c r="O284" i="2"/>
  <c r="N284" i="2"/>
  <c r="P283" i="2"/>
  <c r="O283" i="2"/>
  <c r="N283" i="2"/>
  <c r="P282" i="2"/>
  <c r="O282" i="2"/>
  <c r="N282" i="2"/>
  <c r="P281" i="2"/>
  <c r="O281" i="2"/>
  <c r="N281" i="2"/>
  <c r="P280" i="2"/>
  <c r="O280" i="2"/>
  <c r="N280" i="2"/>
  <c r="P279" i="2"/>
  <c r="O279" i="2"/>
  <c r="N279" i="2"/>
  <c r="P278" i="2"/>
  <c r="O278" i="2"/>
  <c r="N278" i="2"/>
  <c r="P277" i="2"/>
  <c r="O277" i="2"/>
  <c r="N277" i="2"/>
  <c r="P276" i="2"/>
  <c r="O276" i="2"/>
  <c r="N276" i="2"/>
  <c r="P275" i="2"/>
  <c r="O275" i="2"/>
  <c r="N275" i="2"/>
  <c r="P274" i="2"/>
  <c r="O274" i="2"/>
  <c r="N274" i="2"/>
  <c r="P273" i="2"/>
  <c r="O273" i="2"/>
  <c r="N273" i="2"/>
  <c r="P272" i="2"/>
  <c r="O272" i="2"/>
  <c r="N272" i="2"/>
  <c r="P271" i="2"/>
  <c r="O271" i="2"/>
  <c r="N271" i="2"/>
  <c r="P270" i="2"/>
  <c r="O270" i="2"/>
  <c r="N270" i="2"/>
  <c r="P269" i="2"/>
  <c r="O269" i="2"/>
  <c r="N269" i="2"/>
  <c r="P268" i="2"/>
  <c r="O268" i="2"/>
  <c r="N268" i="2"/>
  <c r="P267" i="2"/>
  <c r="O267" i="2"/>
  <c r="N267" i="2"/>
  <c r="P266" i="2"/>
  <c r="O266" i="2"/>
  <c r="N266" i="2"/>
  <c r="P265" i="2"/>
  <c r="O265" i="2"/>
  <c r="N265" i="2"/>
  <c r="P264" i="2"/>
  <c r="O264" i="2"/>
  <c r="N264" i="2"/>
  <c r="P263" i="2"/>
  <c r="O263" i="2"/>
  <c r="N263" i="2"/>
  <c r="P262" i="2"/>
  <c r="O262" i="2"/>
  <c r="N262" i="2"/>
  <c r="P261" i="2"/>
  <c r="O261" i="2"/>
  <c r="N261" i="2"/>
  <c r="P260" i="2"/>
  <c r="O260" i="2"/>
  <c r="N260" i="2"/>
  <c r="P259" i="2"/>
  <c r="O259" i="2"/>
  <c r="N259" i="2"/>
  <c r="P258" i="2"/>
  <c r="O258" i="2"/>
  <c r="N258" i="2"/>
  <c r="P257" i="2"/>
  <c r="O257" i="2"/>
  <c r="N257" i="2"/>
  <c r="P256" i="2"/>
  <c r="O256" i="2"/>
  <c r="N256" i="2"/>
  <c r="P255" i="2"/>
  <c r="O255" i="2"/>
  <c r="N255" i="2"/>
  <c r="P254" i="2"/>
  <c r="O254" i="2"/>
  <c r="N254" i="2"/>
  <c r="P253" i="2"/>
  <c r="O253" i="2"/>
  <c r="N253" i="2"/>
  <c r="P252" i="2"/>
  <c r="O252" i="2"/>
  <c r="N252" i="2"/>
  <c r="P251" i="2"/>
  <c r="O251" i="2"/>
  <c r="N251" i="2"/>
  <c r="P250" i="2"/>
  <c r="O250" i="2"/>
  <c r="N250" i="2"/>
  <c r="P249" i="2"/>
  <c r="O249" i="2"/>
  <c r="N249" i="2"/>
  <c r="P248" i="2"/>
  <c r="O248" i="2"/>
  <c r="N248" i="2"/>
  <c r="P247" i="2"/>
  <c r="O247" i="2"/>
  <c r="N247" i="2"/>
  <c r="P246" i="2"/>
  <c r="O246" i="2"/>
  <c r="N246" i="2"/>
  <c r="P245" i="2"/>
  <c r="O245" i="2"/>
  <c r="N245" i="2"/>
  <c r="P244" i="2"/>
  <c r="O244" i="2"/>
  <c r="N244" i="2"/>
  <c r="P243" i="2"/>
  <c r="O243" i="2"/>
  <c r="N243" i="2"/>
  <c r="P242" i="2"/>
  <c r="O242" i="2"/>
  <c r="N242" i="2"/>
  <c r="P241" i="2"/>
  <c r="O241" i="2"/>
  <c r="N241" i="2"/>
  <c r="P240" i="2"/>
  <c r="O240" i="2"/>
  <c r="N240" i="2"/>
  <c r="P239" i="2"/>
  <c r="O239" i="2"/>
  <c r="N239" i="2"/>
  <c r="P238" i="2"/>
  <c r="O238" i="2"/>
  <c r="N238" i="2"/>
  <c r="P237" i="2"/>
  <c r="O237" i="2"/>
  <c r="N237" i="2"/>
  <c r="P236" i="2"/>
  <c r="O236" i="2"/>
  <c r="N236" i="2"/>
  <c r="P235" i="2"/>
  <c r="O235" i="2"/>
  <c r="N235" i="2"/>
  <c r="P234" i="2"/>
  <c r="O234" i="2"/>
  <c r="N234" i="2"/>
  <c r="P233" i="2"/>
  <c r="O233" i="2"/>
  <c r="N233" i="2"/>
  <c r="P232" i="2"/>
  <c r="O232" i="2"/>
  <c r="N232" i="2"/>
  <c r="P231" i="2"/>
  <c r="O231" i="2"/>
  <c r="N231" i="2"/>
  <c r="P230" i="2"/>
  <c r="O230" i="2"/>
  <c r="N230" i="2"/>
  <c r="P229" i="2"/>
  <c r="O229" i="2"/>
  <c r="N229" i="2"/>
  <c r="P228" i="2"/>
  <c r="O228" i="2"/>
  <c r="N228" i="2"/>
  <c r="P227" i="2"/>
  <c r="O227" i="2"/>
  <c r="N227" i="2"/>
  <c r="P226" i="2"/>
  <c r="O226" i="2"/>
  <c r="N226" i="2"/>
  <c r="P225" i="2"/>
  <c r="O225" i="2"/>
  <c r="N225" i="2"/>
  <c r="P224" i="2"/>
  <c r="O224" i="2"/>
  <c r="N224" i="2"/>
  <c r="P223" i="2"/>
  <c r="O223" i="2"/>
  <c r="N223" i="2"/>
  <c r="P222" i="2"/>
  <c r="O222" i="2"/>
  <c r="N222" i="2"/>
  <c r="P221" i="2"/>
  <c r="O221" i="2"/>
  <c r="N221" i="2"/>
  <c r="P220" i="2"/>
  <c r="O220" i="2"/>
  <c r="N220" i="2"/>
  <c r="P219" i="2"/>
  <c r="O219" i="2"/>
  <c r="N219" i="2"/>
  <c r="P218" i="2"/>
  <c r="O218" i="2"/>
  <c r="N218" i="2"/>
  <c r="P217" i="2"/>
  <c r="O217" i="2"/>
  <c r="N217" i="2"/>
  <c r="P216" i="2"/>
  <c r="O216" i="2"/>
  <c r="N216" i="2"/>
  <c r="P215" i="2"/>
  <c r="O215" i="2"/>
  <c r="N215" i="2"/>
  <c r="P214" i="2"/>
  <c r="O214" i="2"/>
  <c r="N214" i="2"/>
  <c r="P213" i="2"/>
  <c r="O213" i="2"/>
  <c r="N213" i="2"/>
  <c r="P212" i="2"/>
  <c r="O212" i="2"/>
  <c r="N212" i="2"/>
  <c r="P211" i="2"/>
  <c r="O211" i="2"/>
  <c r="N211" i="2"/>
  <c r="P210" i="2"/>
  <c r="O210" i="2"/>
  <c r="N210" i="2"/>
  <c r="P209" i="2"/>
  <c r="O209" i="2"/>
  <c r="N209" i="2"/>
  <c r="P208" i="2"/>
  <c r="O208" i="2"/>
  <c r="N208" i="2"/>
  <c r="P207" i="2"/>
  <c r="O207" i="2"/>
  <c r="N207" i="2"/>
  <c r="P206" i="2"/>
  <c r="O206" i="2"/>
  <c r="N206" i="2"/>
  <c r="P205" i="2"/>
  <c r="O205" i="2"/>
  <c r="N205" i="2"/>
  <c r="P204" i="2"/>
  <c r="O204" i="2"/>
  <c r="N204" i="2"/>
  <c r="P203" i="2"/>
  <c r="O203" i="2"/>
  <c r="N203" i="2"/>
  <c r="P202" i="2"/>
  <c r="O202" i="2"/>
  <c r="N202" i="2"/>
  <c r="P201" i="2"/>
  <c r="O201" i="2"/>
  <c r="N201" i="2"/>
  <c r="P200" i="2"/>
  <c r="O200" i="2"/>
  <c r="N200" i="2"/>
  <c r="P199" i="2"/>
  <c r="O199" i="2"/>
  <c r="N199" i="2"/>
  <c r="P198" i="2"/>
  <c r="O198" i="2"/>
  <c r="N198" i="2"/>
  <c r="P197" i="2"/>
  <c r="O197" i="2"/>
  <c r="N197" i="2"/>
  <c r="P196" i="2"/>
  <c r="O196" i="2"/>
  <c r="N196" i="2"/>
  <c r="P195" i="2"/>
  <c r="O195" i="2"/>
  <c r="N195" i="2"/>
  <c r="P194" i="2"/>
  <c r="O194" i="2"/>
  <c r="N194" i="2"/>
  <c r="P193" i="2"/>
  <c r="O193" i="2"/>
  <c r="N193" i="2"/>
  <c r="P192" i="2"/>
  <c r="O192" i="2"/>
  <c r="N192" i="2"/>
  <c r="P191" i="2"/>
  <c r="O191" i="2"/>
  <c r="N191" i="2"/>
  <c r="P190" i="2"/>
  <c r="O190" i="2"/>
  <c r="N190" i="2"/>
  <c r="P189" i="2"/>
  <c r="O189" i="2"/>
  <c r="N189" i="2"/>
  <c r="P188" i="2"/>
  <c r="O188" i="2"/>
  <c r="N188" i="2"/>
  <c r="P187" i="2"/>
  <c r="O187" i="2"/>
  <c r="N187" i="2"/>
  <c r="P186" i="2"/>
  <c r="O186" i="2"/>
  <c r="N186" i="2"/>
  <c r="P185" i="2"/>
  <c r="O185" i="2"/>
  <c r="N185" i="2"/>
  <c r="P184" i="2"/>
  <c r="O184" i="2"/>
  <c r="N184" i="2"/>
  <c r="P183" i="2"/>
  <c r="O183" i="2"/>
  <c r="N183" i="2"/>
  <c r="P182" i="2"/>
  <c r="O182" i="2"/>
  <c r="N182" i="2"/>
  <c r="P181" i="2"/>
  <c r="O181" i="2"/>
  <c r="N181" i="2"/>
  <c r="P180" i="2"/>
  <c r="O180" i="2"/>
  <c r="N180" i="2"/>
  <c r="P179" i="2"/>
  <c r="O179" i="2"/>
  <c r="N179" i="2"/>
  <c r="P178" i="2"/>
  <c r="O178" i="2"/>
  <c r="N178" i="2"/>
  <c r="P177" i="2"/>
  <c r="O177" i="2"/>
  <c r="N177" i="2"/>
  <c r="P176" i="2"/>
  <c r="O176" i="2"/>
  <c r="N176" i="2"/>
  <c r="P175" i="2"/>
  <c r="O175" i="2"/>
  <c r="N175" i="2"/>
  <c r="P174" i="2"/>
  <c r="O174" i="2"/>
  <c r="N174" i="2"/>
  <c r="P173" i="2"/>
  <c r="O173" i="2"/>
  <c r="N173" i="2"/>
  <c r="P172" i="2"/>
  <c r="O172" i="2"/>
  <c r="N172" i="2"/>
  <c r="P171" i="2"/>
  <c r="O171" i="2"/>
  <c r="N171" i="2"/>
  <c r="P170" i="2"/>
  <c r="O170" i="2"/>
  <c r="N170" i="2"/>
  <c r="P169" i="2"/>
  <c r="O169" i="2"/>
  <c r="N169" i="2"/>
  <c r="P168" i="2"/>
  <c r="O168" i="2"/>
  <c r="N168" i="2"/>
  <c r="P167" i="2"/>
  <c r="O167" i="2"/>
  <c r="N167" i="2"/>
  <c r="P166" i="2"/>
  <c r="O166" i="2"/>
  <c r="N166" i="2"/>
  <c r="P165" i="2"/>
  <c r="O165" i="2"/>
  <c r="N165" i="2"/>
  <c r="P164" i="2"/>
  <c r="O164" i="2"/>
  <c r="N164" i="2"/>
  <c r="P163" i="2"/>
  <c r="O163" i="2"/>
  <c r="N163" i="2"/>
  <c r="P162" i="2"/>
  <c r="O162" i="2"/>
  <c r="N162" i="2"/>
  <c r="P161" i="2"/>
  <c r="O161" i="2"/>
  <c r="N161" i="2"/>
  <c r="P160" i="2"/>
  <c r="O160" i="2"/>
  <c r="N160" i="2"/>
  <c r="P159" i="2"/>
  <c r="O159" i="2"/>
  <c r="N159" i="2"/>
  <c r="P158" i="2"/>
  <c r="O158" i="2"/>
  <c r="N158" i="2"/>
  <c r="P157" i="2"/>
  <c r="O157" i="2"/>
  <c r="N157" i="2"/>
  <c r="P156" i="2"/>
  <c r="O156" i="2"/>
  <c r="N156" i="2"/>
  <c r="P155" i="2"/>
  <c r="O155" i="2"/>
  <c r="N155" i="2"/>
  <c r="P154" i="2"/>
  <c r="O154" i="2"/>
  <c r="N154" i="2"/>
  <c r="P153" i="2"/>
  <c r="O153" i="2"/>
  <c r="N153" i="2"/>
  <c r="P152" i="2"/>
  <c r="O152" i="2"/>
  <c r="N152" i="2"/>
  <c r="P151" i="2"/>
  <c r="O151" i="2"/>
  <c r="N151" i="2"/>
  <c r="P150" i="2"/>
  <c r="O150" i="2"/>
  <c r="N150" i="2"/>
  <c r="P149" i="2"/>
  <c r="O149" i="2"/>
  <c r="N149" i="2"/>
  <c r="P148" i="2"/>
  <c r="O148" i="2"/>
  <c r="N148" i="2"/>
  <c r="P147" i="2"/>
  <c r="O147" i="2"/>
  <c r="N147" i="2"/>
  <c r="P146" i="2"/>
  <c r="O146" i="2"/>
  <c r="N146" i="2"/>
  <c r="P145" i="2"/>
  <c r="O145" i="2"/>
  <c r="N145" i="2"/>
  <c r="P144" i="2"/>
  <c r="O144" i="2"/>
  <c r="N144" i="2"/>
  <c r="P143" i="2"/>
  <c r="O143" i="2"/>
  <c r="N143" i="2"/>
  <c r="P142" i="2"/>
  <c r="O142" i="2"/>
  <c r="N142" i="2"/>
  <c r="P141" i="2"/>
  <c r="O141" i="2"/>
  <c r="N141" i="2"/>
  <c r="P140" i="2"/>
  <c r="O140" i="2"/>
  <c r="N140" i="2"/>
  <c r="P139" i="2"/>
  <c r="O139" i="2"/>
  <c r="N139" i="2"/>
  <c r="P138" i="2"/>
  <c r="O138" i="2"/>
  <c r="N138" i="2"/>
  <c r="P137" i="2"/>
  <c r="O137" i="2"/>
  <c r="N137" i="2"/>
  <c r="P136" i="2"/>
  <c r="O136" i="2"/>
  <c r="N136" i="2"/>
  <c r="P135" i="2"/>
  <c r="O135" i="2"/>
  <c r="N135" i="2"/>
  <c r="P134" i="2"/>
  <c r="O134" i="2"/>
  <c r="N134" i="2"/>
  <c r="P133" i="2"/>
  <c r="O133" i="2"/>
  <c r="N133" i="2"/>
  <c r="P132" i="2"/>
  <c r="O132" i="2"/>
  <c r="N132" i="2"/>
  <c r="P131" i="2"/>
  <c r="O131" i="2"/>
  <c r="N131" i="2"/>
  <c r="P130" i="2"/>
  <c r="O130" i="2"/>
  <c r="N130" i="2"/>
  <c r="P129" i="2"/>
  <c r="O129" i="2"/>
  <c r="N129" i="2"/>
  <c r="P128" i="2"/>
  <c r="O128" i="2"/>
  <c r="N128" i="2"/>
  <c r="P127" i="2"/>
  <c r="O127" i="2"/>
  <c r="N127" i="2"/>
  <c r="P126" i="2"/>
  <c r="O126" i="2"/>
  <c r="N126" i="2"/>
  <c r="P125" i="2"/>
  <c r="O125" i="2"/>
  <c r="N125" i="2"/>
  <c r="P124" i="2"/>
  <c r="O124" i="2"/>
  <c r="N124" i="2"/>
  <c r="P123" i="2"/>
  <c r="O123" i="2"/>
  <c r="N123" i="2"/>
  <c r="P122" i="2"/>
  <c r="O122" i="2"/>
  <c r="N122" i="2"/>
  <c r="P121" i="2"/>
  <c r="O121" i="2"/>
  <c r="N121" i="2"/>
  <c r="P120" i="2"/>
  <c r="O120" i="2"/>
  <c r="N120" i="2"/>
  <c r="P119" i="2"/>
  <c r="O119" i="2"/>
  <c r="N119" i="2"/>
  <c r="P118" i="2"/>
  <c r="O118" i="2"/>
  <c r="N118" i="2"/>
  <c r="P117" i="2"/>
  <c r="O117" i="2"/>
  <c r="N117" i="2"/>
  <c r="P116" i="2"/>
  <c r="O116" i="2"/>
  <c r="N116" i="2"/>
  <c r="P115" i="2"/>
  <c r="O115" i="2"/>
  <c r="N115" i="2"/>
  <c r="P114" i="2"/>
  <c r="O114" i="2"/>
  <c r="N114" i="2"/>
  <c r="P113" i="2"/>
  <c r="O113" i="2"/>
  <c r="N113" i="2"/>
  <c r="P112" i="2"/>
  <c r="O112" i="2"/>
  <c r="N112" i="2"/>
  <c r="P111" i="2"/>
  <c r="O111" i="2"/>
  <c r="N111" i="2"/>
  <c r="P110" i="2"/>
  <c r="O110" i="2"/>
  <c r="N110" i="2"/>
  <c r="P109" i="2"/>
  <c r="O109" i="2"/>
  <c r="N109" i="2"/>
  <c r="P108" i="2"/>
  <c r="O108" i="2"/>
  <c r="N108" i="2"/>
  <c r="P107" i="2"/>
  <c r="O107" i="2"/>
  <c r="N107" i="2"/>
  <c r="P106" i="2"/>
  <c r="O106" i="2"/>
  <c r="N106" i="2"/>
  <c r="P105" i="2"/>
  <c r="O105" i="2"/>
  <c r="N105" i="2"/>
  <c r="P104" i="2"/>
  <c r="O104" i="2"/>
  <c r="N104" i="2"/>
  <c r="P103" i="2"/>
  <c r="O103" i="2"/>
  <c r="N103" i="2"/>
  <c r="P102" i="2"/>
  <c r="O102" i="2"/>
  <c r="N102" i="2"/>
  <c r="P101" i="2"/>
  <c r="O101" i="2"/>
  <c r="N101" i="2"/>
  <c r="P100" i="2"/>
  <c r="O100" i="2"/>
  <c r="N100" i="2"/>
  <c r="P99" i="2"/>
  <c r="O99" i="2"/>
  <c r="N99" i="2"/>
  <c r="P98" i="2"/>
  <c r="O98" i="2"/>
  <c r="N98" i="2"/>
  <c r="P97" i="2"/>
  <c r="O97" i="2"/>
  <c r="N97" i="2"/>
  <c r="P96" i="2"/>
  <c r="O96" i="2"/>
  <c r="N96" i="2"/>
  <c r="P95" i="2"/>
  <c r="O95" i="2"/>
  <c r="N95" i="2"/>
  <c r="P94" i="2"/>
  <c r="O94" i="2"/>
  <c r="N94" i="2"/>
  <c r="P93" i="2"/>
  <c r="O93" i="2"/>
  <c r="N93" i="2"/>
  <c r="P92" i="2"/>
  <c r="O92" i="2"/>
  <c r="N92" i="2"/>
  <c r="P91" i="2"/>
  <c r="O91" i="2"/>
  <c r="N91" i="2"/>
  <c r="P90" i="2"/>
  <c r="O90" i="2"/>
  <c r="N90" i="2"/>
  <c r="P89" i="2"/>
  <c r="O89" i="2"/>
  <c r="N89" i="2"/>
  <c r="P88" i="2"/>
  <c r="O88" i="2"/>
  <c r="N88" i="2"/>
  <c r="P87" i="2"/>
  <c r="O87" i="2"/>
  <c r="N87" i="2"/>
  <c r="P86" i="2"/>
  <c r="O86" i="2"/>
  <c r="N86" i="2"/>
  <c r="P85" i="2"/>
  <c r="O85" i="2"/>
  <c r="N85" i="2"/>
  <c r="P84" i="2"/>
  <c r="O84" i="2"/>
  <c r="N84" i="2"/>
  <c r="P83" i="2"/>
  <c r="O83" i="2"/>
  <c r="N83" i="2"/>
  <c r="P82" i="2"/>
  <c r="O82" i="2"/>
  <c r="N82" i="2"/>
  <c r="P81" i="2"/>
  <c r="O81" i="2"/>
  <c r="N81" i="2"/>
  <c r="P80" i="2"/>
  <c r="O80" i="2"/>
  <c r="N80" i="2"/>
  <c r="P79" i="2"/>
  <c r="O79" i="2"/>
  <c r="N79" i="2"/>
  <c r="P78" i="2"/>
  <c r="O78" i="2"/>
  <c r="N78" i="2"/>
  <c r="P77" i="2"/>
  <c r="O77" i="2"/>
  <c r="N77" i="2"/>
  <c r="P76" i="2"/>
  <c r="O76" i="2"/>
  <c r="N76" i="2"/>
  <c r="P75" i="2"/>
  <c r="O75" i="2"/>
  <c r="N75" i="2"/>
  <c r="P74" i="2"/>
  <c r="O74" i="2"/>
  <c r="N74" i="2"/>
  <c r="P73" i="2"/>
  <c r="O73" i="2"/>
  <c r="N73" i="2"/>
  <c r="P72" i="2"/>
  <c r="O72" i="2"/>
  <c r="N72" i="2"/>
  <c r="P71" i="2"/>
  <c r="O71" i="2"/>
  <c r="N71" i="2"/>
  <c r="P70" i="2"/>
  <c r="O70" i="2"/>
  <c r="N70" i="2"/>
  <c r="P69" i="2"/>
  <c r="O69" i="2"/>
  <c r="N69" i="2"/>
  <c r="P68" i="2"/>
  <c r="O68" i="2"/>
  <c r="N68" i="2"/>
  <c r="P67" i="2"/>
  <c r="O67" i="2"/>
  <c r="N67" i="2"/>
  <c r="P66" i="2"/>
  <c r="O66" i="2"/>
  <c r="N66" i="2"/>
  <c r="P65" i="2"/>
  <c r="O65" i="2"/>
  <c r="N65" i="2"/>
  <c r="P64" i="2"/>
  <c r="O64" i="2"/>
  <c r="N64" i="2"/>
  <c r="P63" i="2"/>
  <c r="O63" i="2"/>
  <c r="N63" i="2"/>
  <c r="P62" i="2"/>
  <c r="O62" i="2"/>
  <c r="N62" i="2"/>
  <c r="P61" i="2"/>
  <c r="O61" i="2"/>
  <c r="N61" i="2"/>
  <c r="P60" i="2"/>
  <c r="O60" i="2"/>
  <c r="N60" i="2"/>
  <c r="P59" i="2"/>
  <c r="O59" i="2"/>
  <c r="N59" i="2"/>
  <c r="P58" i="2"/>
  <c r="O58" i="2"/>
  <c r="N58" i="2"/>
  <c r="P57" i="2"/>
  <c r="O57" i="2"/>
  <c r="N57" i="2"/>
  <c r="P56" i="2"/>
  <c r="O56" i="2"/>
  <c r="N56" i="2"/>
  <c r="P55" i="2"/>
  <c r="O55" i="2"/>
  <c r="N55" i="2"/>
  <c r="P54" i="2"/>
  <c r="O54" i="2"/>
  <c r="N54" i="2"/>
  <c r="P53" i="2"/>
  <c r="O53" i="2"/>
  <c r="N53" i="2"/>
  <c r="P52" i="2"/>
  <c r="O52" i="2"/>
  <c r="N52" i="2"/>
  <c r="P51" i="2"/>
  <c r="O51" i="2"/>
  <c r="N51" i="2"/>
  <c r="P50" i="2"/>
  <c r="O50" i="2"/>
  <c r="N50" i="2"/>
  <c r="P49" i="2"/>
  <c r="O49" i="2"/>
  <c r="N49" i="2"/>
  <c r="P48" i="2"/>
  <c r="O48" i="2"/>
  <c r="N48" i="2"/>
  <c r="P47" i="2"/>
  <c r="O47" i="2"/>
  <c r="N47" i="2"/>
  <c r="P46" i="2"/>
  <c r="O46" i="2"/>
  <c r="N46" i="2"/>
  <c r="P45" i="2"/>
  <c r="O45" i="2"/>
  <c r="N45" i="2"/>
  <c r="P44" i="2"/>
  <c r="O44" i="2"/>
  <c r="N44" i="2"/>
  <c r="P43" i="2"/>
  <c r="O43" i="2"/>
  <c r="N43" i="2"/>
  <c r="P42" i="2"/>
  <c r="O42" i="2"/>
  <c r="N42" i="2"/>
  <c r="P41" i="2"/>
  <c r="O41" i="2"/>
  <c r="N41" i="2"/>
  <c r="P40" i="2"/>
  <c r="O40" i="2"/>
  <c r="N40" i="2"/>
  <c r="P39" i="2"/>
  <c r="O39" i="2"/>
  <c r="N39" i="2"/>
  <c r="P38" i="2"/>
  <c r="O38" i="2"/>
  <c r="N38" i="2"/>
  <c r="P37" i="2"/>
  <c r="O37" i="2"/>
  <c r="N37" i="2"/>
  <c r="P36" i="2"/>
  <c r="O36" i="2"/>
  <c r="N36" i="2"/>
  <c r="P35" i="2"/>
  <c r="O35" i="2"/>
  <c r="N35" i="2"/>
  <c r="P34" i="2"/>
  <c r="O34" i="2"/>
  <c r="N34" i="2"/>
  <c r="P33" i="2"/>
  <c r="O33" i="2"/>
  <c r="N33" i="2"/>
  <c r="P32" i="2"/>
  <c r="O32" i="2"/>
  <c r="N32" i="2"/>
  <c r="P31" i="2"/>
  <c r="O31" i="2"/>
  <c r="N31" i="2"/>
  <c r="P30" i="2"/>
  <c r="O30" i="2"/>
  <c r="N30" i="2"/>
  <c r="P29" i="2"/>
  <c r="O29" i="2"/>
  <c r="N29" i="2"/>
  <c r="P28" i="2"/>
  <c r="O28" i="2"/>
  <c r="N28" i="2"/>
  <c r="P27" i="2"/>
  <c r="O27" i="2"/>
  <c r="N27" i="2"/>
  <c r="P26" i="2"/>
  <c r="O26" i="2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N8" i="2"/>
  <c r="N7" i="2"/>
  <c r="R367" i="1"/>
  <c r="R366" i="1"/>
  <c r="M366" i="1"/>
  <c r="R365" i="1"/>
  <c r="M365" i="1"/>
  <c r="R363" i="1"/>
  <c r="R364" i="1" s="1"/>
  <c r="M363" i="1"/>
  <c r="M364" i="1" s="1"/>
  <c r="U359" i="1"/>
  <c r="S357" i="1"/>
  <c r="T357" i="1"/>
  <c r="U357" i="1"/>
  <c r="S358" i="1"/>
  <c r="T358" i="1"/>
  <c r="U358" i="1"/>
  <c r="U356" i="1"/>
  <c r="T356" i="1"/>
  <c r="S356" i="1"/>
  <c r="U355" i="1"/>
  <c r="T355" i="1"/>
  <c r="S355" i="1"/>
  <c r="U354" i="1"/>
  <c r="T354" i="1"/>
  <c r="S354" i="1"/>
  <c r="U353" i="1"/>
  <c r="T353" i="1"/>
  <c r="S353" i="1"/>
  <c r="U352" i="1"/>
  <c r="T352" i="1"/>
  <c r="S352" i="1"/>
  <c r="U351" i="1"/>
  <c r="T351" i="1"/>
  <c r="S351" i="1"/>
  <c r="U350" i="1"/>
  <c r="T350" i="1"/>
  <c r="S350" i="1"/>
  <c r="U349" i="1"/>
  <c r="T349" i="1"/>
  <c r="S349" i="1"/>
  <c r="U348" i="1"/>
  <c r="T348" i="1"/>
  <c r="S348" i="1"/>
  <c r="U347" i="1"/>
  <c r="T347" i="1"/>
  <c r="S347" i="1"/>
  <c r="U346" i="1"/>
  <c r="T346" i="1"/>
  <c r="S346" i="1"/>
  <c r="U345" i="1"/>
  <c r="T345" i="1"/>
  <c r="S345" i="1"/>
  <c r="U344" i="1"/>
  <c r="T344" i="1"/>
  <c r="S344" i="1"/>
  <c r="U343" i="1"/>
  <c r="T343" i="1"/>
  <c r="S343" i="1"/>
  <c r="U342" i="1"/>
  <c r="T342" i="1"/>
  <c r="S342" i="1"/>
  <c r="U341" i="1"/>
  <c r="T341" i="1"/>
  <c r="S341" i="1"/>
  <c r="U340" i="1"/>
  <c r="T340" i="1"/>
  <c r="S340" i="1"/>
  <c r="U339" i="1"/>
  <c r="T339" i="1"/>
  <c r="S339" i="1"/>
  <c r="U338" i="1"/>
  <c r="T338" i="1"/>
  <c r="S338" i="1"/>
  <c r="U337" i="1"/>
  <c r="T337" i="1"/>
  <c r="S337" i="1"/>
  <c r="U336" i="1"/>
  <c r="T336" i="1"/>
  <c r="S336" i="1"/>
  <c r="U335" i="1"/>
  <c r="T335" i="1"/>
  <c r="S335" i="1"/>
  <c r="U334" i="1"/>
  <c r="T334" i="1"/>
  <c r="S334" i="1"/>
  <c r="U333" i="1"/>
  <c r="T333" i="1"/>
  <c r="S333" i="1"/>
  <c r="U332" i="1"/>
  <c r="T332" i="1"/>
  <c r="S332" i="1"/>
  <c r="U331" i="1"/>
  <c r="T331" i="1"/>
  <c r="S331" i="1"/>
  <c r="U330" i="1"/>
  <c r="T330" i="1"/>
  <c r="S330" i="1"/>
  <c r="U329" i="1"/>
  <c r="T329" i="1"/>
  <c r="S329" i="1"/>
  <c r="U328" i="1"/>
  <c r="T328" i="1"/>
  <c r="S328" i="1"/>
  <c r="U327" i="1"/>
  <c r="T327" i="1"/>
  <c r="S327" i="1"/>
  <c r="U326" i="1"/>
  <c r="T326" i="1"/>
  <c r="S326" i="1"/>
  <c r="U325" i="1"/>
  <c r="T325" i="1"/>
  <c r="S325" i="1"/>
  <c r="U324" i="1"/>
  <c r="T324" i="1"/>
  <c r="S324" i="1"/>
  <c r="U323" i="1"/>
  <c r="T323" i="1"/>
  <c r="S323" i="1"/>
  <c r="U322" i="1"/>
  <c r="T322" i="1"/>
  <c r="S322" i="1"/>
  <c r="U321" i="1"/>
  <c r="T321" i="1"/>
  <c r="S321" i="1"/>
  <c r="U320" i="1"/>
  <c r="T320" i="1"/>
  <c r="S320" i="1"/>
  <c r="U319" i="1"/>
  <c r="T319" i="1"/>
  <c r="S319" i="1"/>
  <c r="U318" i="1"/>
  <c r="T318" i="1"/>
  <c r="S318" i="1"/>
  <c r="U317" i="1"/>
  <c r="T317" i="1"/>
  <c r="S317" i="1"/>
  <c r="U316" i="1"/>
  <c r="T316" i="1"/>
  <c r="S316" i="1"/>
  <c r="U315" i="1"/>
  <c r="T315" i="1"/>
  <c r="S315" i="1"/>
  <c r="U314" i="1"/>
  <c r="T314" i="1"/>
  <c r="S314" i="1"/>
  <c r="U313" i="1"/>
  <c r="T313" i="1"/>
  <c r="S313" i="1"/>
  <c r="U312" i="1"/>
  <c r="T312" i="1"/>
  <c r="S312" i="1"/>
  <c r="U311" i="1"/>
  <c r="T311" i="1"/>
  <c r="S311" i="1"/>
  <c r="U310" i="1"/>
  <c r="T310" i="1"/>
  <c r="S310" i="1"/>
  <c r="U309" i="1"/>
  <c r="T309" i="1"/>
  <c r="S309" i="1"/>
  <c r="U308" i="1"/>
  <c r="T308" i="1"/>
  <c r="S308" i="1"/>
  <c r="U307" i="1"/>
  <c r="T307" i="1"/>
  <c r="S307" i="1"/>
  <c r="U306" i="1"/>
  <c r="T306" i="1"/>
  <c r="S306" i="1"/>
  <c r="U305" i="1"/>
  <c r="T305" i="1"/>
  <c r="S305" i="1"/>
  <c r="U304" i="1"/>
  <c r="T304" i="1"/>
  <c r="S304" i="1"/>
  <c r="U303" i="1"/>
  <c r="T303" i="1"/>
  <c r="S303" i="1"/>
  <c r="U302" i="1"/>
  <c r="T302" i="1"/>
  <c r="S302" i="1"/>
  <c r="U301" i="1"/>
  <c r="T301" i="1"/>
  <c r="S301" i="1"/>
  <c r="U300" i="1"/>
  <c r="T300" i="1"/>
  <c r="S300" i="1"/>
  <c r="U299" i="1"/>
  <c r="T299" i="1"/>
  <c r="S299" i="1"/>
  <c r="U298" i="1"/>
  <c r="T298" i="1"/>
  <c r="S298" i="1"/>
  <c r="U297" i="1"/>
  <c r="T297" i="1"/>
  <c r="S297" i="1"/>
  <c r="U296" i="1"/>
  <c r="T296" i="1"/>
  <c r="S296" i="1"/>
  <c r="U295" i="1"/>
  <c r="T295" i="1"/>
  <c r="S295" i="1"/>
  <c r="U294" i="1"/>
  <c r="T294" i="1"/>
  <c r="S294" i="1"/>
  <c r="U293" i="1"/>
  <c r="T293" i="1"/>
  <c r="S293" i="1"/>
  <c r="U292" i="1"/>
  <c r="T292" i="1"/>
  <c r="S292" i="1"/>
  <c r="U291" i="1"/>
  <c r="T291" i="1"/>
  <c r="S291" i="1"/>
  <c r="U290" i="1"/>
  <c r="T290" i="1"/>
  <c r="S290" i="1"/>
  <c r="U289" i="1"/>
  <c r="T289" i="1"/>
  <c r="S289" i="1"/>
  <c r="U288" i="1"/>
  <c r="T288" i="1"/>
  <c r="S288" i="1"/>
  <c r="U287" i="1"/>
  <c r="T287" i="1"/>
  <c r="S287" i="1"/>
  <c r="U286" i="1"/>
  <c r="T286" i="1"/>
  <c r="S286" i="1"/>
  <c r="U285" i="1"/>
  <c r="T285" i="1"/>
  <c r="S285" i="1"/>
  <c r="U284" i="1"/>
  <c r="T284" i="1"/>
  <c r="S284" i="1"/>
  <c r="U283" i="1"/>
  <c r="T283" i="1"/>
  <c r="S283" i="1"/>
  <c r="U282" i="1"/>
  <c r="T282" i="1"/>
  <c r="S282" i="1"/>
  <c r="U281" i="1"/>
  <c r="T281" i="1"/>
  <c r="S281" i="1"/>
  <c r="U280" i="1"/>
  <c r="T280" i="1"/>
  <c r="S280" i="1"/>
  <c r="U279" i="1"/>
  <c r="T279" i="1"/>
  <c r="S279" i="1"/>
  <c r="U278" i="1"/>
  <c r="T278" i="1"/>
  <c r="S278" i="1"/>
  <c r="U277" i="1"/>
  <c r="T277" i="1"/>
  <c r="S277" i="1"/>
  <c r="U276" i="1"/>
  <c r="T276" i="1"/>
  <c r="S276" i="1"/>
  <c r="U275" i="1"/>
  <c r="T275" i="1"/>
  <c r="S275" i="1"/>
  <c r="U274" i="1"/>
  <c r="T274" i="1"/>
  <c r="S274" i="1"/>
  <c r="U273" i="1"/>
  <c r="T273" i="1"/>
  <c r="S273" i="1"/>
  <c r="U272" i="1"/>
  <c r="T272" i="1"/>
  <c r="S272" i="1"/>
  <c r="U271" i="1"/>
  <c r="T271" i="1"/>
  <c r="S271" i="1"/>
  <c r="U270" i="1"/>
  <c r="T270" i="1"/>
  <c r="S270" i="1"/>
  <c r="U269" i="1"/>
  <c r="T269" i="1"/>
  <c r="S269" i="1"/>
  <c r="U268" i="1"/>
  <c r="T268" i="1"/>
  <c r="S268" i="1"/>
  <c r="U267" i="1"/>
  <c r="T267" i="1"/>
  <c r="S267" i="1"/>
  <c r="U266" i="1"/>
  <c r="T266" i="1"/>
  <c r="S266" i="1"/>
  <c r="U265" i="1"/>
  <c r="T265" i="1"/>
  <c r="S265" i="1"/>
  <c r="U264" i="1"/>
  <c r="T264" i="1"/>
  <c r="S264" i="1"/>
  <c r="U263" i="1"/>
  <c r="T263" i="1"/>
  <c r="S263" i="1"/>
  <c r="U262" i="1"/>
  <c r="T262" i="1"/>
  <c r="S262" i="1"/>
  <c r="U261" i="1"/>
  <c r="T261" i="1"/>
  <c r="S261" i="1"/>
  <c r="U260" i="1"/>
  <c r="T260" i="1"/>
  <c r="S260" i="1"/>
  <c r="U259" i="1"/>
  <c r="T259" i="1"/>
  <c r="S259" i="1"/>
  <c r="U258" i="1"/>
  <c r="T258" i="1"/>
  <c r="S258" i="1"/>
  <c r="U257" i="1"/>
  <c r="T257" i="1"/>
  <c r="S257" i="1"/>
  <c r="U256" i="1"/>
  <c r="T256" i="1"/>
  <c r="S256" i="1"/>
  <c r="U255" i="1"/>
  <c r="T255" i="1"/>
  <c r="S255" i="1"/>
  <c r="U254" i="1"/>
  <c r="T254" i="1"/>
  <c r="S254" i="1"/>
  <c r="U253" i="1"/>
  <c r="T253" i="1"/>
  <c r="S253" i="1"/>
  <c r="U252" i="1"/>
  <c r="T252" i="1"/>
  <c r="S252" i="1"/>
  <c r="U251" i="1"/>
  <c r="T251" i="1"/>
  <c r="S251" i="1"/>
  <c r="U250" i="1"/>
  <c r="T250" i="1"/>
  <c r="S250" i="1"/>
  <c r="U249" i="1"/>
  <c r="T249" i="1"/>
  <c r="S249" i="1"/>
  <c r="U248" i="1"/>
  <c r="T248" i="1"/>
  <c r="S248" i="1"/>
  <c r="U247" i="1"/>
  <c r="T247" i="1"/>
  <c r="S247" i="1"/>
  <c r="U246" i="1"/>
  <c r="T246" i="1"/>
  <c r="S246" i="1"/>
  <c r="U245" i="1"/>
  <c r="T245" i="1"/>
  <c r="S245" i="1"/>
  <c r="U244" i="1"/>
  <c r="T244" i="1"/>
  <c r="S244" i="1"/>
  <c r="U243" i="1"/>
  <c r="T243" i="1"/>
  <c r="S243" i="1"/>
  <c r="U242" i="1"/>
  <c r="T242" i="1"/>
  <c r="S242" i="1"/>
  <c r="U241" i="1"/>
  <c r="T241" i="1"/>
  <c r="S241" i="1"/>
  <c r="U240" i="1"/>
  <c r="T240" i="1"/>
  <c r="S240" i="1"/>
  <c r="U239" i="1"/>
  <c r="T239" i="1"/>
  <c r="S239" i="1"/>
  <c r="U238" i="1"/>
  <c r="T238" i="1"/>
  <c r="S238" i="1"/>
  <c r="U237" i="1"/>
  <c r="T237" i="1"/>
  <c r="S237" i="1"/>
  <c r="U236" i="1"/>
  <c r="T236" i="1"/>
  <c r="S236" i="1"/>
  <c r="U235" i="1"/>
  <c r="T235" i="1"/>
  <c r="S235" i="1"/>
  <c r="U234" i="1"/>
  <c r="T234" i="1"/>
  <c r="S234" i="1"/>
  <c r="U233" i="1"/>
  <c r="T233" i="1"/>
  <c r="S233" i="1"/>
  <c r="U232" i="1"/>
  <c r="T232" i="1"/>
  <c r="S232" i="1"/>
  <c r="U231" i="1"/>
  <c r="T231" i="1"/>
  <c r="S231" i="1"/>
  <c r="U230" i="1"/>
  <c r="T230" i="1"/>
  <c r="S230" i="1"/>
  <c r="U229" i="1"/>
  <c r="T229" i="1"/>
  <c r="S229" i="1"/>
  <c r="U228" i="1"/>
  <c r="T228" i="1"/>
  <c r="S228" i="1"/>
  <c r="U227" i="1"/>
  <c r="T227" i="1"/>
  <c r="S227" i="1"/>
  <c r="U226" i="1"/>
  <c r="T226" i="1"/>
  <c r="S226" i="1"/>
  <c r="U225" i="1"/>
  <c r="T225" i="1"/>
  <c r="S225" i="1"/>
  <c r="U224" i="1"/>
  <c r="T224" i="1"/>
  <c r="S224" i="1"/>
  <c r="U223" i="1"/>
  <c r="T223" i="1"/>
  <c r="S223" i="1"/>
  <c r="U222" i="1"/>
  <c r="T222" i="1"/>
  <c r="S222" i="1"/>
  <c r="U221" i="1"/>
  <c r="T221" i="1"/>
  <c r="S221" i="1"/>
  <c r="U220" i="1"/>
  <c r="T220" i="1"/>
  <c r="S220" i="1"/>
  <c r="U219" i="1"/>
  <c r="T219" i="1"/>
  <c r="S219" i="1"/>
  <c r="U218" i="1"/>
  <c r="T218" i="1"/>
  <c r="S218" i="1"/>
  <c r="U217" i="1"/>
  <c r="T217" i="1"/>
  <c r="S217" i="1"/>
  <c r="U216" i="1"/>
  <c r="T216" i="1"/>
  <c r="S216" i="1"/>
  <c r="U215" i="1"/>
  <c r="T215" i="1"/>
  <c r="S215" i="1"/>
  <c r="U214" i="1"/>
  <c r="T214" i="1"/>
  <c r="S214" i="1"/>
  <c r="U213" i="1"/>
  <c r="T213" i="1"/>
  <c r="S213" i="1"/>
  <c r="U212" i="1"/>
  <c r="T212" i="1"/>
  <c r="S212" i="1"/>
  <c r="U211" i="1"/>
  <c r="T211" i="1"/>
  <c r="S211" i="1"/>
  <c r="U210" i="1"/>
  <c r="T210" i="1"/>
  <c r="S210" i="1"/>
  <c r="U209" i="1"/>
  <c r="T209" i="1"/>
  <c r="S209" i="1"/>
  <c r="U208" i="1"/>
  <c r="T208" i="1"/>
  <c r="S208" i="1"/>
  <c r="U207" i="1"/>
  <c r="T207" i="1"/>
  <c r="S207" i="1"/>
  <c r="U206" i="1"/>
  <c r="T206" i="1"/>
  <c r="S206" i="1"/>
  <c r="U205" i="1"/>
  <c r="T205" i="1"/>
  <c r="S205" i="1"/>
  <c r="U204" i="1"/>
  <c r="T204" i="1"/>
  <c r="S204" i="1"/>
  <c r="U203" i="1"/>
  <c r="T203" i="1"/>
  <c r="S203" i="1"/>
  <c r="U202" i="1"/>
  <c r="T202" i="1"/>
  <c r="S202" i="1"/>
  <c r="U201" i="1"/>
  <c r="T201" i="1"/>
  <c r="S201" i="1"/>
  <c r="U200" i="1"/>
  <c r="T200" i="1"/>
  <c r="S200" i="1"/>
  <c r="U199" i="1"/>
  <c r="T199" i="1"/>
  <c r="S199" i="1"/>
  <c r="U198" i="1"/>
  <c r="T198" i="1"/>
  <c r="S198" i="1"/>
  <c r="U197" i="1"/>
  <c r="T197" i="1"/>
  <c r="S197" i="1"/>
  <c r="U196" i="1"/>
  <c r="T196" i="1"/>
  <c r="S196" i="1"/>
  <c r="U195" i="1"/>
  <c r="T195" i="1"/>
  <c r="S195" i="1"/>
  <c r="U194" i="1"/>
  <c r="T194" i="1"/>
  <c r="S194" i="1"/>
  <c r="U193" i="1"/>
  <c r="T193" i="1"/>
  <c r="S193" i="1"/>
  <c r="U192" i="1"/>
  <c r="T192" i="1"/>
  <c r="S192" i="1"/>
  <c r="U191" i="1"/>
  <c r="T191" i="1"/>
  <c r="S191" i="1"/>
  <c r="U190" i="1"/>
  <c r="T190" i="1"/>
  <c r="S190" i="1"/>
  <c r="U189" i="1"/>
  <c r="T189" i="1"/>
  <c r="S189" i="1"/>
  <c r="U188" i="1"/>
  <c r="T188" i="1"/>
  <c r="S188" i="1"/>
  <c r="U187" i="1"/>
  <c r="T187" i="1"/>
  <c r="S187" i="1"/>
  <c r="U186" i="1"/>
  <c r="T186" i="1"/>
  <c r="S186" i="1"/>
  <c r="U185" i="1"/>
  <c r="T185" i="1"/>
  <c r="S185" i="1"/>
  <c r="U184" i="1"/>
  <c r="T184" i="1"/>
  <c r="S184" i="1"/>
  <c r="U183" i="1"/>
  <c r="T183" i="1"/>
  <c r="S183" i="1"/>
  <c r="U182" i="1"/>
  <c r="T182" i="1"/>
  <c r="S182" i="1"/>
  <c r="U181" i="1"/>
  <c r="T181" i="1"/>
  <c r="S181" i="1"/>
  <c r="U180" i="1"/>
  <c r="T180" i="1"/>
  <c r="S180" i="1"/>
  <c r="U179" i="1"/>
  <c r="T179" i="1"/>
  <c r="S179" i="1"/>
  <c r="U178" i="1"/>
  <c r="T178" i="1"/>
  <c r="S178" i="1"/>
  <c r="U177" i="1"/>
  <c r="T177" i="1"/>
  <c r="S177" i="1"/>
  <c r="U176" i="1"/>
  <c r="T176" i="1"/>
  <c r="S176" i="1"/>
  <c r="U175" i="1"/>
  <c r="T175" i="1"/>
  <c r="S175" i="1"/>
  <c r="U174" i="1"/>
  <c r="T174" i="1"/>
  <c r="S174" i="1"/>
  <c r="U173" i="1"/>
  <c r="T173" i="1"/>
  <c r="S173" i="1"/>
  <c r="U172" i="1"/>
  <c r="T172" i="1"/>
  <c r="S172" i="1"/>
  <c r="U171" i="1"/>
  <c r="T171" i="1"/>
  <c r="S171" i="1"/>
  <c r="U170" i="1"/>
  <c r="T170" i="1"/>
  <c r="S170" i="1"/>
  <c r="U169" i="1"/>
  <c r="T169" i="1"/>
  <c r="S169" i="1"/>
  <c r="U168" i="1"/>
  <c r="T168" i="1"/>
  <c r="S168" i="1"/>
  <c r="U167" i="1"/>
  <c r="T167" i="1"/>
  <c r="S167" i="1"/>
  <c r="U166" i="1"/>
  <c r="T166" i="1"/>
  <c r="S166" i="1"/>
  <c r="U165" i="1"/>
  <c r="T165" i="1"/>
  <c r="S165" i="1"/>
  <c r="U164" i="1"/>
  <c r="T164" i="1"/>
  <c r="S164" i="1"/>
  <c r="U163" i="1"/>
  <c r="T163" i="1"/>
  <c r="S163" i="1"/>
  <c r="U162" i="1"/>
  <c r="T162" i="1"/>
  <c r="S162" i="1"/>
  <c r="U161" i="1"/>
  <c r="T161" i="1"/>
  <c r="S161" i="1"/>
  <c r="U160" i="1"/>
  <c r="T160" i="1"/>
  <c r="S160" i="1"/>
  <c r="U159" i="1"/>
  <c r="T159" i="1"/>
  <c r="S159" i="1"/>
  <c r="U158" i="1"/>
  <c r="T158" i="1"/>
  <c r="S158" i="1"/>
  <c r="U157" i="1"/>
  <c r="T157" i="1"/>
  <c r="S157" i="1"/>
  <c r="U156" i="1"/>
  <c r="T156" i="1"/>
  <c r="S156" i="1"/>
  <c r="U155" i="1"/>
  <c r="T155" i="1"/>
  <c r="S155" i="1"/>
  <c r="U154" i="1"/>
  <c r="T154" i="1"/>
  <c r="S154" i="1"/>
  <c r="U153" i="1"/>
  <c r="T153" i="1"/>
  <c r="S153" i="1"/>
  <c r="U152" i="1"/>
  <c r="T152" i="1"/>
  <c r="S152" i="1"/>
  <c r="U151" i="1"/>
  <c r="T151" i="1"/>
  <c r="S151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U144" i="1"/>
  <c r="T144" i="1"/>
  <c r="S144" i="1"/>
  <c r="U143" i="1"/>
  <c r="T143" i="1"/>
  <c r="S143" i="1"/>
  <c r="U142" i="1"/>
  <c r="T142" i="1"/>
  <c r="S142" i="1"/>
  <c r="U141" i="1"/>
  <c r="T141" i="1"/>
  <c r="S141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S8" i="1"/>
  <c r="S7" i="1"/>
  <c r="P359" i="1"/>
  <c r="N358" i="1"/>
  <c r="O358" i="1"/>
  <c r="P358" i="1"/>
  <c r="P357" i="1"/>
  <c r="O357" i="1"/>
  <c r="N357" i="1"/>
  <c r="P356" i="1"/>
  <c r="O356" i="1"/>
  <c r="N356" i="1"/>
  <c r="P355" i="1"/>
  <c r="O355" i="1"/>
  <c r="N355" i="1"/>
  <c r="P354" i="1"/>
  <c r="O354" i="1"/>
  <c r="N354" i="1"/>
  <c r="P353" i="1"/>
  <c r="O353" i="1"/>
  <c r="N353" i="1"/>
  <c r="P352" i="1"/>
  <c r="O352" i="1"/>
  <c r="N352" i="1"/>
  <c r="P351" i="1"/>
  <c r="O351" i="1"/>
  <c r="N351" i="1"/>
  <c r="P350" i="1"/>
  <c r="O350" i="1"/>
  <c r="N350" i="1"/>
  <c r="P349" i="1"/>
  <c r="O349" i="1"/>
  <c r="N349" i="1"/>
  <c r="P348" i="1"/>
  <c r="O348" i="1"/>
  <c r="N348" i="1"/>
  <c r="P347" i="1"/>
  <c r="O347" i="1"/>
  <c r="N347" i="1"/>
  <c r="P346" i="1"/>
  <c r="O346" i="1"/>
  <c r="N346" i="1"/>
  <c r="P345" i="1"/>
  <c r="O345" i="1"/>
  <c r="N345" i="1"/>
  <c r="P344" i="1"/>
  <c r="O344" i="1"/>
  <c r="N344" i="1"/>
  <c r="P343" i="1"/>
  <c r="O343" i="1"/>
  <c r="N343" i="1"/>
  <c r="P342" i="1"/>
  <c r="O342" i="1"/>
  <c r="N342" i="1"/>
  <c r="P341" i="1"/>
  <c r="O341" i="1"/>
  <c r="N341" i="1"/>
  <c r="P340" i="1"/>
  <c r="O340" i="1"/>
  <c r="N340" i="1"/>
  <c r="P339" i="1"/>
  <c r="O339" i="1"/>
  <c r="N339" i="1"/>
  <c r="P338" i="1"/>
  <c r="O338" i="1"/>
  <c r="N338" i="1"/>
  <c r="P337" i="1"/>
  <c r="O337" i="1"/>
  <c r="N337" i="1"/>
  <c r="P336" i="1"/>
  <c r="O336" i="1"/>
  <c r="N336" i="1"/>
  <c r="P335" i="1"/>
  <c r="O335" i="1"/>
  <c r="N335" i="1"/>
  <c r="P334" i="1"/>
  <c r="O334" i="1"/>
  <c r="N334" i="1"/>
  <c r="P333" i="1"/>
  <c r="O333" i="1"/>
  <c r="N333" i="1"/>
  <c r="P332" i="1"/>
  <c r="O332" i="1"/>
  <c r="N332" i="1"/>
  <c r="P331" i="1"/>
  <c r="O331" i="1"/>
  <c r="N331" i="1"/>
  <c r="P330" i="1"/>
  <c r="O330" i="1"/>
  <c r="N330" i="1"/>
  <c r="P329" i="1"/>
  <c r="O329" i="1"/>
  <c r="N329" i="1"/>
  <c r="P328" i="1"/>
  <c r="O328" i="1"/>
  <c r="N328" i="1"/>
  <c r="P327" i="1"/>
  <c r="O327" i="1"/>
  <c r="N327" i="1"/>
  <c r="P326" i="1"/>
  <c r="O326" i="1"/>
  <c r="N326" i="1"/>
  <c r="P325" i="1"/>
  <c r="O325" i="1"/>
  <c r="N325" i="1"/>
  <c r="P324" i="1"/>
  <c r="O324" i="1"/>
  <c r="N324" i="1"/>
  <c r="P323" i="1"/>
  <c r="O323" i="1"/>
  <c r="N323" i="1"/>
  <c r="P322" i="1"/>
  <c r="O322" i="1"/>
  <c r="N322" i="1"/>
  <c r="P321" i="1"/>
  <c r="O321" i="1"/>
  <c r="N321" i="1"/>
  <c r="P320" i="1"/>
  <c r="O320" i="1"/>
  <c r="N320" i="1"/>
  <c r="P319" i="1"/>
  <c r="O319" i="1"/>
  <c r="N319" i="1"/>
  <c r="P318" i="1"/>
  <c r="O318" i="1"/>
  <c r="N318" i="1"/>
  <c r="P317" i="1"/>
  <c r="O317" i="1"/>
  <c r="N317" i="1"/>
  <c r="P316" i="1"/>
  <c r="O316" i="1"/>
  <c r="N316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P311" i="1"/>
  <c r="O311" i="1"/>
  <c r="N311" i="1"/>
  <c r="P310" i="1"/>
  <c r="O310" i="1"/>
  <c r="N310" i="1"/>
  <c r="P309" i="1"/>
  <c r="O309" i="1"/>
  <c r="N309" i="1"/>
  <c r="P308" i="1"/>
  <c r="O308" i="1"/>
  <c r="N308" i="1"/>
  <c r="P307" i="1"/>
  <c r="O307" i="1"/>
  <c r="N307" i="1"/>
  <c r="P306" i="1"/>
  <c r="O306" i="1"/>
  <c r="N306" i="1"/>
  <c r="P305" i="1"/>
  <c r="O305" i="1"/>
  <c r="N305" i="1"/>
  <c r="P304" i="1"/>
  <c r="O304" i="1"/>
  <c r="N304" i="1"/>
  <c r="P303" i="1"/>
  <c r="O303" i="1"/>
  <c r="N303" i="1"/>
  <c r="P302" i="1"/>
  <c r="O302" i="1"/>
  <c r="N302" i="1"/>
  <c r="P301" i="1"/>
  <c r="O301" i="1"/>
  <c r="N301" i="1"/>
  <c r="P300" i="1"/>
  <c r="O300" i="1"/>
  <c r="N300" i="1"/>
  <c r="P299" i="1"/>
  <c r="O299" i="1"/>
  <c r="N299" i="1"/>
  <c r="P298" i="1"/>
  <c r="O298" i="1"/>
  <c r="N298" i="1"/>
  <c r="P297" i="1"/>
  <c r="O297" i="1"/>
  <c r="N297" i="1"/>
  <c r="P296" i="1"/>
  <c r="O296" i="1"/>
  <c r="N296" i="1"/>
  <c r="P295" i="1"/>
  <c r="O295" i="1"/>
  <c r="N295" i="1"/>
  <c r="P294" i="1"/>
  <c r="O294" i="1"/>
  <c r="N294" i="1"/>
  <c r="P293" i="1"/>
  <c r="O293" i="1"/>
  <c r="N293" i="1"/>
  <c r="P292" i="1"/>
  <c r="O292" i="1"/>
  <c r="N292" i="1"/>
  <c r="P291" i="1"/>
  <c r="O291" i="1"/>
  <c r="N291" i="1"/>
  <c r="P290" i="1"/>
  <c r="O290" i="1"/>
  <c r="N290" i="1"/>
  <c r="P289" i="1"/>
  <c r="O289" i="1"/>
  <c r="N289" i="1"/>
  <c r="P288" i="1"/>
  <c r="O288" i="1"/>
  <c r="N288" i="1"/>
  <c r="P287" i="1"/>
  <c r="O287" i="1"/>
  <c r="N287" i="1"/>
  <c r="P286" i="1"/>
  <c r="O286" i="1"/>
  <c r="N286" i="1"/>
  <c r="P285" i="1"/>
  <c r="O285" i="1"/>
  <c r="N285" i="1"/>
  <c r="P284" i="1"/>
  <c r="O284" i="1"/>
  <c r="N284" i="1"/>
  <c r="P283" i="1"/>
  <c r="O283" i="1"/>
  <c r="N283" i="1"/>
  <c r="P282" i="1"/>
  <c r="O282" i="1"/>
  <c r="N282" i="1"/>
  <c r="P281" i="1"/>
  <c r="O281" i="1"/>
  <c r="N281" i="1"/>
  <c r="P280" i="1"/>
  <c r="O280" i="1"/>
  <c r="N280" i="1"/>
  <c r="P279" i="1"/>
  <c r="O279" i="1"/>
  <c r="N279" i="1"/>
  <c r="P278" i="1"/>
  <c r="O278" i="1"/>
  <c r="N278" i="1"/>
  <c r="P277" i="1"/>
  <c r="O277" i="1"/>
  <c r="N277" i="1"/>
  <c r="P276" i="1"/>
  <c r="O276" i="1"/>
  <c r="N276" i="1"/>
  <c r="P275" i="1"/>
  <c r="O275" i="1"/>
  <c r="N275" i="1"/>
  <c r="P274" i="1"/>
  <c r="O274" i="1"/>
  <c r="N274" i="1"/>
  <c r="P273" i="1"/>
  <c r="O273" i="1"/>
  <c r="N273" i="1"/>
  <c r="P272" i="1"/>
  <c r="O272" i="1"/>
  <c r="N272" i="1"/>
  <c r="P271" i="1"/>
  <c r="O271" i="1"/>
  <c r="N271" i="1"/>
  <c r="P270" i="1"/>
  <c r="O270" i="1"/>
  <c r="N270" i="1"/>
  <c r="P269" i="1"/>
  <c r="O269" i="1"/>
  <c r="N269" i="1"/>
  <c r="P268" i="1"/>
  <c r="O268" i="1"/>
  <c r="N268" i="1"/>
  <c r="P267" i="1"/>
  <c r="O267" i="1"/>
  <c r="N267" i="1"/>
  <c r="P266" i="1"/>
  <c r="O266" i="1"/>
  <c r="N266" i="1"/>
  <c r="P265" i="1"/>
  <c r="O265" i="1"/>
  <c r="N265" i="1"/>
  <c r="P264" i="1"/>
  <c r="O264" i="1"/>
  <c r="N264" i="1"/>
  <c r="P263" i="1"/>
  <c r="O263" i="1"/>
  <c r="N263" i="1"/>
  <c r="P262" i="1"/>
  <c r="O262" i="1"/>
  <c r="N262" i="1"/>
  <c r="P261" i="1"/>
  <c r="O261" i="1"/>
  <c r="N261" i="1"/>
  <c r="P260" i="1"/>
  <c r="O260" i="1"/>
  <c r="N260" i="1"/>
  <c r="P259" i="1"/>
  <c r="O259" i="1"/>
  <c r="N259" i="1"/>
  <c r="P258" i="1"/>
  <c r="O258" i="1"/>
  <c r="N258" i="1"/>
  <c r="P257" i="1"/>
  <c r="O257" i="1"/>
  <c r="N257" i="1"/>
  <c r="P256" i="1"/>
  <c r="O256" i="1"/>
  <c r="N256" i="1"/>
  <c r="P255" i="1"/>
  <c r="O255" i="1"/>
  <c r="N255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P247" i="1"/>
  <c r="O247" i="1"/>
  <c r="N247" i="1"/>
  <c r="P246" i="1"/>
  <c r="O246" i="1"/>
  <c r="N246" i="1"/>
  <c r="P245" i="1"/>
  <c r="O245" i="1"/>
  <c r="N245" i="1"/>
  <c r="P244" i="1"/>
  <c r="O244" i="1"/>
  <c r="N244" i="1"/>
  <c r="P243" i="1"/>
  <c r="O243" i="1"/>
  <c r="N243" i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5" i="1"/>
  <c r="O235" i="1"/>
  <c r="N235" i="1"/>
  <c r="P234" i="1"/>
  <c r="O234" i="1"/>
  <c r="N234" i="1"/>
  <c r="P233" i="1"/>
  <c r="O233" i="1"/>
  <c r="N233" i="1"/>
  <c r="P232" i="1"/>
  <c r="O232" i="1"/>
  <c r="N232" i="1"/>
  <c r="P231" i="1"/>
  <c r="O231" i="1"/>
  <c r="N231" i="1"/>
  <c r="P230" i="1"/>
  <c r="O230" i="1"/>
  <c r="N230" i="1"/>
  <c r="P229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P218" i="1"/>
  <c r="O218" i="1"/>
  <c r="N218" i="1"/>
  <c r="P217" i="1"/>
  <c r="O217" i="1"/>
  <c r="N217" i="1"/>
  <c r="P216" i="1"/>
  <c r="O216" i="1"/>
  <c r="N216" i="1"/>
  <c r="P215" i="1"/>
  <c r="O215" i="1"/>
  <c r="N215" i="1"/>
  <c r="P214" i="1"/>
  <c r="O214" i="1"/>
  <c r="N214" i="1"/>
  <c r="P213" i="1"/>
  <c r="O213" i="1"/>
  <c r="N213" i="1"/>
  <c r="P212" i="1"/>
  <c r="O212" i="1"/>
  <c r="N212" i="1"/>
  <c r="P211" i="1"/>
  <c r="O211" i="1"/>
  <c r="N211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N204" i="1"/>
  <c r="P203" i="1"/>
  <c r="O203" i="1"/>
  <c r="N203" i="1"/>
  <c r="P202" i="1"/>
  <c r="O202" i="1"/>
  <c r="N202" i="1"/>
  <c r="P201" i="1"/>
  <c r="O201" i="1"/>
  <c r="N201" i="1"/>
  <c r="P200" i="1"/>
  <c r="O200" i="1"/>
  <c r="N200" i="1"/>
  <c r="P199" i="1"/>
  <c r="O199" i="1"/>
  <c r="N199" i="1"/>
  <c r="P198" i="1"/>
  <c r="O198" i="1"/>
  <c r="N198" i="1"/>
  <c r="P197" i="1"/>
  <c r="O197" i="1"/>
  <c r="N197" i="1"/>
  <c r="P196" i="1"/>
  <c r="O196" i="1"/>
  <c r="N196" i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9" i="1"/>
  <c r="O189" i="1"/>
  <c r="N189" i="1"/>
  <c r="P188" i="1"/>
  <c r="O188" i="1"/>
  <c r="N188" i="1"/>
  <c r="P187" i="1"/>
  <c r="O187" i="1"/>
  <c r="N187" i="1"/>
  <c r="P186" i="1"/>
  <c r="O186" i="1"/>
  <c r="N186" i="1"/>
  <c r="P185" i="1"/>
  <c r="O185" i="1"/>
  <c r="N185" i="1"/>
  <c r="P184" i="1"/>
  <c r="O184" i="1"/>
  <c r="N184" i="1"/>
  <c r="P183" i="1"/>
  <c r="O183" i="1"/>
  <c r="N183" i="1"/>
  <c r="P182" i="1"/>
  <c r="O182" i="1"/>
  <c r="N182" i="1"/>
  <c r="P181" i="1"/>
  <c r="O181" i="1"/>
  <c r="N181" i="1"/>
  <c r="P180" i="1"/>
  <c r="O180" i="1"/>
  <c r="N180" i="1"/>
  <c r="P179" i="1"/>
  <c r="O179" i="1"/>
  <c r="N179" i="1"/>
  <c r="P178" i="1"/>
  <c r="O178" i="1"/>
  <c r="N178" i="1"/>
  <c r="P177" i="1"/>
  <c r="O177" i="1"/>
  <c r="N177" i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70" i="1"/>
  <c r="O170" i="1"/>
  <c r="N170" i="1"/>
  <c r="P169" i="1"/>
  <c r="O169" i="1"/>
  <c r="N169" i="1"/>
  <c r="P168" i="1"/>
  <c r="O168" i="1"/>
  <c r="N168" i="1"/>
  <c r="P167" i="1"/>
  <c r="O167" i="1"/>
  <c r="N167" i="1"/>
  <c r="P166" i="1"/>
  <c r="O166" i="1"/>
  <c r="N166" i="1"/>
  <c r="P165" i="1"/>
  <c r="O165" i="1"/>
  <c r="N165" i="1"/>
  <c r="P164" i="1"/>
  <c r="O164" i="1"/>
  <c r="N164" i="1"/>
  <c r="P163" i="1"/>
  <c r="O163" i="1"/>
  <c r="N163" i="1"/>
  <c r="P162" i="1"/>
  <c r="O162" i="1"/>
  <c r="N162" i="1"/>
  <c r="P161" i="1"/>
  <c r="O161" i="1"/>
  <c r="N161" i="1"/>
  <c r="P160" i="1"/>
  <c r="O160" i="1"/>
  <c r="N160" i="1"/>
  <c r="P159" i="1"/>
  <c r="O159" i="1"/>
  <c r="N159" i="1"/>
  <c r="P158" i="1"/>
  <c r="O158" i="1"/>
  <c r="N158" i="1"/>
  <c r="P157" i="1"/>
  <c r="O157" i="1"/>
  <c r="N157" i="1"/>
  <c r="P156" i="1"/>
  <c r="O156" i="1"/>
  <c r="N156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8" i="1"/>
  <c r="O148" i="1"/>
  <c r="N148" i="1"/>
  <c r="P147" i="1"/>
  <c r="O147" i="1"/>
  <c r="N147" i="1"/>
  <c r="P146" i="1"/>
  <c r="O146" i="1"/>
  <c r="N146" i="1"/>
  <c r="P145" i="1"/>
  <c r="O145" i="1"/>
  <c r="N145" i="1"/>
  <c r="P144" i="1"/>
  <c r="O144" i="1"/>
  <c r="N144" i="1"/>
  <c r="P143" i="1"/>
  <c r="O143" i="1"/>
  <c r="N143" i="1"/>
  <c r="P142" i="1"/>
  <c r="O142" i="1"/>
  <c r="N142" i="1"/>
  <c r="P141" i="1"/>
  <c r="O141" i="1"/>
  <c r="N141" i="1"/>
  <c r="P140" i="1"/>
  <c r="O140" i="1"/>
  <c r="N140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P131" i="1"/>
  <c r="O131" i="1"/>
  <c r="N131" i="1"/>
  <c r="P130" i="1"/>
  <c r="O130" i="1"/>
  <c r="N130" i="1"/>
  <c r="P129" i="1"/>
  <c r="O129" i="1"/>
  <c r="N129" i="1"/>
  <c r="P128" i="1"/>
  <c r="O128" i="1"/>
  <c r="N128" i="1"/>
  <c r="P127" i="1"/>
  <c r="O127" i="1"/>
  <c r="N127" i="1"/>
  <c r="P126" i="1"/>
  <c r="O126" i="1"/>
  <c r="N126" i="1"/>
  <c r="P125" i="1"/>
  <c r="O125" i="1"/>
  <c r="N125" i="1"/>
  <c r="P124" i="1"/>
  <c r="O124" i="1"/>
  <c r="N124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9" i="1"/>
  <c r="O119" i="1"/>
  <c r="N119" i="1"/>
  <c r="P118" i="1"/>
  <c r="O118" i="1"/>
  <c r="N118" i="1"/>
  <c r="P117" i="1"/>
  <c r="O117" i="1"/>
  <c r="N117" i="1"/>
  <c r="P116" i="1"/>
  <c r="O116" i="1"/>
  <c r="N116" i="1"/>
  <c r="P115" i="1"/>
  <c r="O115" i="1"/>
  <c r="N115" i="1"/>
  <c r="P114" i="1"/>
  <c r="O114" i="1"/>
  <c r="N114" i="1"/>
  <c r="P113" i="1"/>
  <c r="O113" i="1"/>
  <c r="N113" i="1"/>
  <c r="P112" i="1"/>
  <c r="O112" i="1"/>
  <c r="N112" i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P88" i="1"/>
  <c r="O88" i="1"/>
  <c r="N88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P68" i="1"/>
  <c r="O68" i="1"/>
  <c r="N68" i="1"/>
  <c r="P67" i="1"/>
  <c r="O67" i="1"/>
  <c r="N67" i="1"/>
  <c r="P66" i="1"/>
  <c r="O66" i="1"/>
  <c r="N66" i="1"/>
  <c r="P65" i="1"/>
  <c r="O65" i="1"/>
  <c r="N65" i="1"/>
  <c r="P64" i="1"/>
  <c r="O64" i="1"/>
  <c r="N64" i="1"/>
  <c r="P63" i="1"/>
  <c r="O63" i="1"/>
  <c r="N63" i="1"/>
  <c r="P62" i="1"/>
  <c r="O62" i="1"/>
  <c r="N62" i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N32" i="1"/>
  <c r="N31" i="1"/>
  <c r="U113" i="6" l="1"/>
  <c r="V113" i="6"/>
  <c r="W113" i="6"/>
  <c r="O120" i="6"/>
  <c r="Y113" i="6"/>
  <c r="P120" i="6"/>
  <c r="Q120" i="6"/>
  <c r="Z113" i="6"/>
  <c r="AD113" i="6"/>
  <c r="U120" i="6"/>
  <c r="W120" i="6"/>
  <c r="R337" i="2"/>
  <c r="N337" i="2"/>
  <c r="N363" i="1"/>
  <c r="S363" i="1"/>
  <c r="C11" i="10"/>
  <c r="B11" i="10"/>
  <c r="G53" i="10"/>
  <c r="F107" i="10"/>
  <c r="G106" i="10"/>
  <c r="G39" i="10"/>
  <c r="F105" i="10"/>
  <c r="G104" i="10"/>
  <c r="G38" i="10"/>
  <c r="F60" i="10"/>
  <c r="G92" i="10"/>
  <c r="G102" i="10"/>
  <c r="G97" i="10"/>
  <c r="F118" i="10"/>
  <c r="G117" i="10"/>
  <c r="G116" i="10"/>
  <c r="F127" i="10"/>
  <c r="F61" i="10"/>
  <c r="F50" i="10"/>
  <c r="F39" i="10"/>
  <c r="F28" i="10"/>
  <c r="F17" i="10"/>
  <c r="F7" i="10"/>
  <c r="G126" i="10"/>
  <c r="G49" i="10"/>
  <c r="G16" i="10"/>
  <c r="F126" i="10"/>
  <c r="F27" i="10"/>
  <c r="F16" i="10"/>
  <c r="F6" i="10"/>
  <c r="G125" i="10"/>
  <c r="G59" i="10"/>
  <c r="G48" i="10"/>
  <c r="G37" i="10"/>
  <c r="G26" i="10"/>
  <c r="G15" i="10"/>
  <c r="G5" i="10"/>
  <c r="G91" i="10"/>
  <c r="G31" i="10"/>
  <c r="G51" i="10"/>
  <c r="F72" i="10"/>
  <c r="G60" i="10"/>
  <c r="F49" i="10"/>
  <c r="G70" i="10"/>
  <c r="G36" i="10"/>
  <c r="G82" i="10"/>
  <c r="F104" i="10"/>
  <c r="G47" i="10"/>
  <c r="G94" i="10"/>
  <c r="G71" i="10"/>
  <c r="G103" i="10"/>
  <c r="G130" i="10"/>
  <c r="G119" i="10"/>
  <c r="G108" i="10"/>
  <c r="G86" i="10"/>
  <c r="G75" i="10"/>
  <c r="G64" i="10"/>
  <c r="G42" i="10"/>
  <c r="G20" i="10"/>
  <c r="G10" i="10"/>
  <c r="F96" i="10"/>
  <c r="G95" i="10"/>
  <c r="G50" i="10"/>
  <c r="F94" i="10"/>
  <c r="G115" i="10"/>
  <c r="G27" i="10"/>
  <c r="G6" i="10"/>
  <c r="F71" i="10"/>
  <c r="G81" i="10"/>
  <c r="G113" i="10"/>
  <c r="G129" i="10"/>
  <c r="G118" i="10"/>
  <c r="G107" i="10"/>
  <c r="G96" i="10"/>
  <c r="G85" i="10"/>
  <c r="G74" i="10"/>
  <c r="G63" i="10"/>
  <c r="G52" i="10"/>
  <c r="G41" i="10"/>
  <c r="G30" i="10"/>
  <c r="G19" i="10"/>
  <c r="G9" i="10"/>
  <c r="F129" i="10"/>
  <c r="F85" i="10"/>
  <c r="F74" i="10"/>
  <c r="F63" i="10"/>
  <c r="F52" i="10"/>
  <c r="F41" i="10"/>
  <c r="F30" i="10"/>
  <c r="F19" i="10"/>
  <c r="F9" i="10"/>
  <c r="G128" i="10"/>
  <c r="G84" i="10"/>
  <c r="G73" i="10"/>
  <c r="G62" i="10"/>
  <c r="G40" i="10"/>
  <c r="G29" i="10"/>
  <c r="G18" i="10"/>
  <c r="G8" i="10"/>
  <c r="G105" i="10"/>
  <c r="F116" i="10"/>
  <c r="G93" i="10"/>
  <c r="F115" i="10"/>
  <c r="G114" i="10"/>
  <c r="G124" i="10"/>
  <c r="F83" i="10"/>
  <c r="F93" i="10"/>
  <c r="G80" i="10"/>
  <c r="G127" i="10"/>
  <c r="G83" i="10"/>
  <c r="G72" i="10"/>
  <c r="G61" i="10"/>
  <c r="G28" i="10"/>
  <c r="G17" i="10"/>
  <c r="G7" i="10"/>
  <c r="F82" i="10"/>
  <c r="G69" i="10"/>
  <c r="G25" i="10"/>
  <c r="F125" i="10"/>
  <c r="F114" i="10"/>
  <c r="F103" i="10"/>
  <c r="F92" i="10"/>
  <c r="F81" i="10"/>
  <c r="F70" i="10"/>
  <c r="F59" i="10"/>
  <c r="F48" i="10"/>
  <c r="F37" i="10"/>
  <c r="F26" i="10"/>
  <c r="F15" i="10"/>
  <c r="F5" i="10"/>
  <c r="G14" i="10"/>
  <c r="F124" i="10"/>
  <c r="F113" i="10"/>
  <c r="F102" i="10"/>
  <c r="F91" i="10"/>
  <c r="F80" i="10"/>
  <c r="F69" i="10"/>
  <c r="F58" i="10"/>
  <c r="F47" i="10"/>
  <c r="F36" i="10"/>
  <c r="F25" i="10"/>
  <c r="F14" i="10"/>
  <c r="F4" i="10"/>
  <c r="G123" i="10"/>
  <c r="G112" i="10"/>
  <c r="G101" i="10"/>
  <c r="G90" i="10"/>
  <c r="G79" i="10"/>
  <c r="G68" i="10"/>
  <c r="G57" i="10"/>
  <c r="G46" i="10"/>
  <c r="G35" i="10"/>
  <c r="G24" i="10"/>
  <c r="G13" i="10"/>
  <c r="G3" i="10"/>
  <c r="F123" i="10"/>
  <c r="F38" i="10"/>
  <c r="G58" i="10"/>
  <c r="F112" i="10"/>
  <c r="F101" i="10"/>
  <c r="F90" i="10"/>
  <c r="F79" i="10"/>
  <c r="F68" i="10"/>
  <c r="F57" i="10"/>
  <c r="F46" i="10"/>
  <c r="F35" i="10"/>
  <c r="F24" i="10"/>
  <c r="F13" i="10"/>
  <c r="F3" i="10"/>
  <c r="G4" i="10"/>
  <c r="G133" i="10"/>
  <c r="F133" i="10"/>
  <c r="F8" i="10"/>
  <c r="F119" i="10"/>
  <c r="G120" i="10"/>
  <c r="G99" i="10"/>
  <c r="G67" i="10"/>
  <c r="G132" i="10"/>
  <c r="F54" i="10"/>
  <c r="G122" i="10"/>
  <c r="F55" i="10"/>
  <c r="F76" i="10"/>
  <c r="F77" i="10"/>
  <c r="F98" i="10"/>
  <c r="F109" i="10"/>
  <c r="F120" i="10"/>
  <c r="F131" i="10"/>
  <c r="F20" i="10"/>
  <c r="F111" i="10"/>
  <c r="F64" i="10"/>
  <c r="G109" i="10"/>
  <c r="F18" i="10"/>
  <c r="F130" i="10"/>
  <c r="G131" i="10"/>
  <c r="G110" i="10"/>
  <c r="G78" i="10"/>
  <c r="F29" i="10"/>
  <c r="F21" i="10"/>
  <c r="F11" i="10"/>
  <c r="G121" i="10"/>
  <c r="G89" i="10"/>
  <c r="F44" i="10"/>
  <c r="F12" i="10"/>
  <c r="F65" i="10"/>
  <c r="F66" i="10"/>
  <c r="F34" i="10"/>
  <c r="F95" i="10"/>
  <c r="F88" i="10"/>
  <c r="F128" i="10"/>
  <c r="F89" i="10"/>
  <c r="G21" i="10"/>
  <c r="G11" i="10"/>
  <c r="G43" i="10"/>
  <c r="G54" i="10"/>
  <c r="G12" i="10"/>
  <c r="G45" i="10"/>
  <c r="F40" i="10"/>
  <c r="F32" i="10"/>
  <c r="F22" i="10"/>
  <c r="G100" i="10"/>
  <c r="F62" i="10"/>
  <c r="F23" i="10"/>
  <c r="F84" i="10"/>
  <c r="F45" i="10"/>
  <c r="F106" i="10"/>
  <c r="F99" i="10"/>
  <c r="F110" i="10"/>
  <c r="F10" i="10"/>
  <c r="F132" i="10"/>
  <c r="F31" i="10"/>
  <c r="G22" i="10"/>
  <c r="F53" i="10"/>
  <c r="G44" i="10"/>
  <c r="F75" i="10"/>
  <c r="F97" i="10"/>
  <c r="F51" i="10"/>
  <c r="F43" i="10"/>
  <c r="F33" i="10"/>
  <c r="F2" i="10"/>
  <c r="G111" i="10"/>
  <c r="F73" i="10"/>
  <c r="F87" i="10"/>
  <c r="F56" i="10"/>
  <c r="F67" i="10"/>
  <c r="F78" i="10"/>
  <c r="F121" i="10"/>
  <c r="F100" i="10"/>
  <c r="G32" i="10"/>
  <c r="F122" i="10"/>
  <c r="G33" i="10"/>
  <c r="G65" i="10"/>
  <c r="G98" i="10"/>
  <c r="G76" i="10"/>
  <c r="G2" i="10"/>
  <c r="F108" i="10"/>
  <c r="G88" i="10"/>
  <c r="F117" i="10"/>
  <c r="F42" i="10"/>
  <c r="G23" i="10"/>
  <c r="G56" i="10"/>
  <c r="G55" i="10"/>
  <c r="G77" i="10"/>
  <c r="F86" i="10"/>
  <c r="G87" i="10"/>
  <c r="G66" i="10"/>
  <c r="G34" i="10"/>
</calcChain>
</file>

<file path=xl/sharedStrings.xml><?xml version="1.0" encoding="utf-8"?>
<sst xmlns="http://schemas.openxmlformats.org/spreadsheetml/2006/main" count="6002" uniqueCount="149">
  <si>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</si>
  <si>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</si>
  <si>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</si>
  <si>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</si>
  <si>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</si>
  <si>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</si>
  <si>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</si>
  <si>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</si>
  <si>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</si>
  <si>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</si>
  <si>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</si>
  <si>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</si>
  <si>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</si>
  <si>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</si>
  <si>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</si>
  <si>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</si>
  <si>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</si>
  <si>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</si>
  <si>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</si>
  <si>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</si>
  <si>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</si>
  <si>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</si>
  <si>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</si>
  <si>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</si>
  <si>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</si>
  <si>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</si>
  <si>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</si>
  <si>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</si>
  <si>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</si>
  <si>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</si>
  <si>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</si>
  <si>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</si>
  <si>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</si>
  <si>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</si>
  <si>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</si>
  <si>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</si>
  <si>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</si>
  <si>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</si>
  <si>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</si>
  <si>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</si>
  <si>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</si>
  <si>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</si>
  <si>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</si>
  <si>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</si>
  <si>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</si>
  <si>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</si>
  <si>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</si>
  <si>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</si>
  <si>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</si>
  <si>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</si>
  <si>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</si>
  <si>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</si>
  <si>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</si>
  <si>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</si>
  <si>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</si>
  <si>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</si>
  <si>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</si>
  <si>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</si>
  <si>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</si>
  <si>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</si>
  <si>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</si>
  <si>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</si>
  <si>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</si>
  <si>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</si>
  <si>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</si>
  <si>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</si>
  <si>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</si>
  <si>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</si>
  <si>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</si>
  <si>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</si>
  <si>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</si>
  <si>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</si>
  <si>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</si>
  <si>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</si>
  <si>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May of 2025</t>
  </si>
  <si>
    <t/>
  </si>
  <si>
    <t>U.S.Composite Indices by Market Segment: Equal Weighted,</t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</si>
  <si>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</si>
  <si>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</si>
  <si>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</si>
  <si>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</si>
  <si>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</si>
  <si>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</si>
  <si>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</si>
  <si>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</si>
  <si>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</si>
  <si>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</si>
  <si>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</si>
  <si>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</si>
  <si>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</si>
  <si>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</si>
  <si>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May of 2025</t>
  </si>
  <si>
    <t>U.S. Pair Volume, Data through May of 2025</t>
  </si>
  <si>
    <t>U.S. Distress Sale Pairs Percentage,Data through May of 2025</t>
  </si>
  <si>
    <t>U.S. Composite NonDistress Index - Equal Weighted,</t>
  </si>
  <si>
    <t>U.S. Investment Grade NonDistress Index- Equal Weighted,</t>
  </si>
  <si>
    <t>EW M/M</t>
  </si>
  <si>
    <t>EW Q/Q</t>
  </si>
  <si>
    <t>U.S. Composite - EW YoY</t>
  </si>
  <si>
    <t>VW M/M</t>
  </si>
  <si>
    <t>VW Q/Q</t>
  </si>
  <si>
    <t>U.S. Composite - VW YoY</t>
  </si>
  <si>
    <t>min</t>
  </si>
  <si>
    <t>from trough</t>
  </si>
  <si>
    <t>y/y</t>
  </si>
  <si>
    <t>q/q</t>
  </si>
  <si>
    <t>m/m</t>
  </si>
  <si>
    <t>IG M/M</t>
  </si>
  <si>
    <t>IG Q/Q</t>
  </si>
  <si>
    <t>IG Y/Y</t>
  </si>
  <si>
    <t>GC M/M</t>
  </si>
  <si>
    <t>GC Q/Q</t>
  </si>
  <si>
    <t>GC Y/Y</t>
  </si>
  <si>
    <t>Composite</t>
  </si>
  <si>
    <t>IG</t>
  </si>
  <si>
    <t>GC</t>
  </si>
  <si>
    <t>EX APT M/M</t>
  </si>
  <si>
    <t>EX APT Q/Q</t>
  </si>
  <si>
    <t>EX APT Y/Y</t>
  </si>
  <si>
    <t>MF M/M</t>
  </si>
  <si>
    <t>MF Q/Q</t>
  </si>
  <si>
    <t>MF Y/Y</t>
  </si>
  <si>
    <t>EX-APT</t>
  </si>
  <si>
    <t>APT</t>
  </si>
  <si>
    <t>to trough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</si>
  <si>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</si>
  <si>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</si>
  <si>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</si>
  <si>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</si>
  <si>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</si>
  <si>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</si>
  <si>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</si>
  <si>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</si>
  <si>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</si>
  <si>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rank</t>
  </si>
  <si>
    <t>max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</si>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</sst>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1"/>
      <name val="Calibri"/>
      <family val="2"/>
    </font>
    <font>
      <sz val="11"/>
      <name val="Aptos Narrow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Aptos Narrow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Aptos Narrow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4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64" fontId="7" fillId="5" borderId="0" xfId="4" applyNumberFormat="1" applyFont="1" applyFill="1" applyBorder="1" applyAlignment="1">
      <alignment horizontal="center"/>
    </xf>
    <xf numFmtId="165" fontId="1" fillId="5" borderId="0" xfId="6" applyNumberFormat="1" applyFill="1" applyAlignment="1">
      <alignment horizontal="center" vertical="center"/>
    </xf>
    <xf numFmtId="1" fontId="1" fillId="5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164" fontId="9" fillId="0" borderId="0" xfId="4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8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9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0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2" fillId="5" borderId="0" xfId="0" applyNumberFormat="1" applyFont="1" applyFill="1"/>
    <xf numFmtId="168" fontId="12" fillId="5" borderId="0" xfId="0" applyNumberFormat="1" applyFont="1" applyFill="1"/>
    <xf numFmtId="167" fontId="12" fillId="5" borderId="0" xfId="2" applyNumberFormat="1" applyFont="1" applyFill="1"/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4" fillId="5" borderId="0" xfId="0" applyFont="1" applyFill="1"/>
    <xf numFmtId="0" fontId="11" fillId="5" borderId="0" xfId="0" applyFont="1" applyFill="1" applyAlignment="1">
      <alignment horizontal="center"/>
    </xf>
    <xf numFmtId="0" fontId="11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5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6" fillId="4" borderId="1" xfId="5" applyNumberFormat="1" applyFont="1" applyFill="1" applyBorder="1" applyAlignment="1">
      <alignment horizontal="center" vertical="center" wrapText="1"/>
    </xf>
    <xf numFmtId="3" fontId="16" fillId="4" borderId="1" xfId="5" applyNumberFormat="1" applyFont="1" applyFill="1" applyBorder="1" applyAlignment="1">
      <alignment horizontal="center" vertical="center" wrapText="1"/>
    </xf>
    <xf numFmtId="170" fontId="16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Alignment="1">
      <alignment horizontal="right" vertical="center" wrapText="1"/>
    </xf>
    <xf numFmtId="164" fontId="16" fillId="5" borderId="0" xfId="4" applyNumberFormat="1" applyFont="1" applyFill="1" applyBorder="1" applyAlignment="1">
      <alignment horizontal="center" vertical="center" wrapText="1"/>
    </xf>
    <xf numFmtId="38" fontId="16" fillId="5" borderId="0" xfId="5" applyNumberFormat="1" applyFont="1" applyFill="1" applyAlignment="1">
      <alignment horizontal="center" vertical="center" wrapText="1"/>
    </xf>
    <xf numFmtId="168" fontId="3" fillId="5" borderId="0" xfId="0" applyNumberFormat="1" applyFont="1" applyFill="1" applyAlignment="1">
      <alignment horizontal="center" vertical="center" wrapText="1"/>
    </xf>
    <xf numFmtId="38" fontId="16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168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5" fillId="6" borderId="0" xfId="4" applyNumberFormat="1" applyFont="1" applyFill="1" applyBorder="1" applyAlignment="1">
      <alignment horizontal="center" vertical="center" wrapText="1"/>
    </xf>
    <xf numFmtId="164" fontId="7" fillId="6" borderId="0" xfId="4" applyNumberFormat="1" applyFont="1" applyFill="1" applyBorder="1" applyAlignment="1">
      <alignment horizontal="center"/>
    </xf>
    <xf numFmtId="167" fontId="7" fillId="6" borderId="0" xfId="2" applyNumberFormat="1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167" fontId="7" fillId="7" borderId="0" xfId="2" applyNumberFormat="1" applyFont="1" applyFill="1" applyAlignment="1">
      <alignment horizontal="center"/>
    </xf>
    <xf numFmtId="164" fontId="17" fillId="5" borderId="0" xfId="4" applyNumberFormat="1" applyFont="1" applyFill="1" applyAlignment="1">
      <alignment horizontal="center"/>
    </xf>
    <xf numFmtId="0" fontId="7" fillId="5" borderId="0" xfId="0" applyFont="1" applyFill="1" applyAlignment="1">
      <alignment horizontal="center"/>
    </xf>
    <xf numFmtId="167" fontId="17" fillId="5" borderId="0" xfId="2" applyNumberFormat="1" applyFont="1" applyFill="1" applyAlignment="1">
      <alignment horizontal="center"/>
    </xf>
    <xf numFmtId="0" fontId="16" fillId="8" borderId="0" xfId="3" applyFont="1" applyFill="1" applyAlignment="1">
      <alignment horizontal="center" vertical="center" wrapText="1"/>
    </xf>
    <xf numFmtId="10" fontId="16" fillId="8" borderId="0" xfId="2" applyNumberFormat="1" applyFont="1" applyFill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/>
    </xf>
    <xf numFmtId="166" fontId="7" fillId="8" borderId="0" xfId="6" applyNumberFormat="1" applyFont="1" applyFill="1" applyAlignment="1">
      <alignment horizontal="center" vertical="center"/>
    </xf>
    <xf numFmtId="0" fontId="7" fillId="8" borderId="0" xfId="0" applyFont="1" applyFill="1"/>
    <xf numFmtId="167" fontId="7" fillId="8" borderId="0" xfId="2" applyNumberFormat="1" applyFont="1" applyFill="1" applyAlignment="1">
      <alignment horizontal="center" vertical="center"/>
    </xf>
    <xf numFmtId="167" fontId="7" fillId="8" borderId="0" xfId="2" applyNumberFormat="1" applyFont="1" applyFill="1"/>
    <xf numFmtId="0" fontId="4" fillId="7" borderId="0" xfId="0" applyFont="1" applyFill="1"/>
    <xf numFmtId="0" fontId="4" fillId="5" borderId="0" xfId="0" applyFont="1" applyFill="1"/>
    <xf numFmtId="165" fontId="17" fillId="5" borderId="0" xfId="5" applyNumberFormat="1" applyFont="1" applyFill="1" applyAlignment="1">
      <alignment horizontal="center"/>
    </xf>
    <xf numFmtId="165" fontId="17" fillId="5" borderId="0" xfId="6" applyNumberFormat="1" applyFont="1" applyFill="1" applyAlignment="1">
      <alignment horizontal="center" vertical="center"/>
    </xf>
    <xf numFmtId="1" fontId="17" fillId="5" borderId="0" xfId="0" applyNumberFormat="1" applyFont="1" applyFill="1" applyAlignment="1">
      <alignment horizontal="center" vertical="center"/>
    </xf>
    <xf numFmtId="167" fontId="17" fillId="5" borderId="0" xfId="2" applyNumberFormat="1" applyFont="1" applyFill="1" applyAlignment="1">
      <alignment horizontal="center" vertical="center"/>
    </xf>
    <xf numFmtId="38" fontId="5" fillId="6" borderId="0" xfId="5" applyNumberFormat="1" applyFont="1" applyFill="1" applyAlignment="1">
      <alignment horizontal="center" vertical="center" wrapText="1"/>
    </xf>
    <xf numFmtId="38" fontId="7" fillId="6" borderId="0" xfId="5" applyNumberFormat="1" applyFont="1" applyFill="1" applyAlignment="1">
      <alignment horizontal="center" vertical="center"/>
    </xf>
    <xf numFmtId="167" fontId="7" fillId="6" borderId="0" xfId="2" applyNumberFormat="1" applyFont="1" applyFill="1" applyAlignment="1">
      <alignment horizontal="center" vertical="center"/>
    </xf>
    <xf numFmtId="0" fontId="2" fillId="8" borderId="0" xfId="0" applyFont="1" applyFill="1" applyAlignment="1">
      <alignment vertical="center" wrapText="1"/>
    </xf>
    <xf numFmtId="0" fontId="0" fillId="8" borderId="0" xfId="0" applyFill="1"/>
    <xf numFmtId="38" fontId="7" fillId="8" borderId="0" xfId="5" applyNumberFormat="1" applyFont="1" applyFill="1" applyAlignment="1">
      <alignment horizontal="center" vertical="center"/>
    </xf>
    <xf numFmtId="164" fontId="18" fillId="5" borderId="0" xfId="4" applyNumberFormat="1" applyFont="1" applyFill="1" applyAlignment="1">
      <alignment horizontal="center" vertical="center"/>
    </xf>
    <xf numFmtId="38" fontId="18" fillId="5" borderId="0" xfId="5" applyNumberFormat="1" applyFont="1" applyFill="1" applyAlignment="1">
      <alignment horizontal="center" vertical="center"/>
    </xf>
    <xf numFmtId="164" fontId="17" fillId="5" borderId="0" xfId="4" applyNumberFormat="1" applyFont="1" applyFill="1" applyAlignment="1">
      <alignment horizontal="center" vertical="center"/>
    </xf>
    <xf numFmtId="1" fontId="1" fillId="6" borderId="0" xfId="0" applyNumberFormat="1" applyFont="1" applyFill="1" applyAlignment="1">
      <alignment horizontal="center" vertical="center"/>
    </xf>
    <xf numFmtId="167" fontId="1" fillId="6" borderId="0" xfId="2" applyNumberFormat="1" applyFont="1" applyFill="1" applyAlignment="1">
      <alignment horizontal="center" vertical="center"/>
    </xf>
    <xf numFmtId="0" fontId="3" fillId="8" borderId="0" xfId="0" applyFont="1" applyFill="1" applyAlignment="1">
      <alignment vertical="center" wrapText="1"/>
    </xf>
    <xf numFmtId="0" fontId="6" fillId="8" borderId="0" xfId="0" applyFont="1" applyFill="1"/>
    <xf numFmtId="167" fontId="1" fillId="8" borderId="0" xfId="2" applyNumberFormat="1" applyFont="1" applyFill="1" applyAlignment="1">
      <alignment horizontal="center" vertical="center"/>
    </xf>
    <xf numFmtId="1" fontId="1" fillId="8" borderId="0" xfId="0" applyNumberFormat="1" applyFont="1" applyFill="1" applyAlignment="1">
      <alignment horizontal="center" vertical="center"/>
    </xf>
    <xf numFmtId="38" fontId="18" fillId="5" borderId="5" xfId="5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Alignment="1">
      <alignment horizontal="center" vertical="center" wrapText="1"/>
    </xf>
    <xf numFmtId="38" fontId="18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167" fontId="12" fillId="5" borderId="5" xfId="2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1" fontId="12" fillId="5" borderId="0" xfId="7" applyNumberFormat="1" applyFont="1" applyFill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168" fontId="19" fillId="5" borderId="0" xfId="0" applyNumberFormat="1" applyFont="1" applyFill="1" applyAlignment="1">
      <alignment horizontal="center" vertical="center" wrapText="1"/>
    </xf>
    <xf numFmtId="167" fontId="17" fillId="5" borderId="5" xfId="2" applyNumberFormat="1" applyFont="1" applyFill="1" applyBorder="1" applyAlignment="1">
      <alignment horizontal="center"/>
    </xf>
    <xf numFmtId="167" fontId="17" fillId="5" borderId="13" xfId="2" applyNumberFormat="1" applyFont="1" applyFill="1" applyBorder="1" applyAlignment="1">
      <alignment horizontal="center"/>
    </xf>
    <xf numFmtId="164" fontId="17" fillId="5" borderId="5" xfId="1" applyNumberFormat="1" applyFont="1" applyFill="1" applyBorder="1" applyAlignment="1">
      <alignment horizontal="center"/>
    </xf>
    <xf numFmtId="164" fontId="17" fillId="5" borderId="13" xfId="1" applyNumberFormat="1" applyFont="1" applyFill="1" applyBorder="1" applyAlignment="1">
      <alignment horizontal="center"/>
    </xf>
    <xf numFmtId="38" fontId="17" fillId="5" borderId="5" xfId="5" applyNumberFormat="1" applyFont="1" applyFill="1" applyBorder="1" applyAlignment="1">
      <alignment horizontal="center"/>
    </xf>
    <xf numFmtId="38" fontId="17" fillId="5" borderId="0" xfId="5" applyNumberFormat="1" applyFont="1" applyFill="1" applyAlignment="1">
      <alignment horizontal="center"/>
    </xf>
    <xf numFmtId="38" fontId="17" fillId="5" borderId="6" xfId="5" applyNumberFormat="1" applyFont="1" applyFill="1" applyBorder="1" applyAlignment="1">
      <alignment horizontal="center"/>
    </xf>
    <xf numFmtId="38" fontId="17" fillId="5" borderId="13" xfId="5" applyNumberFormat="1" applyFont="1" applyFill="1" applyBorder="1" applyAlignment="1">
      <alignment horizontal="center"/>
    </xf>
    <xf numFmtId="3" fontId="20" fillId="5" borderId="0" xfId="5" applyNumberFormat="1" applyFont="1" applyFill="1" applyAlignment="1">
      <alignment horizontal="center"/>
    </xf>
    <xf numFmtId="14" fontId="21" fillId="5" borderId="0" xfId="5" applyNumberFormat="1" applyFont="1" applyFill="1" applyAlignment="1">
      <alignment horizontal="center"/>
    </xf>
    <xf numFmtId="3" fontId="21" fillId="5" borderId="0" xfId="5" applyNumberFormat="1" applyFont="1" applyFill="1" applyAlignment="1">
      <alignment horizontal="center"/>
    </xf>
    <xf numFmtId="170" fontId="21" fillId="5" borderId="0" xfId="5" applyNumberFormat="1" applyFont="1" applyFill="1" applyAlignment="1">
      <alignment horizontal="center"/>
    </xf>
    <xf numFmtId="0" fontId="21" fillId="5" borderId="0" xfId="5" applyFont="1" applyFill="1" applyAlignment="1">
      <alignment horizontal="center" vertical="center"/>
    </xf>
    <xf numFmtId="14" fontId="20" fillId="5" borderId="0" xfId="5" applyNumberFormat="1" applyFont="1" applyFill="1" applyAlignment="1">
      <alignment horizontal="center"/>
    </xf>
    <xf numFmtId="167" fontId="20" fillId="5" borderId="0" xfId="2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</cellXfs>
  <cellStyles count="9">
    <cellStyle name="40% - Accent4 2 4" xfId="8" xr:uid="{E5950C3D-D72C-4D37-8FA4-125F8748BA02}"/>
    <cellStyle name="40% - Accent5" xfId="3" builtinId="47"/>
    <cellStyle name="Comma" xfId="1" builtinId="3"/>
    <cellStyle name="Comma 2" xfId="4" xr:uid="{70FF3C25-F339-4927-9E95-61A4DEACFC3E}"/>
    <cellStyle name="Normal" xfId="0" builtinId="0"/>
    <cellStyle name="Normal 10" xfId="7" xr:uid="{4FC62317-FCB8-44D8-9414-D8B00CC0F324}"/>
    <cellStyle name="Normal 15" xfId="6" xr:uid="{D27C5A1E-DDE4-423E-AAB7-269A950FE663}"/>
    <cellStyle name="Normal 16" xfId="5" xr:uid="{5306C830-0AE0-4DDD-807C-869ED3B1EE50}"/>
    <cellStyle name="Percent" xfId="2" builtinId="5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&amp; VW'!$R$5</c:f>
              <c:strCache>
                <c:ptCount val="1"/>
                <c:pt idx="0">
                  <c:v> U.S. Composite - Value Weighted 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VW'!$Q$6:$Q$358</c:f>
              <c:numCache>
                <c:formatCode>[$-409]mmm\-yy;@</c:formatCode>
                <c:ptCount val="353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  <c:pt idx="345">
                  <c:v>45580</c:v>
                </c:pt>
                <c:pt idx="346">
                  <c:v>45611</c:v>
                </c:pt>
                <c:pt idx="347">
                  <c:v>45641</c:v>
                </c:pt>
                <c:pt idx="348">
                  <c:v>45672</c:v>
                </c:pt>
                <c:pt idx="349">
                  <c:v>45703</c:v>
                </c:pt>
                <c:pt idx="350">
                  <c:v>45731</c:v>
                </c:pt>
                <c:pt idx="351">
                  <c:v>45762</c:v>
                </c:pt>
                <c:pt idx="352">
                  <c:v>45792</c:v>
                </c:pt>
              </c:numCache>
            </c:numRef>
          </c:xVal>
          <c:yVal>
            <c:numRef>
              <c:f>'U.S. EW &amp; VW'!$R$6:$R$358</c:f>
              <c:numCache>
                <c:formatCode>0</c:formatCode>
                <c:ptCount val="353"/>
                <c:pt idx="0">
                  <c:v>65.9549502609988</c:v>
                </c:pt>
                <c:pt idx="1">
                  <c:v>65.167321270626005</c:v>
                </c:pt>
                <c:pt idx="2">
                  <c:v>64.417673937862105</c:v>
                </c:pt>
                <c:pt idx="3">
                  <c:v>64.055523009335502</c:v>
                </c:pt>
                <c:pt idx="4">
                  <c:v>63.552558004508697</c:v>
                </c:pt>
                <c:pt idx="5">
                  <c:v>63.973520421703803</c:v>
                </c:pt>
                <c:pt idx="6">
                  <c:v>64.457292862186094</c:v>
                </c:pt>
                <c:pt idx="7">
                  <c:v>64.8564097667049</c:v>
                </c:pt>
                <c:pt idx="8">
                  <c:v>64.763460280901597</c:v>
                </c:pt>
                <c:pt idx="9">
                  <c:v>64.448403179850501</c:v>
                </c:pt>
                <c:pt idx="10">
                  <c:v>65.341746927313693</c:v>
                </c:pt>
                <c:pt idx="11">
                  <c:v>67.307531369547704</c:v>
                </c:pt>
                <c:pt idx="12">
                  <c:v>69.667849275593099</c:v>
                </c:pt>
                <c:pt idx="13">
                  <c:v>70.947839827936605</c:v>
                </c:pt>
                <c:pt idx="14">
                  <c:v>71.039263820235902</c:v>
                </c:pt>
                <c:pt idx="15">
                  <c:v>70.871305482023104</c:v>
                </c:pt>
                <c:pt idx="16">
                  <c:v>71.289570021277896</c:v>
                </c:pt>
                <c:pt idx="17">
                  <c:v>71.909560114744707</c:v>
                </c:pt>
                <c:pt idx="18">
                  <c:v>72.881832712013306</c:v>
                </c:pt>
                <c:pt idx="19">
                  <c:v>73.155965161182905</c:v>
                </c:pt>
                <c:pt idx="20">
                  <c:v>74.666469065141996</c:v>
                </c:pt>
                <c:pt idx="21">
                  <c:v>75.647542111703103</c:v>
                </c:pt>
                <c:pt idx="22">
                  <c:v>78.529229148028605</c:v>
                </c:pt>
                <c:pt idx="23">
                  <c:v>80.364118281248096</c:v>
                </c:pt>
                <c:pt idx="24">
                  <c:v>83.502083647994397</c:v>
                </c:pt>
                <c:pt idx="25">
                  <c:v>82.829062884728998</c:v>
                </c:pt>
                <c:pt idx="26">
                  <c:v>81.747693360882593</c:v>
                </c:pt>
                <c:pt idx="27">
                  <c:v>80.288906148550495</c:v>
                </c:pt>
                <c:pt idx="28">
                  <c:v>81.559448801419094</c:v>
                </c:pt>
                <c:pt idx="29">
                  <c:v>83.825674503341602</c:v>
                </c:pt>
                <c:pt idx="30">
                  <c:v>84.656434538031505</c:v>
                </c:pt>
                <c:pt idx="31">
                  <c:v>85.482165619925993</c:v>
                </c:pt>
                <c:pt idx="32">
                  <c:v>85.607908687947997</c:v>
                </c:pt>
                <c:pt idx="33">
                  <c:v>86.7117014050623</c:v>
                </c:pt>
                <c:pt idx="34">
                  <c:v>87.047550119711701</c:v>
                </c:pt>
                <c:pt idx="35">
                  <c:v>87.102644103141301</c:v>
                </c:pt>
                <c:pt idx="36">
                  <c:v>86.924863402606903</c:v>
                </c:pt>
                <c:pt idx="37">
                  <c:v>85.722357445685404</c:v>
                </c:pt>
                <c:pt idx="38">
                  <c:v>84.097685027192</c:v>
                </c:pt>
                <c:pt idx="39">
                  <c:v>82.742308368370502</c:v>
                </c:pt>
                <c:pt idx="40">
                  <c:v>82.481268279972298</c:v>
                </c:pt>
                <c:pt idx="41">
                  <c:v>84.018747765695494</c:v>
                </c:pt>
                <c:pt idx="42">
                  <c:v>85.836920974473898</c:v>
                </c:pt>
                <c:pt idx="43">
                  <c:v>88.6370136033118</c:v>
                </c:pt>
                <c:pt idx="44">
                  <c:v>90.179191668259904</c:v>
                </c:pt>
                <c:pt idx="45">
                  <c:v>91.416164895172301</c:v>
                </c:pt>
                <c:pt idx="46">
                  <c:v>91.319470294470804</c:v>
                </c:pt>
                <c:pt idx="47">
                  <c:v>91.173234862432196</c:v>
                </c:pt>
                <c:pt idx="48">
                  <c:v>91.415108872842296</c:v>
                </c:pt>
                <c:pt idx="49">
                  <c:v>89.640671772779001</c:v>
                </c:pt>
                <c:pt idx="50">
                  <c:v>88.327401608009097</c:v>
                </c:pt>
                <c:pt idx="51">
                  <c:v>87.234189440730006</c:v>
                </c:pt>
                <c:pt idx="52">
                  <c:v>89.913963929539705</c:v>
                </c:pt>
                <c:pt idx="53">
                  <c:v>92.843650101443501</c:v>
                </c:pt>
                <c:pt idx="54">
                  <c:v>95.052721487557307</c:v>
                </c:pt>
                <c:pt idx="55">
                  <c:v>96.090945405821799</c:v>
                </c:pt>
                <c:pt idx="56">
                  <c:v>97.3486624196169</c:v>
                </c:pt>
                <c:pt idx="57">
                  <c:v>98.758287703332499</c:v>
                </c:pt>
                <c:pt idx="58">
                  <c:v>99.701405814688897</c:v>
                </c:pt>
                <c:pt idx="59">
                  <c:v>100</c:v>
                </c:pt>
                <c:pt idx="60">
                  <c:v>100.155987729038</c:v>
                </c:pt>
                <c:pt idx="61">
                  <c:v>99.885178622822295</c:v>
                </c:pt>
                <c:pt idx="62">
                  <c:v>99.486118203606793</c:v>
                </c:pt>
                <c:pt idx="63">
                  <c:v>99.198019773792495</c:v>
                </c:pt>
                <c:pt idx="64">
                  <c:v>99.639839291854997</c:v>
                </c:pt>
                <c:pt idx="65">
                  <c:v>100.29695254362299</c:v>
                </c:pt>
                <c:pt idx="66">
                  <c:v>101.114431555472</c:v>
                </c:pt>
                <c:pt idx="67">
                  <c:v>101.07154215061</c:v>
                </c:pt>
                <c:pt idx="68">
                  <c:v>100.874449849171</c:v>
                </c:pt>
                <c:pt idx="69">
                  <c:v>99.487797253682004</c:v>
                </c:pt>
                <c:pt idx="70">
                  <c:v>98.561861766041503</c:v>
                </c:pt>
                <c:pt idx="71">
                  <c:v>97.649301494319701</c:v>
                </c:pt>
                <c:pt idx="72">
                  <c:v>98.693159158043599</c:v>
                </c:pt>
                <c:pt idx="73">
                  <c:v>99.969372463697894</c:v>
                </c:pt>
                <c:pt idx="74">
                  <c:v>101.144150666193</c:v>
                </c:pt>
                <c:pt idx="75">
                  <c:v>101.055691041702</c:v>
                </c:pt>
                <c:pt idx="76">
                  <c:v>100.864661225443</c:v>
                </c:pt>
                <c:pt idx="77">
                  <c:v>100.946699208806</c:v>
                </c:pt>
                <c:pt idx="78">
                  <c:v>101.17401518516201</c:v>
                </c:pt>
                <c:pt idx="79">
                  <c:v>101.367590142324</c:v>
                </c:pt>
                <c:pt idx="80">
                  <c:v>101.58318878758401</c:v>
                </c:pt>
                <c:pt idx="81">
                  <c:v>102.27909724863299</c:v>
                </c:pt>
                <c:pt idx="82">
                  <c:v>103.89316312136199</c:v>
                </c:pt>
                <c:pt idx="83">
                  <c:v>106.035999944125</c:v>
                </c:pt>
                <c:pt idx="84">
                  <c:v>108.450589184018</c:v>
                </c:pt>
                <c:pt idx="85">
                  <c:v>109.425225742766</c:v>
                </c:pt>
                <c:pt idx="86">
                  <c:v>109.600355930296</c:v>
                </c:pt>
                <c:pt idx="87">
                  <c:v>108.787748122179</c:v>
                </c:pt>
                <c:pt idx="88">
                  <c:v>109.344295441173</c:v>
                </c:pt>
                <c:pt idx="89">
                  <c:v>109.73884512787799</c:v>
                </c:pt>
                <c:pt idx="90">
                  <c:v>110.36059274172599</c:v>
                </c:pt>
                <c:pt idx="91">
                  <c:v>108.738626735406</c:v>
                </c:pt>
                <c:pt idx="92">
                  <c:v>107.541204027056</c:v>
                </c:pt>
                <c:pt idx="93">
                  <c:v>106.976765023037</c:v>
                </c:pt>
                <c:pt idx="94">
                  <c:v>107.74030017702199</c:v>
                </c:pt>
                <c:pt idx="95">
                  <c:v>109.118935886926</c:v>
                </c:pt>
                <c:pt idx="96">
                  <c:v>109.93584831118901</c:v>
                </c:pt>
                <c:pt idx="97">
                  <c:v>112.759405087926</c:v>
                </c:pt>
                <c:pt idx="98">
                  <c:v>114.37730198862999</c:v>
                </c:pt>
                <c:pt idx="99">
                  <c:v>116.772649290367</c:v>
                </c:pt>
                <c:pt idx="100">
                  <c:v>117.45404117189599</c:v>
                </c:pt>
                <c:pt idx="101">
                  <c:v>119.87923249842</c:v>
                </c:pt>
                <c:pt idx="102">
                  <c:v>122.500788600666</c:v>
                </c:pt>
                <c:pt idx="103">
                  <c:v>125.253723639669</c:v>
                </c:pt>
                <c:pt idx="104">
                  <c:v>127.103455892958</c:v>
                </c:pt>
                <c:pt idx="105">
                  <c:v>127.968778382746</c:v>
                </c:pt>
                <c:pt idx="106">
                  <c:v>127.57925453105</c:v>
                </c:pt>
                <c:pt idx="107">
                  <c:v>127.103810080001</c:v>
                </c:pt>
                <c:pt idx="108">
                  <c:v>127.11936209897</c:v>
                </c:pt>
                <c:pt idx="109">
                  <c:v>130.02448727602501</c:v>
                </c:pt>
                <c:pt idx="110">
                  <c:v>132.57474858281799</c:v>
                </c:pt>
                <c:pt idx="111">
                  <c:v>134.51995075331101</c:v>
                </c:pt>
                <c:pt idx="112">
                  <c:v>134.49621811085399</c:v>
                </c:pt>
                <c:pt idx="113">
                  <c:v>135.384433413886</c:v>
                </c:pt>
                <c:pt idx="114">
                  <c:v>137.356280801765</c:v>
                </c:pt>
                <c:pt idx="115">
                  <c:v>139.72563949578799</c:v>
                </c:pt>
                <c:pt idx="116">
                  <c:v>142.36500196488001</c:v>
                </c:pt>
                <c:pt idx="117">
                  <c:v>145.12665348544601</c:v>
                </c:pt>
                <c:pt idx="118">
                  <c:v>147.19817088485601</c:v>
                </c:pt>
                <c:pt idx="119">
                  <c:v>147.71834664582499</c:v>
                </c:pt>
                <c:pt idx="120">
                  <c:v>147.35573227851401</c:v>
                </c:pt>
                <c:pt idx="121">
                  <c:v>148.21165744348201</c:v>
                </c:pt>
                <c:pt idx="122">
                  <c:v>150.18346913875999</c:v>
                </c:pt>
                <c:pt idx="123">
                  <c:v>152.118716567505</c:v>
                </c:pt>
                <c:pt idx="124">
                  <c:v>153.10292618125101</c:v>
                </c:pt>
                <c:pt idx="125">
                  <c:v>153.993360519601</c:v>
                </c:pt>
                <c:pt idx="126">
                  <c:v>155.533257988282</c:v>
                </c:pt>
                <c:pt idx="127">
                  <c:v>156.726270634662</c:v>
                </c:pt>
                <c:pt idx="128">
                  <c:v>156.77381044833601</c:v>
                </c:pt>
                <c:pt idx="129">
                  <c:v>158.118402637</c:v>
                </c:pt>
                <c:pt idx="130">
                  <c:v>160.238310547053</c:v>
                </c:pt>
                <c:pt idx="131">
                  <c:v>164.03280414366799</c:v>
                </c:pt>
                <c:pt idx="132">
                  <c:v>164.74516823303301</c:v>
                </c:pt>
                <c:pt idx="133">
                  <c:v>165.40378298294601</c:v>
                </c:pt>
                <c:pt idx="134">
                  <c:v>164.617459285396</c:v>
                </c:pt>
                <c:pt idx="135">
                  <c:v>165.966891714653</c:v>
                </c:pt>
                <c:pt idx="136">
                  <c:v>167.59179655448</c:v>
                </c:pt>
                <c:pt idx="137">
                  <c:v>169.865753814138</c:v>
                </c:pt>
                <c:pt idx="138">
                  <c:v>171.523121132955</c:v>
                </c:pt>
                <c:pt idx="139">
                  <c:v>171.58249144312799</c:v>
                </c:pt>
                <c:pt idx="140">
                  <c:v>171.50784402974099</c:v>
                </c:pt>
                <c:pt idx="141">
                  <c:v>170.23682805514699</c:v>
                </c:pt>
                <c:pt idx="142">
                  <c:v>170.21238464554</c:v>
                </c:pt>
                <c:pt idx="143">
                  <c:v>168.89601065854799</c:v>
                </c:pt>
                <c:pt idx="144">
                  <c:v>167.85841675716199</c:v>
                </c:pt>
                <c:pt idx="145">
                  <c:v>163.139613447708</c:v>
                </c:pt>
                <c:pt idx="146">
                  <c:v>159.28607576566401</c:v>
                </c:pt>
                <c:pt idx="147">
                  <c:v>155.105654282431</c:v>
                </c:pt>
                <c:pt idx="148">
                  <c:v>156.718066798009</c:v>
                </c:pt>
                <c:pt idx="149">
                  <c:v>158.83843383121001</c:v>
                </c:pt>
                <c:pt idx="150">
                  <c:v>161.442977269377</c:v>
                </c:pt>
                <c:pt idx="151">
                  <c:v>158.96173059124999</c:v>
                </c:pt>
                <c:pt idx="152">
                  <c:v>156.64675953217201</c:v>
                </c:pt>
                <c:pt idx="153">
                  <c:v>154.16432767718399</c:v>
                </c:pt>
                <c:pt idx="154">
                  <c:v>151.45119597669901</c:v>
                </c:pt>
                <c:pt idx="155">
                  <c:v>147.31906889057399</c:v>
                </c:pt>
                <c:pt idx="156">
                  <c:v>143.94728114561701</c:v>
                </c:pt>
                <c:pt idx="157">
                  <c:v>142.85912744690799</c:v>
                </c:pt>
                <c:pt idx="158">
                  <c:v>140.03517071553199</c:v>
                </c:pt>
                <c:pt idx="159">
                  <c:v>135.21303529225</c:v>
                </c:pt>
                <c:pt idx="160">
                  <c:v>126.33487359653201</c:v>
                </c:pt>
                <c:pt idx="161">
                  <c:v>119.89242947677501</c:v>
                </c:pt>
                <c:pt idx="162">
                  <c:v>114.73455495673301</c:v>
                </c:pt>
                <c:pt idx="163">
                  <c:v>114.95140568044</c:v>
                </c:pt>
                <c:pt idx="164">
                  <c:v>114.948462904769</c:v>
                </c:pt>
                <c:pt idx="165">
                  <c:v>114.45876864137</c:v>
                </c:pt>
                <c:pt idx="166">
                  <c:v>111.398537040896</c:v>
                </c:pt>
                <c:pt idx="167">
                  <c:v>108.805514871128</c:v>
                </c:pt>
                <c:pt idx="168">
                  <c:v>107.872793670585</c:v>
                </c:pt>
                <c:pt idx="169">
                  <c:v>108.950563944556</c:v>
                </c:pt>
                <c:pt idx="170">
                  <c:v>111.31310769167</c:v>
                </c:pt>
                <c:pt idx="171">
                  <c:v>114.453346293229</c:v>
                </c:pt>
                <c:pt idx="172">
                  <c:v>116.877577079522</c:v>
                </c:pt>
                <c:pt idx="173">
                  <c:v>118.04567318684499</c:v>
                </c:pt>
                <c:pt idx="174">
                  <c:v>117.99917159</c:v>
                </c:pt>
                <c:pt idx="175">
                  <c:v>119.416550547421</c:v>
                </c:pt>
                <c:pt idx="176">
                  <c:v>121.569124659491</c:v>
                </c:pt>
                <c:pt idx="177">
                  <c:v>123.90804326142801</c:v>
                </c:pt>
                <c:pt idx="178">
                  <c:v>123.776520292732</c:v>
                </c:pt>
                <c:pt idx="179">
                  <c:v>124.17770381988301</c:v>
                </c:pt>
                <c:pt idx="180">
                  <c:v>125.119498110561</c:v>
                </c:pt>
                <c:pt idx="181">
                  <c:v>126.512216826661</c:v>
                </c:pt>
                <c:pt idx="182">
                  <c:v>125.939974750217</c:v>
                </c:pt>
                <c:pt idx="183">
                  <c:v>124.682705197174</c:v>
                </c:pt>
                <c:pt idx="184">
                  <c:v>124.236980110212</c:v>
                </c:pt>
                <c:pt idx="185">
                  <c:v>124.87039645396401</c:v>
                </c:pt>
                <c:pt idx="186">
                  <c:v>124.933138105643</c:v>
                </c:pt>
                <c:pt idx="187">
                  <c:v>125.492992563225</c:v>
                </c:pt>
                <c:pt idx="188">
                  <c:v>127.365638766118</c:v>
                </c:pt>
                <c:pt idx="189">
                  <c:v>130.17887071938799</c:v>
                </c:pt>
                <c:pt idx="190">
                  <c:v>132.529035625174</c:v>
                </c:pt>
                <c:pt idx="191">
                  <c:v>133.354179618583</c:v>
                </c:pt>
                <c:pt idx="192">
                  <c:v>133.44995853901</c:v>
                </c:pt>
                <c:pt idx="193">
                  <c:v>132.60260564626299</c:v>
                </c:pt>
                <c:pt idx="194">
                  <c:v>131.160523632018</c:v>
                </c:pt>
                <c:pt idx="195">
                  <c:v>130.61395193676401</c:v>
                </c:pt>
                <c:pt idx="196">
                  <c:v>130.55907437723599</c:v>
                </c:pt>
                <c:pt idx="197">
                  <c:v>131.67030550144599</c:v>
                </c:pt>
                <c:pt idx="198">
                  <c:v>133.22912831233299</c:v>
                </c:pt>
                <c:pt idx="199">
                  <c:v>135.24652468526301</c:v>
                </c:pt>
                <c:pt idx="200">
                  <c:v>136.88593968139</c:v>
                </c:pt>
                <c:pt idx="201">
                  <c:v>137.865871031556</c:v>
                </c:pt>
                <c:pt idx="202">
                  <c:v>138.27393477954001</c:v>
                </c:pt>
                <c:pt idx="203">
                  <c:v>139.01518532117501</c:v>
                </c:pt>
                <c:pt idx="204">
                  <c:v>138.91322809019701</c:v>
                </c:pt>
                <c:pt idx="205">
                  <c:v>139.68814744324399</c:v>
                </c:pt>
                <c:pt idx="206">
                  <c:v>140.38877668454799</c:v>
                </c:pt>
                <c:pt idx="207">
                  <c:v>141.938377546971</c:v>
                </c:pt>
                <c:pt idx="208">
                  <c:v>144.04546394977399</c:v>
                </c:pt>
                <c:pt idx="209">
                  <c:v>146.49328799205</c:v>
                </c:pt>
                <c:pt idx="210">
                  <c:v>149.49429124988799</c:v>
                </c:pt>
                <c:pt idx="211">
                  <c:v>150.772106646971</c:v>
                </c:pt>
                <c:pt idx="212">
                  <c:v>152.976449376891</c:v>
                </c:pt>
                <c:pt idx="213">
                  <c:v>154.090401773189</c:v>
                </c:pt>
                <c:pt idx="214">
                  <c:v>155.62472796531</c:v>
                </c:pt>
                <c:pt idx="215">
                  <c:v>154.85443745314001</c:v>
                </c:pt>
                <c:pt idx="216">
                  <c:v>154.951076232676</c:v>
                </c:pt>
                <c:pt idx="217">
                  <c:v>154.48943967867999</c:v>
                </c:pt>
                <c:pt idx="218">
                  <c:v>155.29103406954499</c:v>
                </c:pt>
                <c:pt idx="219">
                  <c:v>155.793533222039</c:v>
                </c:pt>
                <c:pt idx="220">
                  <c:v>156.07480173943901</c:v>
                </c:pt>
                <c:pt idx="221">
                  <c:v>156.429272721529</c:v>
                </c:pt>
                <c:pt idx="222">
                  <c:v>156.66102870147299</c:v>
                </c:pt>
                <c:pt idx="223">
                  <c:v>159.78887711453899</c:v>
                </c:pt>
                <c:pt idx="224">
                  <c:v>162.203545646452</c:v>
                </c:pt>
                <c:pt idx="225">
                  <c:v>165.06471332257499</c:v>
                </c:pt>
                <c:pt idx="226">
                  <c:v>166.18031260158301</c:v>
                </c:pt>
                <c:pt idx="227">
                  <c:v>169.458113689892</c:v>
                </c:pt>
                <c:pt idx="228">
                  <c:v>172.38207310177199</c:v>
                </c:pt>
                <c:pt idx="229">
                  <c:v>175.15576930366501</c:v>
                </c:pt>
                <c:pt idx="230">
                  <c:v>174.58221427660001</c:v>
                </c:pt>
                <c:pt idx="231">
                  <c:v>175.526217673269</c:v>
                </c:pt>
                <c:pt idx="232">
                  <c:v>176.55443354197101</c:v>
                </c:pt>
                <c:pt idx="233">
                  <c:v>178.93312208920099</c:v>
                </c:pt>
                <c:pt idx="234">
                  <c:v>179.346252877589</c:v>
                </c:pt>
                <c:pt idx="235">
                  <c:v>179.27175288908799</c:v>
                </c:pt>
                <c:pt idx="236">
                  <c:v>179.586810533196</c:v>
                </c:pt>
                <c:pt idx="237">
                  <c:v>178.84347632569401</c:v>
                </c:pt>
                <c:pt idx="238">
                  <c:v>179.42047038246</c:v>
                </c:pt>
                <c:pt idx="239">
                  <c:v>179.743925936643</c:v>
                </c:pt>
                <c:pt idx="240">
                  <c:v>181.92788602819701</c:v>
                </c:pt>
                <c:pt idx="241">
                  <c:v>181.68555139961001</c:v>
                </c:pt>
                <c:pt idx="242">
                  <c:v>181.69946526997501</c:v>
                </c:pt>
                <c:pt idx="243">
                  <c:v>180.68949803531501</c:v>
                </c:pt>
                <c:pt idx="244">
                  <c:v>182.52174639376801</c:v>
                </c:pt>
                <c:pt idx="245">
                  <c:v>184.31699152490401</c:v>
                </c:pt>
                <c:pt idx="246">
                  <c:v>187.52535886384001</c:v>
                </c:pt>
                <c:pt idx="247">
                  <c:v>189.249072191918</c:v>
                </c:pt>
                <c:pt idx="248">
                  <c:v>190.49802264688799</c:v>
                </c:pt>
                <c:pt idx="249">
                  <c:v>191.47664089331499</c:v>
                </c:pt>
                <c:pt idx="250">
                  <c:v>191.63334821565999</c:v>
                </c:pt>
                <c:pt idx="251">
                  <c:v>191.124004807674</c:v>
                </c:pt>
                <c:pt idx="252">
                  <c:v>188.68122463703901</c:v>
                </c:pt>
                <c:pt idx="253">
                  <c:v>187.06639443435799</c:v>
                </c:pt>
                <c:pt idx="254">
                  <c:v>187.68192406566499</c:v>
                </c:pt>
                <c:pt idx="255">
                  <c:v>191.41670298641901</c:v>
                </c:pt>
                <c:pt idx="256">
                  <c:v>195.59994534784599</c:v>
                </c:pt>
                <c:pt idx="257">
                  <c:v>198.42282821123999</c:v>
                </c:pt>
                <c:pt idx="258">
                  <c:v>198.19490446383901</c:v>
                </c:pt>
                <c:pt idx="259">
                  <c:v>198.29037450525601</c:v>
                </c:pt>
                <c:pt idx="260">
                  <c:v>198.876948795082</c:v>
                </c:pt>
                <c:pt idx="261">
                  <c:v>201.32295190105799</c:v>
                </c:pt>
                <c:pt idx="262">
                  <c:v>202.457136084425</c:v>
                </c:pt>
                <c:pt idx="263">
                  <c:v>202.33485105601</c:v>
                </c:pt>
                <c:pt idx="264">
                  <c:v>201.29881504744699</c:v>
                </c:pt>
                <c:pt idx="265">
                  <c:v>202.668868879038</c:v>
                </c:pt>
                <c:pt idx="266">
                  <c:v>205.90695048070901</c:v>
                </c:pt>
                <c:pt idx="267">
                  <c:v>209.11234244089701</c:v>
                </c:pt>
                <c:pt idx="268">
                  <c:v>208.437872953339</c:v>
                </c:pt>
                <c:pt idx="269">
                  <c:v>206.26963580641299</c:v>
                </c:pt>
                <c:pt idx="270">
                  <c:v>205.693392286418</c:v>
                </c:pt>
                <c:pt idx="271">
                  <c:v>207.67030557419599</c:v>
                </c:pt>
                <c:pt idx="272">
                  <c:v>209.681076003588</c:v>
                </c:pt>
                <c:pt idx="273">
                  <c:v>209.36466417394701</c:v>
                </c:pt>
                <c:pt idx="274">
                  <c:v>208.35284144956901</c:v>
                </c:pt>
                <c:pt idx="275">
                  <c:v>208.11243198443901</c:v>
                </c:pt>
                <c:pt idx="276">
                  <c:v>209.646240736994</c:v>
                </c:pt>
                <c:pt idx="277">
                  <c:v>211.96976597589901</c:v>
                </c:pt>
                <c:pt idx="278">
                  <c:v>213.80923540875</c:v>
                </c:pt>
                <c:pt idx="279">
                  <c:v>216.356204008335</c:v>
                </c:pt>
                <c:pt idx="280">
                  <c:v>218.84743034232599</c:v>
                </c:pt>
                <c:pt idx="281">
                  <c:v>221.83591862060501</c:v>
                </c:pt>
                <c:pt idx="282">
                  <c:v>223.02963596876299</c:v>
                </c:pt>
                <c:pt idx="283">
                  <c:v>223.12384277536401</c:v>
                </c:pt>
                <c:pt idx="284">
                  <c:v>222.48443503979399</c:v>
                </c:pt>
                <c:pt idx="285">
                  <c:v>221.40427108649899</c:v>
                </c:pt>
                <c:pt idx="286">
                  <c:v>221.20108749297901</c:v>
                </c:pt>
                <c:pt idx="287">
                  <c:v>221.791236954174</c:v>
                </c:pt>
                <c:pt idx="288">
                  <c:v>223.25559999618</c:v>
                </c:pt>
                <c:pt idx="289">
                  <c:v>224.77296604957701</c:v>
                </c:pt>
                <c:pt idx="290">
                  <c:v>225.906061642525</c:v>
                </c:pt>
                <c:pt idx="291">
                  <c:v>226.866280764278</c:v>
                </c:pt>
                <c:pt idx="292">
                  <c:v>225.907520931531</c:v>
                </c:pt>
                <c:pt idx="293">
                  <c:v>224.77437366077399</c:v>
                </c:pt>
                <c:pt idx="294">
                  <c:v>224.12901715209901</c:v>
                </c:pt>
                <c:pt idx="295">
                  <c:v>226.10149380067901</c:v>
                </c:pt>
                <c:pt idx="296">
                  <c:v>228.925461256533</c:v>
                </c:pt>
                <c:pt idx="297">
                  <c:v>232.76279486498899</c:v>
                </c:pt>
                <c:pt idx="298">
                  <c:v>236.43389888146001</c:v>
                </c:pt>
                <c:pt idx="299">
                  <c:v>238.14578833098699</c:v>
                </c:pt>
                <c:pt idx="300">
                  <c:v>238.151062204429</c:v>
                </c:pt>
                <c:pt idx="301">
                  <c:v>236.87824145926999</c:v>
                </c:pt>
                <c:pt idx="302">
                  <c:v>238.91045347836501</c:v>
                </c:pt>
                <c:pt idx="303">
                  <c:v>241.099946787444</c:v>
                </c:pt>
                <c:pt idx="304">
                  <c:v>244.59018701742701</c:v>
                </c:pt>
                <c:pt idx="305">
                  <c:v>248.53631343710799</c:v>
                </c:pt>
                <c:pt idx="306">
                  <c:v>255.475280758547</c:v>
                </c:pt>
                <c:pt idx="307">
                  <c:v>263.45845892712703</c:v>
                </c:pt>
                <c:pt idx="308">
                  <c:v>270.02074611388798</c:v>
                </c:pt>
                <c:pt idx="309">
                  <c:v>274.81196677714701</c:v>
                </c:pt>
                <c:pt idx="310">
                  <c:v>281.03971325777502</c:v>
                </c:pt>
                <c:pt idx="311">
                  <c:v>286.32116291381999</c:v>
                </c:pt>
                <c:pt idx="312">
                  <c:v>289.75665524944498</c:v>
                </c:pt>
                <c:pt idx="313">
                  <c:v>286.12385661230297</c:v>
                </c:pt>
                <c:pt idx="314">
                  <c:v>283.39260057798998</c:v>
                </c:pt>
                <c:pt idx="315">
                  <c:v>284.00947909021397</c:v>
                </c:pt>
                <c:pt idx="316">
                  <c:v>290.25149600995201</c:v>
                </c:pt>
                <c:pt idx="317">
                  <c:v>296.15147779662198</c:v>
                </c:pt>
                <c:pt idx="318">
                  <c:v>299.93343757888198</c:v>
                </c:pt>
                <c:pt idx="319">
                  <c:v>298.04235055434299</c:v>
                </c:pt>
                <c:pt idx="320">
                  <c:v>293.30285741065302</c:v>
                </c:pt>
                <c:pt idx="321">
                  <c:v>284.521118450171</c:v>
                </c:pt>
                <c:pt idx="322">
                  <c:v>278.76679918524502</c:v>
                </c:pt>
                <c:pt idx="323">
                  <c:v>274.79438144346699</c:v>
                </c:pt>
                <c:pt idx="324">
                  <c:v>273.17626831838498</c:v>
                </c:pt>
                <c:pt idx="325">
                  <c:v>270.97345061450602</c:v>
                </c:pt>
                <c:pt idx="326">
                  <c:v>265.64198173161799</c:v>
                </c:pt>
                <c:pt idx="327">
                  <c:v>263.64938009620101</c:v>
                </c:pt>
                <c:pt idx="328">
                  <c:v>262.64920421890997</c:v>
                </c:pt>
                <c:pt idx="329">
                  <c:v>267.78119971103001</c:v>
                </c:pt>
                <c:pt idx="330">
                  <c:v>268.65332659600801</c:v>
                </c:pt>
                <c:pt idx="331">
                  <c:v>269.61970822083401</c:v>
                </c:pt>
                <c:pt idx="332">
                  <c:v>264.63442487240297</c:v>
                </c:pt>
                <c:pt idx="333">
                  <c:v>260.66053210762499</c:v>
                </c:pt>
                <c:pt idx="334">
                  <c:v>254.20853078669001</c:v>
                </c:pt>
                <c:pt idx="335">
                  <c:v>251.145854017441</c:v>
                </c:pt>
                <c:pt idx="336">
                  <c:v>245.239437745092</c:v>
                </c:pt>
                <c:pt idx="337">
                  <c:v>242.21823860861201</c:v>
                </c:pt>
                <c:pt idx="338">
                  <c:v>237.71103600197699</c:v>
                </c:pt>
                <c:pt idx="339">
                  <c:v>239.61651043767</c:v>
                </c:pt>
                <c:pt idx="340">
                  <c:v>239.48313469830299</c:v>
                </c:pt>
                <c:pt idx="341">
                  <c:v>240.22444605278901</c:v>
                </c:pt>
                <c:pt idx="342">
                  <c:v>237.953986792851</c:v>
                </c:pt>
                <c:pt idx="343">
                  <c:v>238.78091549943099</c:v>
                </c:pt>
                <c:pt idx="344">
                  <c:v>241.01729587842601</c:v>
                </c:pt>
                <c:pt idx="345">
                  <c:v>245.15451770762601</c:v>
                </c:pt>
                <c:pt idx="346">
                  <c:v>246.20288208053501</c:v>
                </c:pt>
                <c:pt idx="347">
                  <c:v>246.702664174745</c:v>
                </c:pt>
                <c:pt idx="348">
                  <c:v>244.26365106492099</c:v>
                </c:pt>
                <c:pt idx="349">
                  <c:v>244.67616482256199</c:v>
                </c:pt>
                <c:pt idx="350">
                  <c:v>242.673591437537</c:v>
                </c:pt>
                <c:pt idx="351">
                  <c:v>239.33270152211199</c:v>
                </c:pt>
                <c:pt idx="352">
                  <c:v>236.22267903694399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A1-43C0-BFF0-645AEAA973EA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VW'!$L$30:$L$358</c:f>
              <c:numCache>
                <c:formatCode>[$-409]mmm\-yy;@</c:formatCode>
                <c:ptCount val="32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  <c:pt idx="325">
                  <c:v>45716</c:v>
                </c:pt>
                <c:pt idx="326">
                  <c:v>45747</c:v>
                </c:pt>
                <c:pt idx="327">
                  <c:v>45777</c:v>
                </c:pt>
                <c:pt idx="328">
                  <c:v>45808</c:v>
                </c:pt>
              </c:numCache>
            </c:numRef>
          </c:xVal>
          <c:yVal>
            <c:numRef>
              <c:f>'U.S. EW &amp; VW'!$M$30:$M$358</c:f>
              <c:numCache>
                <c:formatCode>_(* #,##0_);_(* \(#,##0\);_(* "-"??_);_(@_)</c:formatCode>
                <c:ptCount val="329"/>
                <c:pt idx="0">
                  <c:v>78.292040718721495</c:v>
                </c:pt>
                <c:pt idx="1">
                  <c:v>78.020014703206698</c:v>
                </c:pt>
                <c:pt idx="2">
                  <c:v>77.8670499253831</c:v>
                </c:pt>
                <c:pt idx="3">
                  <c:v>78.771012871260197</c:v>
                </c:pt>
                <c:pt idx="4">
                  <c:v>79.898762300051501</c:v>
                </c:pt>
                <c:pt idx="5">
                  <c:v>80.979632028745996</c:v>
                </c:pt>
                <c:pt idx="6">
                  <c:v>80.712012679125195</c:v>
                </c:pt>
                <c:pt idx="7">
                  <c:v>79.975186871745706</c:v>
                </c:pt>
                <c:pt idx="8">
                  <c:v>79.682143016651693</c:v>
                </c:pt>
                <c:pt idx="9">
                  <c:v>80.710044321598701</c:v>
                </c:pt>
                <c:pt idx="10">
                  <c:v>82.558708122957896</c:v>
                </c:pt>
                <c:pt idx="11">
                  <c:v>83.8586953061521</c:v>
                </c:pt>
                <c:pt idx="12">
                  <c:v>84.103765516410206</c:v>
                </c:pt>
                <c:pt idx="13">
                  <c:v>83.739177728864505</c:v>
                </c:pt>
                <c:pt idx="14">
                  <c:v>83.915937134329099</c:v>
                </c:pt>
                <c:pt idx="15">
                  <c:v>85.117439109205193</c:v>
                </c:pt>
                <c:pt idx="16">
                  <c:v>86.622271643355404</c:v>
                </c:pt>
                <c:pt idx="17">
                  <c:v>87.837248375801295</c:v>
                </c:pt>
                <c:pt idx="18">
                  <c:v>88.339646425510296</c:v>
                </c:pt>
                <c:pt idx="19">
                  <c:v>88.628697606437598</c:v>
                </c:pt>
                <c:pt idx="20">
                  <c:v>89.055770501496298</c:v>
                </c:pt>
                <c:pt idx="21">
                  <c:v>89.776144747492296</c:v>
                </c:pt>
                <c:pt idx="22">
                  <c:v>90.853323339229604</c:v>
                </c:pt>
                <c:pt idx="23">
                  <c:v>91.341738329825702</c:v>
                </c:pt>
                <c:pt idx="24">
                  <c:v>92.300808621255399</c:v>
                </c:pt>
                <c:pt idx="25">
                  <c:v>92.636388515369205</c:v>
                </c:pt>
                <c:pt idx="26">
                  <c:v>93.241823141200996</c:v>
                </c:pt>
                <c:pt idx="27">
                  <c:v>93.909468425337195</c:v>
                </c:pt>
                <c:pt idx="28">
                  <c:v>95.679946828121899</c:v>
                </c:pt>
                <c:pt idx="29">
                  <c:v>97.586455840305803</c:v>
                </c:pt>
                <c:pt idx="30">
                  <c:v>98.133087743256993</c:v>
                </c:pt>
                <c:pt idx="31">
                  <c:v>97.7458430987665</c:v>
                </c:pt>
                <c:pt idx="32">
                  <c:v>97.2299995638556</c:v>
                </c:pt>
                <c:pt idx="33">
                  <c:v>98.229474570538102</c:v>
                </c:pt>
                <c:pt idx="34">
                  <c:v>99.339256185011493</c:v>
                </c:pt>
                <c:pt idx="35">
                  <c:v>100</c:v>
                </c:pt>
                <c:pt idx="36">
                  <c:v>100.14839480321</c:v>
                </c:pt>
                <c:pt idx="37">
                  <c:v>100.35221353075001</c:v>
                </c:pt>
                <c:pt idx="38">
                  <c:v>100.437946424055</c:v>
                </c:pt>
                <c:pt idx="39">
                  <c:v>100.49864585911099</c:v>
                </c:pt>
                <c:pt idx="40">
                  <c:v>100.849676191619</c:v>
                </c:pt>
                <c:pt idx="41">
                  <c:v>102.214099516141</c:v>
                </c:pt>
                <c:pt idx="42">
                  <c:v>103.97607126479301</c:v>
                </c:pt>
                <c:pt idx="43">
                  <c:v>105.985931539398</c:v>
                </c:pt>
                <c:pt idx="44">
                  <c:v>106.93176823662201</c:v>
                </c:pt>
                <c:pt idx="45">
                  <c:v>106.538456862381</c:v>
                </c:pt>
                <c:pt idx="46">
                  <c:v>105.42207763805401</c:v>
                </c:pt>
                <c:pt idx="47">
                  <c:v>104.046889370063</c:v>
                </c:pt>
                <c:pt idx="48">
                  <c:v>104.370557635919</c:v>
                </c:pt>
                <c:pt idx="49">
                  <c:v>105.593221821523</c:v>
                </c:pt>
                <c:pt idx="50">
                  <c:v>107.571717728618</c:v>
                </c:pt>
                <c:pt idx="51">
                  <c:v>108.569061204332</c:v>
                </c:pt>
                <c:pt idx="52">
                  <c:v>109.282008496635</c:v>
                </c:pt>
                <c:pt idx="53">
                  <c:v>109.70166097578</c:v>
                </c:pt>
                <c:pt idx="54">
                  <c:v>110.66198491342401</c:v>
                </c:pt>
                <c:pt idx="55">
                  <c:v>111.819037628929</c:v>
                </c:pt>
                <c:pt idx="56">
                  <c:v>113.26807596502501</c:v>
                </c:pt>
                <c:pt idx="57">
                  <c:v>115.061907416511</c:v>
                </c:pt>
                <c:pt idx="58">
                  <c:v>116.84508148518501</c:v>
                </c:pt>
                <c:pt idx="59">
                  <c:v>117.793366639601</c:v>
                </c:pt>
                <c:pt idx="60">
                  <c:v>117.645561853327</c:v>
                </c:pt>
                <c:pt idx="61">
                  <c:v>117.53816956916</c:v>
                </c:pt>
                <c:pt idx="62">
                  <c:v>118.47370987928601</c:v>
                </c:pt>
                <c:pt idx="63">
                  <c:v>120.248979497492</c:v>
                </c:pt>
                <c:pt idx="64">
                  <c:v>121.82153455061599</c:v>
                </c:pt>
                <c:pt idx="65">
                  <c:v>122.58428618310199</c:v>
                </c:pt>
                <c:pt idx="66">
                  <c:v>123.55092590352101</c:v>
                </c:pt>
                <c:pt idx="67">
                  <c:v>124.853385684559</c:v>
                </c:pt>
                <c:pt idx="68">
                  <c:v>126.52332365848901</c:v>
                </c:pt>
                <c:pt idx="69">
                  <c:v>127.595071165848</c:v>
                </c:pt>
                <c:pt idx="70">
                  <c:v>128.006518285971</c:v>
                </c:pt>
                <c:pt idx="71">
                  <c:v>128.45571897474801</c:v>
                </c:pt>
                <c:pt idx="72">
                  <c:v>129.62521691797301</c:v>
                </c:pt>
                <c:pt idx="73">
                  <c:v>132.17499518271001</c:v>
                </c:pt>
                <c:pt idx="74">
                  <c:v>134.69833160279299</c:v>
                </c:pt>
                <c:pt idx="75">
                  <c:v>137.30309785081201</c:v>
                </c:pt>
                <c:pt idx="76">
                  <c:v>138.83045645701799</c:v>
                </c:pt>
                <c:pt idx="77">
                  <c:v>140.93326732743</c:v>
                </c:pt>
                <c:pt idx="78">
                  <c:v>142.86631652682101</c:v>
                </c:pt>
                <c:pt idx="79">
                  <c:v>145.16314753304701</c:v>
                </c:pt>
                <c:pt idx="80">
                  <c:v>145.978543647442</c:v>
                </c:pt>
                <c:pt idx="81">
                  <c:v>145.64573549522299</c:v>
                </c:pt>
                <c:pt idx="82">
                  <c:v>145.42829628081199</c:v>
                </c:pt>
                <c:pt idx="83">
                  <c:v>146.659953283308</c:v>
                </c:pt>
                <c:pt idx="84">
                  <c:v>149.91941165132201</c:v>
                </c:pt>
                <c:pt idx="85">
                  <c:v>153.734152725607</c:v>
                </c:pt>
                <c:pt idx="86">
                  <c:v>157.040791117987</c:v>
                </c:pt>
                <c:pt idx="87">
                  <c:v>159.19932691571799</c:v>
                </c:pt>
                <c:pt idx="88">
                  <c:v>160.87814656152099</c:v>
                </c:pt>
                <c:pt idx="89">
                  <c:v>162.24757529817299</c:v>
                </c:pt>
                <c:pt idx="90">
                  <c:v>163.98156827825201</c:v>
                </c:pt>
                <c:pt idx="91">
                  <c:v>166.24114274145299</c:v>
                </c:pt>
                <c:pt idx="92">
                  <c:v>167.96145247887699</c:v>
                </c:pt>
                <c:pt idx="93">
                  <c:v>169.22026718595399</c:v>
                </c:pt>
                <c:pt idx="94">
                  <c:v>169.19572355039199</c:v>
                </c:pt>
                <c:pt idx="95">
                  <c:v>170.68298023141199</c:v>
                </c:pt>
                <c:pt idx="96">
                  <c:v>172.38064909143799</c:v>
                </c:pt>
                <c:pt idx="97">
                  <c:v>175.217861304482</c:v>
                </c:pt>
                <c:pt idx="98">
                  <c:v>175.85333893918099</c:v>
                </c:pt>
                <c:pt idx="99">
                  <c:v>177.07840510700899</c:v>
                </c:pt>
                <c:pt idx="100">
                  <c:v>177.61386761486901</c:v>
                </c:pt>
                <c:pt idx="101">
                  <c:v>179.20131829056899</c:v>
                </c:pt>
                <c:pt idx="102">
                  <c:v>178.834944397398</c:v>
                </c:pt>
                <c:pt idx="103">
                  <c:v>178.16218456192399</c:v>
                </c:pt>
                <c:pt idx="104">
                  <c:v>176.24215743155199</c:v>
                </c:pt>
                <c:pt idx="105">
                  <c:v>175.06490344272001</c:v>
                </c:pt>
                <c:pt idx="106">
                  <c:v>175.459899281014</c:v>
                </c:pt>
                <c:pt idx="107">
                  <c:v>176.95732820000501</c:v>
                </c:pt>
                <c:pt idx="108">
                  <c:v>179.72278958212499</c:v>
                </c:pt>
                <c:pt idx="109">
                  <c:v>181.898962271399</c:v>
                </c:pt>
                <c:pt idx="110">
                  <c:v>183.46986523141001</c:v>
                </c:pt>
                <c:pt idx="111">
                  <c:v>185.179296704244</c:v>
                </c:pt>
                <c:pt idx="112">
                  <c:v>185.45484511831199</c:v>
                </c:pt>
                <c:pt idx="113">
                  <c:v>186.527304768188</c:v>
                </c:pt>
                <c:pt idx="114">
                  <c:v>186.282057414571</c:v>
                </c:pt>
                <c:pt idx="115">
                  <c:v>187.19994388059601</c:v>
                </c:pt>
                <c:pt idx="116">
                  <c:v>185.33399197543801</c:v>
                </c:pt>
                <c:pt idx="117">
                  <c:v>182.26047266814501</c:v>
                </c:pt>
                <c:pt idx="118">
                  <c:v>179.43394861210601</c:v>
                </c:pt>
                <c:pt idx="119">
                  <c:v>178.92667672018499</c:v>
                </c:pt>
                <c:pt idx="120">
                  <c:v>180.57152002401099</c:v>
                </c:pt>
                <c:pt idx="121">
                  <c:v>180.46206571575601</c:v>
                </c:pt>
                <c:pt idx="122">
                  <c:v>178.44986281213201</c:v>
                </c:pt>
                <c:pt idx="123">
                  <c:v>175.25049444561401</c:v>
                </c:pt>
                <c:pt idx="124">
                  <c:v>173.705184935711</c:v>
                </c:pt>
                <c:pt idx="125">
                  <c:v>172.99769543317601</c:v>
                </c:pt>
                <c:pt idx="126">
                  <c:v>172.68310710135501</c:v>
                </c:pt>
                <c:pt idx="127">
                  <c:v>171.624285368735</c:v>
                </c:pt>
                <c:pt idx="128">
                  <c:v>167.97277448316501</c:v>
                </c:pt>
                <c:pt idx="129">
                  <c:v>163.83724646003901</c:v>
                </c:pt>
                <c:pt idx="130">
                  <c:v>157.98625614566501</c:v>
                </c:pt>
                <c:pt idx="131">
                  <c:v>155.17036537794999</c:v>
                </c:pt>
                <c:pt idx="132">
                  <c:v>151.56781554119601</c:v>
                </c:pt>
                <c:pt idx="133">
                  <c:v>149.2087011161</c:v>
                </c:pt>
                <c:pt idx="134">
                  <c:v>144.45413383142201</c:v>
                </c:pt>
                <c:pt idx="135">
                  <c:v>141.33868986411801</c:v>
                </c:pt>
                <c:pt idx="136">
                  <c:v>139.275417312391</c:v>
                </c:pt>
                <c:pt idx="137">
                  <c:v>139.553108431791</c:v>
                </c:pt>
                <c:pt idx="138">
                  <c:v>139.88816732756001</c:v>
                </c:pt>
                <c:pt idx="139">
                  <c:v>138.936234943079</c:v>
                </c:pt>
                <c:pt idx="140">
                  <c:v>135.09083920989801</c:v>
                </c:pt>
                <c:pt idx="141">
                  <c:v>130.42490149700799</c:v>
                </c:pt>
                <c:pt idx="142">
                  <c:v>128.49279270461301</c:v>
                </c:pt>
                <c:pt idx="143">
                  <c:v>128.99207661378</c:v>
                </c:pt>
                <c:pt idx="144">
                  <c:v>131.27613782143499</c:v>
                </c:pt>
                <c:pt idx="145">
                  <c:v>132.50132653742699</c:v>
                </c:pt>
                <c:pt idx="146">
                  <c:v>131.78671531670199</c:v>
                </c:pt>
                <c:pt idx="147">
                  <c:v>129.29264354771101</c:v>
                </c:pt>
                <c:pt idx="148">
                  <c:v>125.89016581842</c:v>
                </c:pt>
                <c:pt idx="149">
                  <c:v>123.975083063426</c:v>
                </c:pt>
                <c:pt idx="150">
                  <c:v>123.688928867274</c:v>
                </c:pt>
                <c:pt idx="151">
                  <c:v>124.535771699848</c:v>
                </c:pt>
                <c:pt idx="152">
                  <c:v>124.14394201710699</c:v>
                </c:pt>
                <c:pt idx="153">
                  <c:v>123.213449868376</c:v>
                </c:pt>
                <c:pt idx="154">
                  <c:v>122.58684484765701</c:v>
                </c:pt>
                <c:pt idx="155">
                  <c:v>123.138798448942</c:v>
                </c:pt>
                <c:pt idx="156">
                  <c:v>122.431586043837</c:v>
                </c:pt>
                <c:pt idx="157">
                  <c:v>120.913874805069</c:v>
                </c:pt>
                <c:pt idx="158">
                  <c:v>119.594835368159</c:v>
                </c:pt>
                <c:pt idx="159">
                  <c:v>120.129026776873</c:v>
                </c:pt>
                <c:pt idx="160">
                  <c:v>120.937941544602</c:v>
                </c:pt>
                <c:pt idx="161">
                  <c:v>120.768041551832</c:v>
                </c:pt>
                <c:pt idx="162">
                  <c:v>120.419893154085</c:v>
                </c:pt>
                <c:pt idx="163">
                  <c:v>121.149856755104</c:v>
                </c:pt>
                <c:pt idx="164">
                  <c:v>122.726373735165</c:v>
                </c:pt>
                <c:pt idx="165">
                  <c:v>123.95152479756599</c:v>
                </c:pt>
                <c:pt idx="166">
                  <c:v>124.138699521259</c:v>
                </c:pt>
                <c:pt idx="167">
                  <c:v>123.590781745245</c:v>
                </c:pt>
                <c:pt idx="168">
                  <c:v>122.149873993802</c:v>
                </c:pt>
                <c:pt idx="169">
                  <c:v>120.341411585815</c:v>
                </c:pt>
                <c:pt idx="170">
                  <c:v>120.271145561737</c:v>
                </c:pt>
                <c:pt idx="171">
                  <c:v>120.971002752606</c:v>
                </c:pt>
                <c:pt idx="172">
                  <c:v>122.504013791498</c:v>
                </c:pt>
                <c:pt idx="173">
                  <c:v>123.137235845167</c:v>
                </c:pt>
                <c:pt idx="174">
                  <c:v>124.257185708647</c:v>
                </c:pt>
                <c:pt idx="175">
                  <c:v>125.594718997786</c:v>
                </c:pt>
                <c:pt idx="176">
                  <c:v>126.843159139408</c:v>
                </c:pt>
                <c:pt idx="177">
                  <c:v>128.74664783535599</c:v>
                </c:pt>
                <c:pt idx="178">
                  <c:v>129.69784109946599</c:v>
                </c:pt>
                <c:pt idx="179">
                  <c:v>130.39455169835301</c:v>
                </c:pt>
                <c:pt idx="180">
                  <c:v>128.76772438977201</c:v>
                </c:pt>
                <c:pt idx="181">
                  <c:v>127.196367191348</c:v>
                </c:pt>
                <c:pt idx="182">
                  <c:v>126.844184863946</c:v>
                </c:pt>
                <c:pt idx="183">
                  <c:v>129.17784960600301</c:v>
                </c:pt>
                <c:pt idx="184">
                  <c:v>131.96127852051001</c:v>
                </c:pt>
                <c:pt idx="185">
                  <c:v>134.419622334888</c:v>
                </c:pt>
                <c:pt idx="186">
                  <c:v>135.44023398944799</c:v>
                </c:pt>
                <c:pt idx="187">
                  <c:v>136.241142647597</c:v>
                </c:pt>
                <c:pt idx="188">
                  <c:v>136.91276002328701</c:v>
                </c:pt>
                <c:pt idx="189">
                  <c:v>137.58499618385801</c:v>
                </c:pt>
                <c:pt idx="190">
                  <c:v>138.46554513060701</c:v>
                </c:pt>
                <c:pt idx="191">
                  <c:v>139.81597434098799</c:v>
                </c:pt>
                <c:pt idx="192">
                  <c:v>141.89750317620701</c:v>
                </c:pt>
                <c:pt idx="193">
                  <c:v>142.69962165485799</c:v>
                </c:pt>
                <c:pt idx="194">
                  <c:v>143.109340458335</c:v>
                </c:pt>
                <c:pt idx="195">
                  <c:v>143.38346993131199</c:v>
                </c:pt>
                <c:pt idx="196">
                  <c:v>145.47050403044599</c:v>
                </c:pt>
                <c:pt idx="197">
                  <c:v>147.760799618758</c:v>
                </c:pt>
                <c:pt idx="198">
                  <c:v>150.34638716601</c:v>
                </c:pt>
                <c:pt idx="199">
                  <c:v>151.88128931542499</c:v>
                </c:pt>
                <c:pt idx="200">
                  <c:v>153.050452102028</c:v>
                </c:pt>
                <c:pt idx="201">
                  <c:v>153.57731686184599</c:v>
                </c:pt>
                <c:pt idx="202">
                  <c:v>154.59878325027699</c:v>
                </c:pt>
                <c:pt idx="203">
                  <c:v>155.53868489246199</c:v>
                </c:pt>
                <c:pt idx="204">
                  <c:v>157.18457502993601</c:v>
                </c:pt>
                <c:pt idx="205">
                  <c:v>157.85138778349599</c:v>
                </c:pt>
                <c:pt idx="206">
                  <c:v>158.74721698894501</c:v>
                </c:pt>
                <c:pt idx="207">
                  <c:v>159.480871560026</c:v>
                </c:pt>
                <c:pt idx="208">
                  <c:v>161.52180744740599</c:v>
                </c:pt>
                <c:pt idx="209">
                  <c:v>163.57882690292701</c:v>
                </c:pt>
                <c:pt idx="210">
                  <c:v>165.90100503449199</c:v>
                </c:pt>
                <c:pt idx="211">
                  <c:v>167.229313809958</c:v>
                </c:pt>
                <c:pt idx="212">
                  <c:v>167.383934810944</c:v>
                </c:pt>
                <c:pt idx="213">
                  <c:v>166.264895257755</c:v>
                </c:pt>
                <c:pt idx="214">
                  <c:v>166.270514887285</c:v>
                </c:pt>
                <c:pt idx="215">
                  <c:v>167.37896280108501</c:v>
                </c:pt>
                <c:pt idx="216">
                  <c:v>170.57633687262</c:v>
                </c:pt>
                <c:pt idx="217">
                  <c:v>171.71454812433799</c:v>
                </c:pt>
                <c:pt idx="218">
                  <c:v>171.781266304779</c:v>
                </c:pt>
                <c:pt idx="219">
                  <c:v>170.649928458543</c:v>
                </c:pt>
                <c:pt idx="220">
                  <c:v>172.43624977615301</c:v>
                </c:pt>
                <c:pt idx="221">
                  <c:v>174.994501746758</c:v>
                </c:pt>
                <c:pt idx="222">
                  <c:v>179.31468020590299</c:v>
                </c:pt>
                <c:pt idx="223">
                  <c:v>181.59502689061699</c:v>
                </c:pt>
                <c:pt idx="224">
                  <c:v>182.884173073434</c:v>
                </c:pt>
                <c:pt idx="225">
                  <c:v>181.86338328049101</c:v>
                </c:pt>
                <c:pt idx="226">
                  <c:v>181.39209574491801</c:v>
                </c:pt>
                <c:pt idx="227">
                  <c:v>182.313520124223</c:v>
                </c:pt>
                <c:pt idx="228">
                  <c:v>185.92539662240401</c:v>
                </c:pt>
                <c:pt idx="229">
                  <c:v>190.71572511810399</c:v>
                </c:pt>
                <c:pt idx="230">
                  <c:v>193.85365835775499</c:v>
                </c:pt>
                <c:pt idx="231">
                  <c:v>195.93558272317</c:v>
                </c:pt>
                <c:pt idx="232">
                  <c:v>198.13381118932901</c:v>
                </c:pt>
                <c:pt idx="233">
                  <c:v>202.10795154863101</c:v>
                </c:pt>
                <c:pt idx="234">
                  <c:v>204.48408710291801</c:v>
                </c:pt>
                <c:pt idx="235">
                  <c:v>204.862133532179</c:v>
                </c:pt>
                <c:pt idx="236">
                  <c:v>202.96226695952799</c:v>
                </c:pt>
                <c:pt idx="237">
                  <c:v>202.657449738407</c:v>
                </c:pt>
                <c:pt idx="238">
                  <c:v>204.33952421652901</c:v>
                </c:pt>
                <c:pt idx="239">
                  <c:v>207.197586062521</c:v>
                </c:pt>
                <c:pt idx="240">
                  <c:v>209.47365815349701</c:v>
                </c:pt>
                <c:pt idx="241">
                  <c:v>208.48593382090499</c:v>
                </c:pt>
                <c:pt idx="242">
                  <c:v>206.060583152085</c:v>
                </c:pt>
                <c:pt idx="243">
                  <c:v>205.46672206186099</c:v>
                </c:pt>
                <c:pt idx="244">
                  <c:v>207.53663069455101</c:v>
                </c:pt>
                <c:pt idx="245">
                  <c:v>212.099424754523</c:v>
                </c:pt>
                <c:pt idx="246">
                  <c:v>214.51352295676801</c:v>
                </c:pt>
                <c:pt idx="247">
                  <c:v>215.755865467961</c:v>
                </c:pt>
                <c:pt idx="248">
                  <c:v>214.302443561942</c:v>
                </c:pt>
                <c:pt idx="249">
                  <c:v>214.84834089255401</c:v>
                </c:pt>
                <c:pt idx="250">
                  <c:v>216.06764165725701</c:v>
                </c:pt>
                <c:pt idx="251">
                  <c:v>218.12526803796399</c:v>
                </c:pt>
                <c:pt idx="252">
                  <c:v>219.62308000162199</c:v>
                </c:pt>
                <c:pt idx="253">
                  <c:v>219.84401964150999</c:v>
                </c:pt>
                <c:pt idx="254">
                  <c:v>220.286817268026</c:v>
                </c:pt>
                <c:pt idx="255">
                  <c:v>220.37345736759801</c:v>
                </c:pt>
                <c:pt idx="256">
                  <c:v>221.78107018140901</c:v>
                </c:pt>
                <c:pt idx="257">
                  <c:v>223.175888847614</c:v>
                </c:pt>
                <c:pt idx="258">
                  <c:v>225.070513643688</c:v>
                </c:pt>
                <c:pt idx="259">
                  <c:v>226.675872126635</c:v>
                </c:pt>
                <c:pt idx="260">
                  <c:v>227.291187154776</c:v>
                </c:pt>
                <c:pt idx="261">
                  <c:v>226.56899300505501</c:v>
                </c:pt>
                <c:pt idx="262">
                  <c:v>225.901813483377</c:v>
                </c:pt>
                <c:pt idx="263">
                  <c:v>226.92017839255399</c:v>
                </c:pt>
                <c:pt idx="264">
                  <c:v>229.59229589858199</c:v>
                </c:pt>
                <c:pt idx="265">
                  <c:v>233.190933731711</c:v>
                </c:pt>
                <c:pt idx="266">
                  <c:v>234.52018020859299</c:v>
                </c:pt>
                <c:pt idx="267">
                  <c:v>233.947640341305</c:v>
                </c:pt>
                <c:pt idx="268">
                  <c:v>230.96132713668601</c:v>
                </c:pt>
                <c:pt idx="269">
                  <c:v>229.966933107664</c:v>
                </c:pt>
                <c:pt idx="270">
                  <c:v>229.29372026655599</c:v>
                </c:pt>
                <c:pt idx="271">
                  <c:v>231.47231236177899</c:v>
                </c:pt>
                <c:pt idx="272">
                  <c:v>234.65434767257199</c:v>
                </c:pt>
                <c:pt idx="273">
                  <c:v>240.82817028655799</c:v>
                </c:pt>
                <c:pt idx="274">
                  <c:v>245.073116864924</c:v>
                </c:pt>
                <c:pt idx="275">
                  <c:v>247.49946628838501</c:v>
                </c:pt>
                <c:pt idx="276">
                  <c:v>246.0973947464</c:v>
                </c:pt>
                <c:pt idx="277">
                  <c:v>244.952176407568</c:v>
                </c:pt>
                <c:pt idx="278">
                  <c:v>246.73543504536099</c:v>
                </c:pt>
                <c:pt idx="279">
                  <c:v>251.0118895201</c:v>
                </c:pt>
                <c:pt idx="280">
                  <c:v>255.49256527737899</c:v>
                </c:pt>
                <c:pt idx="281">
                  <c:v>259.94885831063402</c:v>
                </c:pt>
                <c:pt idx="282">
                  <c:v>263.289174276106</c:v>
                </c:pt>
                <c:pt idx="283">
                  <c:v>267.188611471581</c:v>
                </c:pt>
                <c:pt idx="284">
                  <c:v>269.55766493051601</c:v>
                </c:pt>
                <c:pt idx="285">
                  <c:v>275.47141147859099</c:v>
                </c:pt>
                <c:pt idx="286">
                  <c:v>279.66645881545901</c:v>
                </c:pt>
                <c:pt idx="287">
                  <c:v>283.91981560221001</c:v>
                </c:pt>
                <c:pt idx="288">
                  <c:v>282.225310813379</c:v>
                </c:pt>
                <c:pt idx="289">
                  <c:v>281.79659369802403</c:v>
                </c:pt>
                <c:pt idx="290">
                  <c:v>285.28073556899398</c:v>
                </c:pt>
                <c:pt idx="291">
                  <c:v>294.111998900201</c:v>
                </c:pt>
                <c:pt idx="292">
                  <c:v>300.60196394091503</c:v>
                </c:pt>
                <c:pt idx="293">
                  <c:v>303.04645455023302</c:v>
                </c:pt>
                <c:pt idx="294">
                  <c:v>300.89520001511198</c:v>
                </c:pt>
                <c:pt idx="295">
                  <c:v>300.68787984922602</c:v>
                </c:pt>
                <c:pt idx="296">
                  <c:v>300.371597795703</c:v>
                </c:pt>
                <c:pt idx="297">
                  <c:v>302.13245137376299</c:v>
                </c:pt>
                <c:pt idx="298">
                  <c:v>299.76249752561603</c:v>
                </c:pt>
                <c:pt idx="299">
                  <c:v>297.98365927030301</c:v>
                </c:pt>
                <c:pt idx="300">
                  <c:v>295.94142076168498</c:v>
                </c:pt>
                <c:pt idx="301">
                  <c:v>296.002376942963</c:v>
                </c:pt>
                <c:pt idx="302">
                  <c:v>297.947191725312</c:v>
                </c:pt>
                <c:pt idx="303">
                  <c:v>298.584794663156</c:v>
                </c:pt>
                <c:pt idx="304">
                  <c:v>302.035995261322</c:v>
                </c:pt>
                <c:pt idx="305">
                  <c:v>303.82219023206699</c:v>
                </c:pt>
                <c:pt idx="306">
                  <c:v>308.64971971949302</c:v>
                </c:pt>
                <c:pt idx="307">
                  <c:v>308.36541821574002</c:v>
                </c:pt>
                <c:pt idx="308">
                  <c:v>310.89472114715102</c:v>
                </c:pt>
                <c:pt idx="309">
                  <c:v>308.11194061888699</c:v>
                </c:pt>
                <c:pt idx="310">
                  <c:v>308.36847842280901</c:v>
                </c:pt>
                <c:pt idx="311">
                  <c:v>306.47130857132697</c:v>
                </c:pt>
                <c:pt idx="312">
                  <c:v>308.88214229252202</c:v>
                </c:pt>
                <c:pt idx="313">
                  <c:v>307.80406200834</c:v>
                </c:pt>
                <c:pt idx="314">
                  <c:v>311.58591815945101</c:v>
                </c:pt>
                <c:pt idx="315">
                  <c:v>311.19601034148201</c:v>
                </c:pt>
                <c:pt idx="316">
                  <c:v>312.12065699633399</c:v>
                </c:pt>
                <c:pt idx="317">
                  <c:v>309.628400412313</c:v>
                </c:pt>
                <c:pt idx="318">
                  <c:v>309.55336247404398</c:v>
                </c:pt>
                <c:pt idx="319">
                  <c:v>309.890012783852</c:v>
                </c:pt>
                <c:pt idx="320">
                  <c:v>313.83149580487702</c:v>
                </c:pt>
                <c:pt idx="321">
                  <c:v>314.40620566125301</c:v>
                </c:pt>
                <c:pt idx="322">
                  <c:v>312.33829397219102</c:v>
                </c:pt>
                <c:pt idx="323">
                  <c:v>308.09600662910202</c:v>
                </c:pt>
                <c:pt idx="324">
                  <c:v>309.196470216477</c:v>
                </c:pt>
                <c:pt idx="325">
                  <c:v>312.75105508609403</c:v>
                </c:pt>
                <c:pt idx="326">
                  <c:v>318.30740956489802</c:v>
                </c:pt>
                <c:pt idx="327">
                  <c:v>314.843595109386</c:v>
                </c:pt>
                <c:pt idx="328">
                  <c:v>312.904546901196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A1-43C0-BFF0-645AEAA97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80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RegionalPropertyType!$O$6:$O$106</c:f>
              <c:numCache>
                <c:formatCode>0</c:formatCode>
                <c:ptCount val="101"/>
                <c:pt idx="0">
                  <c:v>90.171321702959901</c:v>
                </c:pt>
                <c:pt idx="1">
                  <c:v>93.835345500504403</c:v>
                </c:pt>
                <c:pt idx="2">
                  <c:v>97.891997558987597</c:v>
                </c:pt>
                <c:pt idx="3">
                  <c:v>100</c:v>
                </c:pt>
                <c:pt idx="4">
                  <c:v>100.364379469984</c:v>
                </c:pt>
                <c:pt idx="5">
                  <c:v>100.88609381166999</c:v>
                </c:pt>
                <c:pt idx="6">
                  <c:v>102.58539003444101</c:v>
                </c:pt>
                <c:pt idx="7">
                  <c:v>104.584930416212</c:v>
                </c:pt>
                <c:pt idx="8">
                  <c:v>105.050386442082</c:v>
                </c:pt>
                <c:pt idx="9">
                  <c:v>104.58876011613199</c:v>
                </c:pt>
                <c:pt idx="10">
                  <c:v>103.99505428363901</c:v>
                </c:pt>
                <c:pt idx="11">
                  <c:v>105.486620311487</c:v>
                </c:pt>
                <c:pt idx="12">
                  <c:v>110.162892279939</c:v>
                </c:pt>
                <c:pt idx="13">
                  <c:v>113.411777778953</c:v>
                </c:pt>
                <c:pt idx="14">
                  <c:v>112.44586399624799</c:v>
                </c:pt>
                <c:pt idx="15">
                  <c:v>112.54467147630599</c:v>
                </c:pt>
                <c:pt idx="16">
                  <c:v>116.76360520352399</c:v>
                </c:pt>
                <c:pt idx="17">
                  <c:v>121.26719957215499</c:v>
                </c:pt>
                <c:pt idx="18">
                  <c:v>121.82414297592101</c:v>
                </c:pt>
                <c:pt idx="19">
                  <c:v>120.81866833874101</c:v>
                </c:pt>
                <c:pt idx="20">
                  <c:v>121.839182986949</c:v>
                </c:pt>
                <c:pt idx="21">
                  <c:v>125.33878107994499</c:v>
                </c:pt>
                <c:pt idx="22">
                  <c:v>129.79133354858499</c:v>
                </c:pt>
                <c:pt idx="23">
                  <c:v>130.914611288923</c:v>
                </c:pt>
                <c:pt idx="24">
                  <c:v>127.441294708133</c:v>
                </c:pt>
                <c:pt idx="25">
                  <c:v>123.83278499307301</c:v>
                </c:pt>
                <c:pt idx="26">
                  <c:v>125.546682077574</c:v>
                </c:pt>
                <c:pt idx="27">
                  <c:v>128.52701934367599</c:v>
                </c:pt>
                <c:pt idx="28">
                  <c:v>129.02325208862601</c:v>
                </c:pt>
                <c:pt idx="29">
                  <c:v>130.405773992207</c:v>
                </c:pt>
                <c:pt idx="30">
                  <c:v>129.95942132263599</c:v>
                </c:pt>
                <c:pt idx="31">
                  <c:v>127.239102654609</c:v>
                </c:pt>
                <c:pt idx="32">
                  <c:v>123.42519619916</c:v>
                </c:pt>
                <c:pt idx="33">
                  <c:v>118.16399957601401</c:v>
                </c:pt>
                <c:pt idx="34">
                  <c:v>112.14673061194</c:v>
                </c:pt>
                <c:pt idx="35">
                  <c:v>105.783384228052</c:v>
                </c:pt>
                <c:pt idx="36">
                  <c:v>97.689260925603506</c:v>
                </c:pt>
                <c:pt idx="37">
                  <c:v>91.861717791660496</c:v>
                </c:pt>
                <c:pt idx="38">
                  <c:v>92.515653765515495</c:v>
                </c:pt>
                <c:pt idx="39">
                  <c:v>92.876878262798499</c:v>
                </c:pt>
                <c:pt idx="40">
                  <c:v>88.826840201633502</c:v>
                </c:pt>
                <c:pt idx="41">
                  <c:v>84.969806791368001</c:v>
                </c:pt>
                <c:pt idx="42">
                  <c:v>81.794661606804496</c:v>
                </c:pt>
                <c:pt idx="43">
                  <c:v>78.491707463711506</c:v>
                </c:pt>
                <c:pt idx="44">
                  <c:v>77.376857263806201</c:v>
                </c:pt>
                <c:pt idx="45">
                  <c:v>78.997533806967596</c:v>
                </c:pt>
                <c:pt idx="46">
                  <c:v>80.355937193174796</c:v>
                </c:pt>
                <c:pt idx="47">
                  <c:v>79.783628955067499</c:v>
                </c:pt>
                <c:pt idx="48">
                  <c:v>77.861589065830202</c:v>
                </c:pt>
                <c:pt idx="49">
                  <c:v>75.422590778729301</c:v>
                </c:pt>
                <c:pt idx="50">
                  <c:v>75.391185586628893</c:v>
                </c:pt>
                <c:pt idx="51">
                  <c:v>77.028520693058894</c:v>
                </c:pt>
                <c:pt idx="52">
                  <c:v>78.528908177142895</c:v>
                </c:pt>
                <c:pt idx="53">
                  <c:v>80.136645923584197</c:v>
                </c:pt>
                <c:pt idx="54">
                  <c:v>81.646084597182593</c:v>
                </c:pt>
                <c:pt idx="55">
                  <c:v>82.868815578047901</c:v>
                </c:pt>
                <c:pt idx="56">
                  <c:v>84.094437891719707</c:v>
                </c:pt>
                <c:pt idx="57">
                  <c:v>85.869678112787795</c:v>
                </c:pt>
                <c:pt idx="58">
                  <c:v>88.274873410298895</c:v>
                </c:pt>
                <c:pt idx="59">
                  <c:v>90.169173304427503</c:v>
                </c:pt>
                <c:pt idx="60">
                  <c:v>90.452624402548693</c:v>
                </c:pt>
                <c:pt idx="61">
                  <c:v>90.802784936787305</c:v>
                </c:pt>
                <c:pt idx="62">
                  <c:v>91.824761116652198</c:v>
                </c:pt>
                <c:pt idx="63">
                  <c:v>91.858879576877399</c:v>
                </c:pt>
                <c:pt idx="64">
                  <c:v>91.926372034146098</c:v>
                </c:pt>
                <c:pt idx="65">
                  <c:v>93.808652260398205</c:v>
                </c:pt>
                <c:pt idx="66">
                  <c:v>96.209233892502994</c:v>
                </c:pt>
                <c:pt idx="67">
                  <c:v>99.067360280365605</c:v>
                </c:pt>
                <c:pt idx="68">
                  <c:v>105.157531674338</c:v>
                </c:pt>
                <c:pt idx="69">
                  <c:v>113.70236162225601</c:v>
                </c:pt>
                <c:pt idx="70">
                  <c:v>113.81071688679801</c:v>
                </c:pt>
                <c:pt idx="71">
                  <c:v>108.21803721272801</c:v>
                </c:pt>
                <c:pt idx="72">
                  <c:v>107.94698241013</c:v>
                </c:pt>
                <c:pt idx="73">
                  <c:v>111.67164156628201</c:v>
                </c:pt>
                <c:pt idx="74">
                  <c:v>113.568653013751</c:v>
                </c:pt>
                <c:pt idx="75">
                  <c:v>113.144424839452</c:v>
                </c:pt>
                <c:pt idx="76">
                  <c:v>115.02993748638799</c:v>
                </c:pt>
                <c:pt idx="77">
                  <c:v>117.15777184345799</c:v>
                </c:pt>
                <c:pt idx="78">
                  <c:v>116.31978280719299</c:v>
                </c:pt>
                <c:pt idx="79">
                  <c:v>114.950738917493</c:v>
                </c:pt>
                <c:pt idx="80">
                  <c:v>114.671503919895</c:v>
                </c:pt>
                <c:pt idx="81">
                  <c:v>111.925896468313</c:v>
                </c:pt>
                <c:pt idx="82">
                  <c:v>113.430722191122</c:v>
                </c:pt>
                <c:pt idx="83">
                  <c:v>119.299048420685</c:v>
                </c:pt>
                <c:pt idx="84">
                  <c:v>121.734361212577</c:v>
                </c:pt>
                <c:pt idx="85">
                  <c:v>124.194298010664</c:v>
                </c:pt>
                <c:pt idx="86">
                  <c:v>128.27535941276301</c:v>
                </c:pt>
                <c:pt idx="87">
                  <c:v>131.353281002421</c:v>
                </c:pt>
                <c:pt idx="88">
                  <c:v>133.855198374895</c:v>
                </c:pt>
                <c:pt idx="89">
                  <c:v>136.64432201406501</c:v>
                </c:pt>
                <c:pt idx="90">
                  <c:v>131.66026000146101</c:v>
                </c:pt>
                <c:pt idx="91">
                  <c:v>124.997512089683</c:v>
                </c:pt>
                <c:pt idx="92">
                  <c:v>125.777423697611</c:v>
                </c:pt>
                <c:pt idx="93">
                  <c:v>129.67536738203299</c:v>
                </c:pt>
                <c:pt idx="94">
                  <c:v>128.636878234102</c:v>
                </c:pt>
                <c:pt idx="95">
                  <c:v>123.607779595384</c:v>
                </c:pt>
                <c:pt idx="96">
                  <c:v>125.73099225631999</c:v>
                </c:pt>
                <c:pt idx="97">
                  <c:v>132.421738197331</c:v>
                </c:pt>
                <c:pt idx="98">
                  <c:v>124.799204142517</c:v>
                </c:pt>
                <c:pt idx="99">
                  <c:v>119.99058812083</c:v>
                </c:pt>
                <c:pt idx="100">
                  <c:v>122.33433426526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53-41E4-B2F9-D1F0DE8B60FB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RegionalPropertyType!$P$6:$P$106</c:f>
              <c:numCache>
                <c:formatCode>0</c:formatCode>
                <c:ptCount val="101"/>
                <c:pt idx="0">
                  <c:v>95.366008637183796</c:v>
                </c:pt>
                <c:pt idx="1">
                  <c:v>98.802431447982698</c:v>
                </c:pt>
                <c:pt idx="2">
                  <c:v>100.02963730317499</c:v>
                </c:pt>
                <c:pt idx="3">
                  <c:v>100</c:v>
                </c:pt>
                <c:pt idx="4">
                  <c:v>102.232949024736</c:v>
                </c:pt>
                <c:pt idx="5">
                  <c:v>104.674460054977</c:v>
                </c:pt>
                <c:pt idx="6">
                  <c:v>104.843290837482</c:v>
                </c:pt>
                <c:pt idx="7">
                  <c:v>104.011907506673</c:v>
                </c:pt>
                <c:pt idx="8">
                  <c:v>103.401060772691</c:v>
                </c:pt>
                <c:pt idx="9">
                  <c:v>104.623224952684</c:v>
                </c:pt>
                <c:pt idx="10">
                  <c:v>108.166061284175</c:v>
                </c:pt>
                <c:pt idx="11">
                  <c:v>109.92111060056099</c:v>
                </c:pt>
                <c:pt idx="12">
                  <c:v>109.415765399267</c:v>
                </c:pt>
                <c:pt idx="13">
                  <c:v>109.981633982215</c:v>
                </c:pt>
                <c:pt idx="14">
                  <c:v>111.622591126312</c:v>
                </c:pt>
                <c:pt idx="15">
                  <c:v>113.544136435284</c:v>
                </c:pt>
                <c:pt idx="16">
                  <c:v>115.154577394355</c:v>
                </c:pt>
                <c:pt idx="17">
                  <c:v>113.92721712367801</c:v>
                </c:pt>
                <c:pt idx="18">
                  <c:v>110.967763452238</c:v>
                </c:pt>
                <c:pt idx="19">
                  <c:v>112.089168729081</c:v>
                </c:pt>
                <c:pt idx="20">
                  <c:v>119.414199398264</c:v>
                </c:pt>
                <c:pt idx="21">
                  <c:v>126.954465683298</c:v>
                </c:pt>
                <c:pt idx="22">
                  <c:v>127.57394409048101</c:v>
                </c:pt>
                <c:pt idx="23">
                  <c:v>126.52333061508401</c:v>
                </c:pt>
                <c:pt idx="24">
                  <c:v>127.093714243516</c:v>
                </c:pt>
                <c:pt idx="25">
                  <c:v>127.98474636511099</c:v>
                </c:pt>
                <c:pt idx="26">
                  <c:v>130.50547525143199</c:v>
                </c:pt>
                <c:pt idx="27">
                  <c:v>131.41308861916499</c:v>
                </c:pt>
                <c:pt idx="28">
                  <c:v>129.17247684361399</c:v>
                </c:pt>
                <c:pt idx="29">
                  <c:v>126.110715400006</c:v>
                </c:pt>
                <c:pt idx="30">
                  <c:v>124.39026456822801</c:v>
                </c:pt>
                <c:pt idx="31">
                  <c:v>124.485068311525</c:v>
                </c:pt>
                <c:pt idx="32">
                  <c:v>125.009215941349</c:v>
                </c:pt>
                <c:pt idx="33">
                  <c:v>125.36715170002</c:v>
                </c:pt>
                <c:pt idx="34">
                  <c:v>119.000116029027</c:v>
                </c:pt>
                <c:pt idx="35">
                  <c:v>110.090176382585</c:v>
                </c:pt>
                <c:pt idx="36">
                  <c:v>105.474570556782</c:v>
                </c:pt>
                <c:pt idx="37">
                  <c:v>104.090915881988</c:v>
                </c:pt>
                <c:pt idx="38">
                  <c:v>100.67361323574001</c:v>
                </c:pt>
                <c:pt idx="39">
                  <c:v>94.727274573008202</c:v>
                </c:pt>
                <c:pt idx="40">
                  <c:v>92.166084404002206</c:v>
                </c:pt>
                <c:pt idx="41">
                  <c:v>92.105339872864604</c:v>
                </c:pt>
                <c:pt idx="42">
                  <c:v>89.949238233423898</c:v>
                </c:pt>
                <c:pt idx="43">
                  <c:v>86.258398504444799</c:v>
                </c:pt>
                <c:pt idx="44">
                  <c:v>86.471959372048303</c:v>
                </c:pt>
                <c:pt idx="45">
                  <c:v>90.012692987950601</c:v>
                </c:pt>
                <c:pt idx="46">
                  <c:v>89.397746915970401</c:v>
                </c:pt>
                <c:pt idx="47">
                  <c:v>86.305507138327002</c:v>
                </c:pt>
                <c:pt idx="48">
                  <c:v>85.989319527359299</c:v>
                </c:pt>
                <c:pt idx="49">
                  <c:v>86.304385299945906</c:v>
                </c:pt>
                <c:pt idx="50">
                  <c:v>87.261726052933597</c:v>
                </c:pt>
                <c:pt idx="51">
                  <c:v>87.797433174645604</c:v>
                </c:pt>
                <c:pt idx="52">
                  <c:v>88.318884129502095</c:v>
                </c:pt>
                <c:pt idx="53">
                  <c:v>90.735412035630404</c:v>
                </c:pt>
                <c:pt idx="54">
                  <c:v>92.458076440019497</c:v>
                </c:pt>
                <c:pt idx="55">
                  <c:v>93.355642928520396</c:v>
                </c:pt>
                <c:pt idx="56">
                  <c:v>97.778393243792706</c:v>
                </c:pt>
                <c:pt idx="57">
                  <c:v>103.63848660875099</c:v>
                </c:pt>
                <c:pt idx="58">
                  <c:v>104.704625858409</c:v>
                </c:pt>
                <c:pt idx="59">
                  <c:v>104.09689009529301</c:v>
                </c:pt>
                <c:pt idx="60">
                  <c:v>106.631527281617</c:v>
                </c:pt>
                <c:pt idx="61">
                  <c:v>111.258873854646</c:v>
                </c:pt>
                <c:pt idx="62">
                  <c:v>112.468041955998</c:v>
                </c:pt>
                <c:pt idx="63">
                  <c:v>111.324649501531</c:v>
                </c:pt>
                <c:pt idx="64">
                  <c:v>115.213866099762</c:v>
                </c:pt>
                <c:pt idx="65">
                  <c:v>121.02373260537701</c:v>
                </c:pt>
                <c:pt idx="66">
                  <c:v>121.206242687166</c:v>
                </c:pt>
                <c:pt idx="67">
                  <c:v>120.33825422855099</c:v>
                </c:pt>
                <c:pt idx="68">
                  <c:v>126.191991144176</c:v>
                </c:pt>
                <c:pt idx="69">
                  <c:v>134.618703260731</c:v>
                </c:pt>
                <c:pt idx="70">
                  <c:v>138.68400286956799</c:v>
                </c:pt>
                <c:pt idx="71">
                  <c:v>139.33120860046699</c:v>
                </c:pt>
                <c:pt idx="72">
                  <c:v>140.21333229536799</c:v>
                </c:pt>
                <c:pt idx="73">
                  <c:v>141.72740186857101</c:v>
                </c:pt>
                <c:pt idx="74">
                  <c:v>144.87837847655501</c:v>
                </c:pt>
                <c:pt idx="75">
                  <c:v>147.96032300601999</c:v>
                </c:pt>
                <c:pt idx="76">
                  <c:v>149.470224051179</c:v>
                </c:pt>
                <c:pt idx="77">
                  <c:v>151.310487770723</c:v>
                </c:pt>
                <c:pt idx="78">
                  <c:v>155.044727721013</c:v>
                </c:pt>
                <c:pt idx="79">
                  <c:v>158.55630714517201</c:v>
                </c:pt>
                <c:pt idx="80">
                  <c:v>160.592774822622</c:v>
                </c:pt>
                <c:pt idx="81">
                  <c:v>163.03794797642101</c:v>
                </c:pt>
                <c:pt idx="82">
                  <c:v>164.86644356175299</c:v>
                </c:pt>
                <c:pt idx="83">
                  <c:v>167.911178214769</c:v>
                </c:pt>
                <c:pt idx="84">
                  <c:v>176.282232554507</c:v>
                </c:pt>
                <c:pt idx="85">
                  <c:v>187.414212398643</c:v>
                </c:pt>
                <c:pt idx="86">
                  <c:v>194.666655886896</c:v>
                </c:pt>
                <c:pt idx="87">
                  <c:v>198.25148559447999</c:v>
                </c:pt>
                <c:pt idx="88">
                  <c:v>206.23703821132199</c:v>
                </c:pt>
                <c:pt idx="89">
                  <c:v>220.67011210091499</c:v>
                </c:pt>
                <c:pt idx="90">
                  <c:v>225.001402934194</c:v>
                </c:pt>
                <c:pt idx="91">
                  <c:v>219.649430787184</c:v>
                </c:pt>
                <c:pt idx="92">
                  <c:v>221.53033628478099</c:v>
                </c:pt>
                <c:pt idx="93">
                  <c:v>230.018909710874</c:v>
                </c:pt>
                <c:pt idx="94">
                  <c:v>241.05972104485301</c:v>
                </c:pt>
                <c:pt idx="95">
                  <c:v>249.45866233543299</c:v>
                </c:pt>
                <c:pt idx="96">
                  <c:v>249.18715894162301</c:v>
                </c:pt>
                <c:pt idx="97">
                  <c:v>241.053126355757</c:v>
                </c:pt>
                <c:pt idx="98">
                  <c:v>237.819073800913</c:v>
                </c:pt>
                <c:pt idx="99">
                  <c:v>244.40097990251201</c:v>
                </c:pt>
                <c:pt idx="100">
                  <c:v>248.991417365264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53-41E4-B2F9-D1F0DE8B60FB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RegionalPropertyType!$Q$6:$Q$106</c:f>
              <c:numCache>
                <c:formatCode>0</c:formatCode>
                <c:ptCount val="101"/>
                <c:pt idx="0">
                  <c:v>94.4067116555225</c:v>
                </c:pt>
                <c:pt idx="1">
                  <c:v>95.541285346648806</c:v>
                </c:pt>
                <c:pt idx="2">
                  <c:v>99.071870386243702</c:v>
                </c:pt>
                <c:pt idx="3">
                  <c:v>100</c:v>
                </c:pt>
                <c:pt idx="4">
                  <c:v>100.051459853862</c:v>
                </c:pt>
                <c:pt idx="5">
                  <c:v>104.989708624101</c:v>
                </c:pt>
                <c:pt idx="6">
                  <c:v>112.114422344448</c:v>
                </c:pt>
                <c:pt idx="7">
                  <c:v>114.897482573069</c:v>
                </c:pt>
                <c:pt idx="8">
                  <c:v>114.952744168183</c:v>
                </c:pt>
                <c:pt idx="9">
                  <c:v>115.687087285239</c:v>
                </c:pt>
                <c:pt idx="10">
                  <c:v>118.073212801802</c:v>
                </c:pt>
                <c:pt idx="11">
                  <c:v>121.167253959701</c:v>
                </c:pt>
                <c:pt idx="12">
                  <c:v>125.183399476467</c:v>
                </c:pt>
                <c:pt idx="13">
                  <c:v>130.56228295460201</c:v>
                </c:pt>
                <c:pt idx="14">
                  <c:v>133.927722464266</c:v>
                </c:pt>
                <c:pt idx="15">
                  <c:v>136.87605077218501</c:v>
                </c:pt>
                <c:pt idx="16">
                  <c:v>141.04464418391299</c:v>
                </c:pt>
                <c:pt idx="17">
                  <c:v>142.944332975088</c:v>
                </c:pt>
                <c:pt idx="18">
                  <c:v>144.46868570912</c:v>
                </c:pt>
                <c:pt idx="19">
                  <c:v>148.64608848233701</c:v>
                </c:pt>
                <c:pt idx="20">
                  <c:v>155.22933947697001</c:v>
                </c:pt>
                <c:pt idx="21">
                  <c:v>161.92616856659501</c:v>
                </c:pt>
                <c:pt idx="22">
                  <c:v>161.634739430861</c:v>
                </c:pt>
                <c:pt idx="23">
                  <c:v>159.170216816823</c:v>
                </c:pt>
                <c:pt idx="24">
                  <c:v>158.491062178058</c:v>
                </c:pt>
                <c:pt idx="25">
                  <c:v>154.743198286959</c:v>
                </c:pt>
                <c:pt idx="26">
                  <c:v>153.69109545227499</c:v>
                </c:pt>
                <c:pt idx="27">
                  <c:v>157.48619301303401</c:v>
                </c:pt>
                <c:pt idx="28">
                  <c:v>159.63583023517401</c:v>
                </c:pt>
                <c:pt idx="29">
                  <c:v>156.35063245961999</c:v>
                </c:pt>
                <c:pt idx="30">
                  <c:v>151.15824429382599</c:v>
                </c:pt>
                <c:pt idx="31">
                  <c:v>147.18676064462599</c:v>
                </c:pt>
                <c:pt idx="32">
                  <c:v>142.316032761245</c:v>
                </c:pt>
                <c:pt idx="33">
                  <c:v>139.79324105159401</c:v>
                </c:pt>
                <c:pt idx="34">
                  <c:v>133.89339424581701</c:v>
                </c:pt>
                <c:pt idx="35">
                  <c:v>123.927552970736</c:v>
                </c:pt>
                <c:pt idx="36">
                  <c:v>118.46463215286801</c:v>
                </c:pt>
                <c:pt idx="37">
                  <c:v>118.222638249602</c:v>
                </c:pt>
                <c:pt idx="38">
                  <c:v>117.738741555015</c:v>
                </c:pt>
                <c:pt idx="39">
                  <c:v>113.93672823749201</c:v>
                </c:pt>
                <c:pt idx="40">
                  <c:v>109.687087016926</c:v>
                </c:pt>
                <c:pt idx="41">
                  <c:v>105.92976926532</c:v>
                </c:pt>
                <c:pt idx="42">
                  <c:v>104.159913586794</c:v>
                </c:pt>
                <c:pt idx="43">
                  <c:v>103.593696877911</c:v>
                </c:pt>
                <c:pt idx="44">
                  <c:v>102.980265989565</c:v>
                </c:pt>
                <c:pt idx="45">
                  <c:v>101.67999357953801</c:v>
                </c:pt>
                <c:pt idx="46">
                  <c:v>100.365945557323</c:v>
                </c:pt>
                <c:pt idx="47">
                  <c:v>99.718343534316702</c:v>
                </c:pt>
                <c:pt idx="48">
                  <c:v>97.668931323877402</c:v>
                </c:pt>
                <c:pt idx="49">
                  <c:v>96.602285684956399</c:v>
                </c:pt>
                <c:pt idx="50">
                  <c:v>100.494620184339</c:v>
                </c:pt>
                <c:pt idx="51">
                  <c:v>103.48343087952399</c:v>
                </c:pt>
                <c:pt idx="52">
                  <c:v>102.53467446099</c:v>
                </c:pt>
                <c:pt idx="53">
                  <c:v>103.542567491946</c:v>
                </c:pt>
                <c:pt idx="54">
                  <c:v>106.958180654077</c:v>
                </c:pt>
                <c:pt idx="55">
                  <c:v>108.97037585186099</c:v>
                </c:pt>
                <c:pt idx="56">
                  <c:v>110.13708261051799</c:v>
                </c:pt>
                <c:pt idx="57">
                  <c:v>113.392496561515</c:v>
                </c:pt>
                <c:pt idx="58">
                  <c:v>116.158632948229</c:v>
                </c:pt>
                <c:pt idx="59">
                  <c:v>116.740771172652</c:v>
                </c:pt>
                <c:pt idx="60">
                  <c:v>118.764603755119</c:v>
                </c:pt>
                <c:pt idx="61">
                  <c:v>120.862656896535</c:v>
                </c:pt>
                <c:pt idx="62">
                  <c:v>120.309493103617</c:v>
                </c:pt>
                <c:pt idx="63">
                  <c:v>120.86998170413401</c:v>
                </c:pt>
                <c:pt idx="64">
                  <c:v>124.007867150805</c:v>
                </c:pt>
                <c:pt idx="65">
                  <c:v>128.526545507229</c:v>
                </c:pt>
                <c:pt idx="66">
                  <c:v>132.707632998907</c:v>
                </c:pt>
                <c:pt idx="67">
                  <c:v>135.342713404725</c:v>
                </c:pt>
                <c:pt idx="68">
                  <c:v>138.02955468215399</c:v>
                </c:pt>
                <c:pt idx="69">
                  <c:v>140.23125830285801</c:v>
                </c:pt>
                <c:pt idx="70">
                  <c:v>142.67563880916799</c:v>
                </c:pt>
                <c:pt idx="71">
                  <c:v>144.78380078937599</c:v>
                </c:pt>
                <c:pt idx="72">
                  <c:v>144.39175002922099</c:v>
                </c:pt>
                <c:pt idx="73">
                  <c:v>143.138967471157</c:v>
                </c:pt>
                <c:pt idx="74">
                  <c:v>146.15247753614</c:v>
                </c:pt>
                <c:pt idx="75">
                  <c:v>149.747452540811</c:v>
                </c:pt>
                <c:pt idx="76">
                  <c:v>148.23709695970601</c:v>
                </c:pt>
                <c:pt idx="77">
                  <c:v>146.311569548329</c:v>
                </c:pt>
                <c:pt idx="78">
                  <c:v>146.05276897595201</c:v>
                </c:pt>
                <c:pt idx="79">
                  <c:v>146.507430607814</c:v>
                </c:pt>
                <c:pt idx="80">
                  <c:v>145.649048642552</c:v>
                </c:pt>
                <c:pt idx="81">
                  <c:v>144.019758624926</c:v>
                </c:pt>
                <c:pt idx="82">
                  <c:v>148.00186346502599</c:v>
                </c:pt>
                <c:pt idx="83">
                  <c:v>153.13571523933101</c:v>
                </c:pt>
                <c:pt idx="84">
                  <c:v>155.025281426704</c:v>
                </c:pt>
                <c:pt idx="85">
                  <c:v>161.61706895605201</c:v>
                </c:pt>
                <c:pt idx="86">
                  <c:v>170.47629415552399</c:v>
                </c:pt>
                <c:pt idx="87">
                  <c:v>175.491281336247</c:v>
                </c:pt>
                <c:pt idx="88">
                  <c:v>179.47083542957401</c:v>
                </c:pt>
                <c:pt idx="89">
                  <c:v>180.96749562654799</c:v>
                </c:pt>
                <c:pt idx="90">
                  <c:v>177.53227429272599</c:v>
                </c:pt>
                <c:pt idx="91">
                  <c:v>174.98361885075099</c:v>
                </c:pt>
                <c:pt idx="92">
                  <c:v>174.87004127860999</c:v>
                </c:pt>
                <c:pt idx="93">
                  <c:v>180.75246692837499</c:v>
                </c:pt>
                <c:pt idx="94">
                  <c:v>187.89686246705801</c:v>
                </c:pt>
                <c:pt idx="95">
                  <c:v>186.080498749675</c:v>
                </c:pt>
                <c:pt idx="96">
                  <c:v>182.57763676470401</c:v>
                </c:pt>
                <c:pt idx="97">
                  <c:v>181.81335756403001</c:v>
                </c:pt>
                <c:pt idx="98">
                  <c:v>183.410159808549</c:v>
                </c:pt>
                <c:pt idx="99">
                  <c:v>186.73482043571599</c:v>
                </c:pt>
                <c:pt idx="100">
                  <c:v>190.428727393256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53-41E4-B2F9-D1F0DE8B60FB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RegionalPropertyType!$R$6:$R$106</c:f>
              <c:numCache>
                <c:formatCode>0</c:formatCode>
                <c:ptCount val="101"/>
                <c:pt idx="0">
                  <c:v>96.566959865563902</c:v>
                </c:pt>
                <c:pt idx="1">
                  <c:v>103.250994090676</c:v>
                </c:pt>
                <c:pt idx="2">
                  <c:v>102.06061512522901</c:v>
                </c:pt>
                <c:pt idx="3">
                  <c:v>100</c:v>
                </c:pt>
                <c:pt idx="4">
                  <c:v>105.330836123262</c:v>
                </c:pt>
                <c:pt idx="5">
                  <c:v>112.399274684687</c:v>
                </c:pt>
                <c:pt idx="6">
                  <c:v>114.421108944982</c:v>
                </c:pt>
                <c:pt idx="7">
                  <c:v>114.991100046486</c:v>
                </c:pt>
                <c:pt idx="8">
                  <c:v>118.480658354919</c:v>
                </c:pt>
                <c:pt idx="9">
                  <c:v>125.765098694259</c:v>
                </c:pt>
                <c:pt idx="10">
                  <c:v>134.49010478882201</c:v>
                </c:pt>
                <c:pt idx="11">
                  <c:v>137.59507124153001</c:v>
                </c:pt>
                <c:pt idx="12">
                  <c:v>137.546875805231</c:v>
                </c:pt>
                <c:pt idx="13">
                  <c:v>139.13831816045899</c:v>
                </c:pt>
                <c:pt idx="14">
                  <c:v>142.849244461871</c:v>
                </c:pt>
                <c:pt idx="15">
                  <c:v>148.22385157647801</c:v>
                </c:pt>
                <c:pt idx="16">
                  <c:v>153.911987532696</c:v>
                </c:pt>
                <c:pt idx="17">
                  <c:v>159.801338377668</c:v>
                </c:pt>
                <c:pt idx="18">
                  <c:v>167.47227923106499</c:v>
                </c:pt>
                <c:pt idx="19">
                  <c:v>172.04761111356601</c:v>
                </c:pt>
                <c:pt idx="20">
                  <c:v>170.67872558187901</c:v>
                </c:pt>
                <c:pt idx="21">
                  <c:v>169.541591314459</c:v>
                </c:pt>
                <c:pt idx="22">
                  <c:v>172.65669880227901</c:v>
                </c:pt>
                <c:pt idx="23">
                  <c:v>176.25499208887399</c:v>
                </c:pt>
                <c:pt idx="24">
                  <c:v>174.74737916042901</c:v>
                </c:pt>
                <c:pt idx="25">
                  <c:v>171.08502380627601</c:v>
                </c:pt>
                <c:pt idx="26">
                  <c:v>168.735794257962</c:v>
                </c:pt>
                <c:pt idx="27">
                  <c:v>167.03754788215701</c:v>
                </c:pt>
                <c:pt idx="28">
                  <c:v>163.37922307899399</c:v>
                </c:pt>
                <c:pt idx="29">
                  <c:v>158.93675568882099</c:v>
                </c:pt>
                <c:pt idx="30">
                  <c:v>156.10609880474499</c:v>
                </c:pt>
                <c:pt idx="31">
                  <c:v>152.834882462536</c:v>
                </c:pt>
                <c:pt idx="32">
                  <c:v>145.27758986103299</c:v>
                </c:pt>
                <c:pt idx="33">
                  <c:v>137.07772355815499</c:v>
                </c:pt>
                <c:pt idx="34">
                  <c:v>128.58980111648401</c:v>
                </c:pt>
                <c:pt idx="35">
                  <c:v>121.513185222321</c:v>
                </c:pt>
                <c:pt idx="36">
                  <c:v>117.83075011566299</c:v>
                </c:pt>
                <c:pt idx="37">
                  <c:v>112.654016487874</c:v>
                </c:pt>
                <c:pt idx="38">
                  <c:v>103.37834489150001</c:v>
                </c:pt>
                <c:pt idx="39">
                  <c:v>97.013759625752201</c:v>
                </c:pt>
                <c:pt idx="40">
                  <c:v>95.832335933870397</c:v>
                </c:pt>
                <c:pt idx="41">
                  <c:v>96.1849710251132</c:v>
                </c:pt>
                <c:pt idx="42">
                  <c:v>95.411034334156398</c:v>
                </c:pt>
                <c:pt idx="43">
                  <c:v>93.383197370097506</c:v>
                </c:pt>
                <c:pt idx="44">
                  <c:v>94.811128555572296</c:v>
                </c:pt>
                <c:pt idx="45">
                  <c:v>98.738410146198106</c:v>
                </c:pt>
                <c:pt idx="46">
                  <c:v>104.128516622036</c:v>
                </c:pt>
                <c:pt idx="47">
                  <c:v>106.721416991735</c:v>
                </c:pt>
                <c:pt idx="48">
                  <c:v>102.315198954751</c:v>
                </c:pt>
                <c:pt idx="49">
                  <c:v>98.793174988167493</c:v>
                </c:pt>
                <c:pt idx="50">
                  <c:v>105.416173455757</c:v>
                </c:pt>
                <c:pt idx="51">
                  <c:v>114.436393693773</c:v>
                </c:pt>
                <c:pt idx="52">
                  <c:v>119.277146430931</c:v>
                </c:pt>
                <c:pt idx="53">
                  <c:v>126.031175253858</c:v>
                </c:pt>
                <c:pt idx="54">
                  <c:v>129.41468779644899</c:v>
                </c:pt>
                <c:pt idx="55">
                  <c:v>129.449356029173</c:v>
                </c:pt>
                <c:pt idx="56">
                  <c:v>133.627507077796</c:v>
                </c:pt>
                <c:pt idx="57">
                  <c:v>139.64150706090899</c:v>
                </c:pt>
                <c:pt idx="58">
                  <c:v>141.89626770970099</c:v>
                </c:pt>
                <c:pt idx="59">
                  <c:v>142.986662784429</c:v>
                </c:pt>
                <c:pt idx="60">
                  <c:v>147.38468935300199</c:v>
                </c:pt>
                <c:pt idx="61">
                  <c:v>156.51271310529401</c:v>
                </c:pt>
                <c:pt idx="62">
                  <c:v>162.83160112670399</c:v>
                </c:pt>
                <c:pt idx="63">
                  <c:v>162.57177159823101</c:v>
                </c:pt>
                <c:pt idx="64">
                  <c:v>163.107484308902</c:v>
                </c:pt>
                <c:pt idx="65">
                  <c:v>166.37800835194199</c:v>
                </c:pt>
                <c:pt idx="66">
                  <c:v>172.69267139480399</c:v>
                </c:pt>
                <c:pt idx="67">
                  <c:v>179.87950522051401</c:v>
                </c:pt>
                <c:pt idx="68">
                  <c:v>189.70577452477701</c:v>
                </c:pt>
                <c:pt idx="69">
                  <c:v>200.93035434358501</c:v>
                </c:pt>
                <c:pt idx="70">
                  <c:v>200.37262755337801</c:v>
                </c:pt>
                <c:pt idx="71">
                  <c:v>196.13553563861601</c:v>
                </c:pt>
                <c:pt idx="72">
                  <c:v>199.05324053796801</c:v>
                </c:pt>
                <c:pt idx="73">
                  <c:v>204.12558170900601</c:v>
                </c:pt>
                <c:pt idx="74">
                  <c:v>208.95862112453599</c:v>
                </c:pt>
                <c:pt idx="75">
                  <c:v>211.27091315878701</c:v>
                </c:pt>
                <c:pt idx="76">
                  <c:v>211.64046170361399</c:v>
                </c:pt>
                <c:pt idx="77">
                  <c:v>214.410495536431</c:v>
                </c:pt>
                <c:pt idx="78">
                  <c:v>218.47531933799999</c:v>
                </c:pt>
                <c:pt idx="79">
                  <c:v>221.070804207387</c:v>
                </c:pt>
                <c:pt idx="80">
                  <c:v>222.20685911170099</c:v>
                </c:pt>
                <c:pt idx="81">
                  <c:v>221.38463995230001</c:v>
                </c:pt>
                <c:pt idx="82">
                  <c:v>227.84720545417201</c:v>
                </c:pt>
                <c:pt idx="83">
                  <c:v>241.11877229594199</c:v>
                </c:pt>
                <c:pt idx="84">
                  <c:v>254.40077592609899</c:v>
                </c:pt>
                <c:pt idx="85">
                  <c:v>268.69053984430502</c:v>
                </c:pt>
                <c:pt idx="86">
                  <c:v>278.72679946442298</c:v>
                </c:pt>
                <c:pt idx="87">
                  <c:v>283.86094259366598</c:v>
                </c:pt>
                <c:pt idx="88">
                  <c:v>293.40672868988497</c:v>
                </c:pt>
                <c:pt idx="89">
                  <c:v>307.70960404492303</c:v>
                </c:pt>
                <c:pt idx="90">
                  <c:v>302.89194567213099</c:v>
                </c:pt>
                <c:pt idx="91">
                  <c:v>287.93823682805498</c:v>
                </c:pt>
                <c:pt idx="92">
                  <c:v>284.56819337466601</c:v>
                </c:pt>
                <c:pt idx="93">
                  <c:v>286.47744839300299</c:v>
                </c:pt>
                <c:pt idx="94">
                  <c:v>287.59086262709201</c:v>
                </c:pt>
                <c:pt idx="95">
                  <c:v>289.40517428431798</c:v>
                </c:pt>
                <c:pt idx="96">
                  <c:v>294.20009962688101</c:v>
                </c:pt>
                <c:pt idx="97">
                  <c:v>297.93719401514602</c:v>
                </c:pt>
                <c:pt idx="98">
                  <c:v>299.43889736122799</c:v>
                </c:pt>
                <c:pt idx="99">
                  <c:v>299.66830837101099</c:v>
                </c:pt>
                <c:pt idx="100">
                  <c:v>296.49773619163301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53-41E4-B2F9-D1F0DE8B6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58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RegionalPropertyType!$S$6:$S$106</c:f>
              <c:numCache>
                <c:formatCode>0</c:formatCode>
                <c:ptCount val="101"/>
                <c:pt idx="0">
                  <c:v>91.422967336227998</c:v>
                </c:pt>
                <c:pt idx="1">
                  <c:v>98.906434863000896</c:v>
                </c:pt>
                <c:pt idx="2">
                  <c:v>101.659376440459</c:v>
                </c:pt>
                <c:pt idx="3">
                  <c:v>100</c:v>
                </c:pt>
                <c:pt idx="4">
                  <c:v>102.079437522565</c:v>
                </c:pt>
                <c:pt idx="5">
                  <c:v>102.561222070638</c:v>
                </c:pt>
                <c:pt idx="6">
                  <c:v>99.939327761790096</c:v>
                </c:pt>
                <c:pt idx="7">
                  <c:v>101.420209935901</c:v>
                </c:pt>
                <c:pt idx="8">
                  <c:v>106.887031931019</c:v>
                </c:pt>
                <c:pt idx="9">
                  <c:v>111.66301315483101</c:v>
                </c:pt>
                <c:pt idx="10">
                  <c:v>113.234449796009</c:v>
                </c:pt>
                <c:pt idx="11">
                  <c:v>113.275251916762</c:v>
                </c:pt>
                <c:pt idx="12">
                  <c:v>115.05676982264799</c:v>
                </c:pt>
                <c:pt idx="13">
                  <c:v>117.85596738301599</c:v>
                </c:pt>
                <c:pt idx="14">
                  <c:v>121.786895149736</c:v>
                </c:pt>
                <c:pt idx="15">
                  <c:v>125.179552457591</c:v>
                </c:pt>
                <c:pt idx="16">
                  <c:v>125.47947317832801</c:v>
                </c:pt>
                <c:pt idx="17">
                  <c:v>125.231227273979</c:v>
                </c:pt>
                <c:pt idx="18">
                  <c:v>132.17699977420901</c:v>
                </c:pt>
                <c:pt idx="19">
                  <c:v>142.54617965262901</c:v>
                </c:pt>
                <c:pt idx="20">
                  <c:v>149.92988835987401</c:v>
                </c:pt>
                <c:pt idx="21">
                  <c:v>157.24307968545801</c:v>
                </c:pt>
                <c:pt idx="22">
                  <c:v>159.014466509172</c:v>
                </c:pt>
                <c:pt idx="23">
                  <c:v>158.95156833016901</c:v>
                </c:pt>
                <c:pt idx="24">
                  <c:v>163.226498181144</c:v>
                </c:pt>
                <c:pt idx="25">
                  <c:v>167.83705609119801</c:v>
                </c:pt>
                <c:pt idx="26">
                  <c:v>169.859902784426</c:v>
                </c:pt>
                <c:pt idx="27">
                  <c:v>171.962677176385</c:v>
                </c:pt>
                <c:pt idx="28">
                  <c:v>176.334561959041</c:v>
                </c:pt>
                <c:pt idx="29">
                  <c:v>177.987996888292</c:v>
                </c:pt>
                <c:pt idx="30">
                  <c:v>171.72735182997999</c:v>
                </c:pt>
                <c:pt idx="31">
                  <c:v>166.972843625895</c:v>
                </c:pt>
                <c:pt idx="32">
                  <c:v>169.56424960672399</c:v>
                </c:pt>
                <c:pt idx="33">
                  <c:v>172.73842829235599</c:v>
                </c:pt>
                <c:pt idx="34">
                  <c:v>164.912367824641</c:v>
                </c:pt>
                <c:pt idx="35">
                  <c:v>151.58126339194499</c:v>
                </c:pt>
                <c:pt idx="36">
                  <c:v>141.197923832778</c:v>
                </c:pt>
                <c:pt idx="37">
                  <c:v>133.52690348484199</c:v>
                </c:pt>
                <c:pt idx="38">
                  <c:v>132.71570249822099</c:v>
                </c:pt>
                <c:pt idx="39">
                  <c:v>135.33590152126001</c:v>
                </c:pt>
                <c:pt idx="40">
                  <c:v>133.200182664354</c:v>
                </c:pt>
                <c:pt idx="41">
                  <c:v>126.934182294598</c:v>
                </c:pt>
                <c:pt idx="42">
                  <c:v>126.0879013083</c:v>
                </c:pt>
                <c:pt idx="43">
                  <c:v>127.289126141664</c:v>
                </c:pt>
                <c:pt idx="44">
                  <c:v>126.628357608413</c:v>
                </c:pt>
                <c:pt idx="45">
                  <c:v>129.383140114052</c:v>
                </c:pt>
                <c:pt idx="46">
                  <c:v>133.13015957322099</c:v>
                </c:pt>
                <c:pt idx="47">
                  <c:v>134.31051475182099</c:v>
                </c:pt>
                <c:pt idx="48">
                  <c:v>133.82770770259199</c:v>
                </c:pt>
                <c:pt idx="49">
                  <c:v>134.707278706409</c:v>
                </c:pt>
                <c:pt idx="50">
                  <c:v>137.08203795154901</c:v>
                </c:pt>
                <c:pt idx="51">
                  <c:v>138.34359078681001</c:v>
                </c:pt>
                <c:pt idx="52">
                  <c:v>137.78196152907199</c:v>
                </c:pt>
                <c:pt idx="53">
                  <c:v>134.83170280780399</c:v>
                </c:pt>
                <c:pt idx="54">
                  <c:v>136.97027398055999</c:v>
                </c:pt>
                <c:pt idx="55">
                  <c:v>144.158398924946</c:v>
                </c:pt>
                <c:pt idx="56">
                  <c:v>148.382538676661</c:v>
                </c:pt>
                <c:pt idx="57">
                  <c:v>151.40157492086001</c:v>
                </c:pt>
                <c:pt idx="58">
                  <c:v>153.81886643135999</c:v>
                </c:pt>
                <c:pt idx="59">
                  <c:v>155.77042480978301</c:v>
                </c:pt>
                <c:pt idx="60">
                  <c:v>158.75652349145599</c:v>
                </c:pt>
                <c:pt idx="61">
                  <c:v>160.08923859505001</c:v>
                </c:pt>
                <c:pt idx="62">
                  <c:v>156.47912883242799</c:v>
                </c:pt>
                <c:pt idx="63">
                  <c:v>155.122503323324</c:v>
                </c:pt>
                <c:pt idx="64">
                  <c:v>159.93933282973001</c:v>
                </c:pt>
                <c:pt idx="65">
                  <c:v>165.619744803537</c:v>
                </c:pt>
                <c:pt idx="66">
                  <c:v>171.67051659277899</c:v>
                </c:pt>
                <c:pt idx="67">
                  <c:v>176.311311945103</c:v>
                </c:pt>
                <c:pt idx="68">
                  <c:v>178.76040700752401</c:v>
                </c:pt>
                <c:pt idx="69">
                  <c:v>183.36312858124899</c:v>
                </c:pt>
                <c:pt idx="70">
                  <c:v>187.97142180147301</c:v>
                </c:pt>
                <c:pt idx="71">
                  <c:v>189.251309415458</c:v>
                </c:pt>
                <c:pt idx="72">
                  <c:v>188.04648539800601</c:v>
                </c:pt>
                <c:pt idx="73">
                  <c:v>188.61747898203299</c:v>
                </c:pt>
                <c:pt idx="74">
                  <c:v>195.891114861658</c:v>
                </c:pt>
                <c:pt idx="75">
                  <c:v>199.43569927667801</c:v>
                </c:pt>
                <c:pt idx="76">
                  <c:v>194.42503655997999</c:v>
                </c:pt>
                <c:pt idx="77">
                  <c:v>192.66186992210299</c:v>
                </c:pt>
                <c:pt idx="78">
                  <c:v>198.043891607619</c:v>
                </c:pt>
                <c:pt idx="79">
                  <c:v>203.92614795068499</c:v>
                </c:pt>
                <c:pt idx="80">
                  <c:v>206.66346690531901</c:v>
                </c:pt>
                <c:pt idx="81">
                  <c:v>208.66563093737</c:v>
                </c:pt>
                <c:pt idx="82">
                  <c:v>207.81251155066099</c:v>
                </c:pt>
                <c:pt idx="83">
                  <c:v>205.06220665391501</c:v>
                </c:pt>
                <c:pt idx="84">
                  <c:v>205.71076282512999</c:v>
                </c:pt>
                <c:pt idx="85">
                  <c:v>212.173164943648</c:v>
                </c:pt>
                <c:pt idx="86">
                  <c:v>219.44312954948401</c:v>
                </c:pt>
                <c:pt idx="87">
                  <c:v>220.390029379786</c:v>
                </c:pt>
                <c:pt idx="88">
                  <c:v>220.26172304192599</c:v>
                </c:pt>
                <c:pt idx="89">
                  <c:v>230.96780146796601</c:v>
                </c:pt>
                <c:pt idx="90">
                  <c:v>242.95662637531299</c:v>
                </c:pt>
                <c:pt idx="91">
                  <c:v>237.75910656763401</c:v>
                </c:pt>
                <c:pt idx="92">
                  <c:v>220.97156920234099</c:v>
                </c:pt>
                <c:pt idx="93">
                  <c:v>218.00444284426101</c:v>
                </c:pt>
                <c:pt idx="94">
                  <c:v>225.56985427241099</c:v>
                </c:pt>
                <c:pt idx="95">
                  <c:v>223.64291307661401</c:v>
                </c:pt>
                <c:pt idx="96">
                  <c:v>220.34123013645399</c:v>
                </c:pt>
                <c:pt idx="97">
                  <c:v>216.153641005141</c:v>
                </c:pt>
                <c:pt idx="98">
                  <c:v>212.17489051423601</c:v>
                </c:pt>
                <c:pt idx="99">
                  <c:v>217.51217783564101</c:v>
                </c:pt>
                <c:pt idx="100">
                  <c:v>221.88222920150801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69-495A-86BD-9989A72C02F0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RegionalPropertyType!$T$6:$T$106</c:f>
              <c:numCache>
                <c:formatCode>0</c:formatCode>
                <c:ptCount val="101"/>
                <c:pt idx="0">
                  <c:v>98.744946744509505</c:v>
                </c:pt>
                <c:pt idx="1">
                  <c:v>102.221572709973</c:v>
                </c:pt>
                <c:pt idx="2">
                  <c:v>100.238747286736</c:v>
                </c:pt>
                <c:pt idx="3">
                  <c:v>100</c:v>
                </c:pt>
                <c:pt idx="4">
                  <c:v>107.03049893311</c:v>
                </c:pt>
                <c:pt idx="5">
                  <c:v>108.99715039637201</c:v>
                </c:pt>
                <c:pt idx="6">
                  <c:v>101.429184851526</c:v>
                </c:pt>
                <c:pt idx="7">
                  <c:v>98.383200217830094</c:v>
                </c:pt>
                <c:pt idx="8">
                  <c:v>103.336563092709</c:v>
                </c:pt>
                <c:pt idx="9">
                  <c:v>111.52618255544699</c:v>
                </c:pt>
                <c:pt idx="10">
                  <c:v>114.892897945971</c:v>
                </c:pt>
                <c:pt idx="11">
                  <c:v>113.10862151801</c:v>
                </c:pt>
                <c:pt idx="12">
                  <c:v>115.65201962526299</c:v>
                </c:pt>
                <c:pt idx="13">
                  <c:v>119.6826690593</c:v>
                </c:pt>
                <c:pt idx="14">
                  <c:v>122.37253380940101</c:v>
                </c:pt>
                <c:pt idx="15">
                  <c:v>127.589882764542</c:v>
                </c:pt>
                <c:pt idx="16">
                  <c:v>138.18819313814399</c:v>
                </c:pt>
                <c:pt idx="17">
                  <c:v>146.612727362122</c:v>
                </c:pt>
                <c:pt idx="18">
                  <c:v>146.089133592118</c:v>
                </c:pt>
                <c:pt idx="19">
                  <c:v>147.439204727457</c:v>
                </c:pt>
                <c:pt idx="20">
                  <c:v>154.896404875922</c:v>
                </c:pt>
                <c:pt idx="21">
                  <c:v>161.93543416449899</c:v>
                </c:pt>
                <c:pt idx="22">
                  <c:v>164.84468681069001</c:v>
                </c:pt>
                <c:pt idx="23">
                  <c:v>166.22175501638301</c:v>
                </c:pt>
                <c:pt idx="24">
                  <c:v>167.638525652608</c:v>
                </c:pt>
                <c:pt idx="25">
                  <c:v>167.63894932338999</c:v>
                </c:pt>
                <c:pt idx="26">
                  <c:v>172.42932583106901</c:v>
                </c:pt>
                <c:pt idx="27">
                  <c:v>181.182796133458</c:v>
                </c:pt>
                <c:pt idx="28">
                  <c:v>185.76433718852101</c:v>
                </c:pt>
                <c:pt idx="29">
                  <c:v>186.871828759312</c:v>
                </c:pt>
                <c:pt idx="30">
                  <c:v>188.49874679139299</c:v>
                </c:pt>
                <c:pt idx="31">
                  <c:v>188.43130838114001</c:v>
                </c:pt>
                <c:pt idx="32">
                  <c:v>183.52266318334401</c:v>
                </c:pt>
                <c:pt idx="33">
                  <c:v>180.29173871983599</c:v>
                </c:pt>
                <c:pt idx="34">
                  <c:v>183.31742304437</c:v>
                </c:pt>
                <c:pt idx="35">
                  <c:v>181.19224198400599</c:v>
                </c:pt>
                <c:pt idx="36">
                  <c:v>167.334001826063</c:v>
                </c:pt>
                <c:pt idx="37">
                  <c:v>157.523852171436</c:v>
                </c:pt>
                <c:pt idx="38">
                  <c:v>155.443440828674</c:v>
                </c:pt>
                <c:pt idx="39">
                  <c:v>152.87569500186601</c:v>
                </c:pt>
                <c:pt idx="40">
                  <c:v>150.80574115412799</c:v>
                </c:pt>
                <c:pt idx="41">
                  <c:v>152.25476129092601</c:v>
                </c:pt>
                <c:pt idx="42">
                  <c:v>152.00470471719399</c:v>
                </c:pt>
                <c:pt idx="43">
                  <c:v>149.21079237479199</c:v>
                </c:pt>
                <c:pt idx="44">
                  <c:v>149.71152365863799</c:v>
                </c:pt>
                <c:pt idx="45">
                  <c:v>150.75291360977201</c:v>
                </c:pt>
                <c:pt idx="46">
                  <c:v>148.56948982181299</c:v>
                </c:pt>
                <c:pt idx="47">
                  <c:v>147.00897343338599</c:v>
                </c:pt>
                <c:pt idx="48">
                  <c:v>146.752429093762</c:v>
                </c:pt>
                <c:pt idx="49">
                  <c:v>148.07027458412</c:v>
                </c:pt>
                <c:pt idx="50">
                  <c:v>150.19966855217899</c:v>
                </c:pt>
                <c:pt idx="51">
                  <c:v>151.19403521918099</c:v>
                </c:pt>
                <c:pt idx="52">
                  <c:v>153.27863003982301</c:v>
                </c:pt>
                <c:pt idx="53">
                  <c:v>154.52706525264901</c:v>
                </c:pt>
                <c:pt idx="54">
                  <c:v>155.55069149556201</c:v>
                </c:pt>
                <c:pt idx="55">
                  <c:v>157.418308129336</c:v>
                </c:pt>
                <c:pt idx="56">
                  <c:v>158.53239832319301</c:v>
                </c:pt>
                <c:pt idx="57">
                  <c:v>159.85206975505699</c:v>
                </c:pt>
                <c:pt idx="58">
                  <c:v>167.65550352595599</c:v>
                </c:pt>
                <c:pt idx="59">
                  <c:v>177.21507877541299</c:v>
                </c:pt>
                <c:pt idx="60">
                  <c:v>181.60821982529001</c:v>
                </c:pt>
                <c:pt idx="61">
                  <c:v>184.08077499492501</c:v>
                </c:pt>
                <c:pt idx="62">
                  <c:v>182.42824093224601</c:v>
                </c:pt>
                <c:pt idx="63">
                  <c:v>181.191533298927</c:v>
                </c:pt>
                <c:pt idx="64">
                  <c:v>185.006240951303</c:v>
                </c:pt>
                <c:pt idx="65">
                  <c:v>191.18441398097801</c:v>
                </c:pt>
                <c:pt idx="66">
                  <c:v>198.29646985815</c:v>
                </c:pt>
                <c:pt idx="67">
                  <c:v>205.82406182916799</c:v>
                </c:pt>
                <c:pt idx="68">
                  <c:v>214.31066244825701</c:v>
                </c:pt>
                <c:pt idx="69">
                  <c:v>222.317791795841</c:v>
                </c:pt>
                <c:pt idx="70">
                  <c:v>224.14088374238901</c:v>
                </c:pt>
                <c:pt idx="71">
                  <c:v>226.15946213279099</c:v>
                </c:pt>
                <c:pt idx="72">
                  <c:v>234.783948216742</c:v>
                </c:pt>
                <c:pt idx="73">
                  <c:v>244.38126015322101</c:v>
                </c:pt>
                <c:pt idx="74">
                  <c:v>255.17608456024499</c:v>
                </c:pt>
                <c:pt idx="75">
                  <c:v>263.43678683829199</c:v>
                </c:pt>
                <c:pt idx="76">
                  <c:v>265.64506296225898</c:v>
                </c:pt>
                <c:pt idx="77">
                  <c:v>266.99926763016202</c:v>
                </c:pt>
                <c:pt idx="78">
                  <c:v>269.18313117704201</c:v>
                </c:pt>
                <c:pt idx="79">
                  <c:v>276.37289242484701</c:v>
                </c:pt>
                <c:pt idx="80">
                  <c:v>293.54647599015101</c:v>
                </c:pt>
                <c:pt idx="81">
                  <c:v>306.20787320019201</c:v>
                </c:pt>
                <c:pt idx="82">
                  <c:v>308.33173729022798</c:v>
                </c:pt>
                <c:pt idx="83">
                  <c:v>313.21857846291402</c:v>
                </c:pt>
                <c:pt idx="84">
                  <c:v>320.67878581855302</c:v>
                </c:pt>
                <c:pt idx="85">
                  <c:v>328.69890637794902</c:v>
                </c:pt>
                <c:pt idx="86">
                  <c:v>343.46758884066298</c:v>
                </c:pt>
                <c:pt idx="87">
                  <c:v>361.72147372272798</c:v>
                </c:pt>
                <c:pt idx="88">
                  <c:v>384.22581670493702</c:v>
                </c:pt>
                <c:pt idx="89">
                  <c:v>405.793027042782</c:v>
                </c:pt>
                <c:pt idx="90">
                  <c:v>412.40671285557801</c:v>
                </c:pt>
                <c:pt idx="91">
                  <c:v>415.16137259500101</c:v>
                </c:pt>
                <c:pt idx="92">
                  <c:v>420.34886114107599</c:v>
                </c:pt>
                <c:pt idx="93">
                  <c:v>430.08380030127103</c:v>
                </c:pt>
                <c:pt idx="94">
                  <c:v>431.08900857538202</c:v>
                </c:pt>
                <c:pt idx="95">
                  <c:v>421.060661649189</c:v>
                </c:pt>
                <c:pt idx="96">
                  <c:v>424.39437363401697</c:v>
                </c:pt>
                <c:pt idx="97">
                  <c:v>457.12657097631097</c:v>
                </c:pt>
                <c:pt idx="98">
                  <c:v>488.15249735194101</c:v>
                </c:pt>
                <c:pt idx="99">
                  <c:v>485.22015465427501</c:v>
                </c:pt>
                <c:pt idx="100">
                  <c:v>478.73684235629702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69-495A-86BD-9989A72C02F0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RegionalPropertyType!$U$6:$U$106</c:f>
              <c:numCache>
                <c:formatCode>0</c:formatCode>
                <c:ptCount val="101"/>
                <c:pt idx="0">
                  <c:v>92.9885160043806</c:v>
                </c:pt>
                <c:pt idx="1">
                  <c:v>98.708442274331404</c:v>
                </c:pt>
                <c:pt idx="2">
                  <c:v>100.397745717882</c:v>
                </c:pt>
                <c:pt idx="3">
                  <c:v>100</c:v>
                </c:pt>
                <c:pt idx="4">
                  <c:v>103.947999697824</c:v>
                </c:pt>
                <c:pt idx="5">
                  <c:v>106.670772453021</c:v>
                </c:pt>
                <c:pt idx="6">
                  <c:v>105.23309402938099</c:v>
                </c:pt>
                <c:pt idx="7">
                  <c:v>105.52954041786001</c:v>
                </c:pt>
                <c:pt idx="8">
                  <c:v>108.674116909953</c:v>
                </c:pt>
                <c:pt idx="9">
                  <c:v>112.224895505064</c:v>
                </c:pt>
                <c:pt idx="10">
                  <c:v>116.674831445574</c:v>
                </c:pt>
                <c:pt idx="11">
                  <c:v>120.66084412382401</c:v>
                </c:pt>
                <c:pt idx="12">
                  <c:v>124.20051096859</c:v>
                </c:pt>
                <c:pt idx="13">
                  <c:v>129.642000211756</c:v>
                </c:pt>
                <c:pt idx="14">
                  <c:v>136.078128470123</c:v>
                </c:pt>
                <c:pt idx="15">
                  <c:v>141.63705511934501</c:v>
                </c:pt>
                <c:pt idx="16">
                  <c:v>146.87365972519001</c:v>
                </c:pt>
                <c:pt idx="17">
                  <c:v>151.02898963979499</c:v>
                </c:pt>
                <c:pt idx="18">
                  <c:v>155.88212677879301</c:v>
                </c:pt>
                <c:pt idx="19">
                  <c:v>162.94272845156101</c:v>
                </c:pt>
                <c:pt idx="20">
                  <c:v>172.62577910912199</c:v>
                </c:pt>
                <c:pt idx="21">
                  <c:v>183.35503200009799</c:v>
                </c:pt>
                <c:pt idx="22">
                  <c:v>187.65975402076199</c:v>
                </c:pt>
                <c:pt idx="23">
                  <c:v>190.09972490965501</c:v>
                </c:pt>
                <c:pt idx="24">
                  <c:v>196.24875394786</c:v>
                </c:pt>
                <c:pt idx="25">
                  <c:v>202.86554017534999</c:v>
                </c:pt>
                <c:pt idx="26">
                  <c:v>202.09810602543001</c:v>
                </c:pt>
                <c:pt idx="27">
                  <c:v>200.362999412813</c:v>
                </c:pt>
                <c:pt idx="28">
                  <c:v>208.15262907323</c:v>
                </c:pt>
                <c:pt idx="29">
                  <c:v>214.39716513732</c:v>
                </c:pt>
                <c:pt idx="30">
                  <c:v>209.08830394324499</c:v>
                </c:pt>
                <c:pt idx="31">
                  <c:v>204.00930027496699</c:v>
                </c:pt>
                <c:pt idx="32">
                  <c:v>204.29999544897299</c:v>
                </c:pt>
                <c:pt idx="33">
                  <c:v>202.92299024297299</c:v>
                </c:pt>
                <c:pt idx="34">
                  <c:v>195.56905886843199</c:v>
                </c:pt>
                <c:pt idx="35">
                  <c:v>188.67231817434001</c:v>
                </c:pt>
                <c:pt idx="36">
                  <c:v>185.91090987058601</c:v>
                </c:pt>
                <c:pt idx="37">
                  <c:v>184.06516576701</c:v>
                </c:pt>
                <c:pt idx="38">
                  <c:v>183.16638367737801</c:v>
                </c:pt>
                <c:pt idx="39">
                  <c:v>180.28797479770299</c:v>
                </c:pt>
                <c:pt idx="40">
                  <c:v>173.49265977928701</c:v>
                </c:pt>
                <c:pt idx="41">
                  <c:v>165.631281194644</c:v>
                </c:pt>
                <c:pt idx="42">
                  <c:v>167.84984567191199</c:v>
                </c:pt>
                <c:pt idx="43">
                  <c:v>174.116430008246</c:v>
                </c:pt>
                <c:pt idx="44">
                  <c:v>171.408721077671</c:v>
                </c:pt>
                <c:pt idx="45">
                  <c:v>166.628178855904</c:v>
                </c:pt>
                <c:pt idx="46">
                  <c:v>168.56453578754301</c:v>
                </c:pt>
                <c:pt idx="47">
                  <c:v>172.68842640973801</c:v>
                </c:pt>
                <c:pt idx="48">
                  <c:v>173.36906616058101</c:v>
                </c:pt>
                <c:pt idx="49">
                  <c:v>172.97249837711399</c:v>
                </c:pt>
                <c:pt idx="50">
                  <c:v>173.44921735049101</c:v>
                </c:pt>
                <c:pt idx="51">
                  <c:v>175.474522409142</c:v>
                </c:pt>
                <c:pt idx="52">
                  <c:v>179.770675684851</c:v>
                </c:pt>
                <c:pt idx="53">
                  <c:v>187.927493579729</c:v>
                </c:pt>
                <c:pt idx="54">
                  <c:v>192.823573024251</c:v>
                </c:pt>
                <c:pt idx="55">
                  <c:v>193.27087498210801</c:v>
                </c:pt>
                <c:pt idx="56">
                  <c:v>198.035109840307</c:v>
                </c:pt>
                <c:pt idx="57">
                  <c:v>206.53900129513701</c:v>
                </c:pt>
                <c:pt idx="58">
                  <c:v>212.972641948926</c:v>
                </c:pt>
                <c:pt idx="59">
                  <c:v>216.32072783910201</c:v>
                </c:pt>
                <c:pt idx="60">
                  <c:v>217.92446930431601</c:v>
                </c:pt>
                <c:pt idx="61">
                  <c:v>219.581371433002</c:v>
                </c:pt>
                <c:pt idx="62">
                  <c:v>223.12615774307099</c:v>
                </c:pt>
                <c:pt idx="63">
                  <c:v>225.37809933804701</c:v>
                </c:pt>
                <c:pt idx="64">
                  <c:v>226.95288786357801</c:v>
                </c:pt>
                <c:pt idx="65">
                  <c:v>232.364977558059</c:v>
                </c:pt>
                <c:pt idx="66">
                  <c:v>239.40507483007599</c:v>
                </c:pt>
                <c:pt idx="67">
                  <c:v>247.37331605413499</c:v>
                </c:pt>
                <c:pt idx="68">
                  <c:v>262.38224450500599</c:v>
                </c:pt>
                <c:pt idx="69">
                  <c:v>277.96909820356097</c:v>
                </c:pt>
                <c:pt idx="70">
                  <c:v>281.55565017689401</c:v>
                </c:pt>
                <c:pt idx="71">
                  <c:v>278.86016132013799</c:v>
                </c:pt>
                <c:pt idx="72">
                  <c:v>273.00531235521902</c:v>
                </c:pt>
                <c:pt idx="73">
                  <c:v>262.92680831872298</c:v>
                </c:pt>
                <c:pt idx="74">
                  <c:v>266.07113159958101</c:v>
                </c:pt>
                <c:pt idx="75">
                  <c:v>278.50118170038502</c:v>
                </c:pt>
                <c:pt idx="76">
                  <c:v>280.08526754653701</c:v>
                </c:pt>
                <c:pt idx="77">
                  <c:v>275.79939813120598</c:v>
                </c:pt>
                <c:pt idx="78">
                  <c:v>272.78410687319302</c:v>
                </c:pt>
                <c:pt idx="79">
                  <c:v>271.20314741277201</c:v>
                </c:pt>
                <c:pt idx="80">
                  <c:v>270.28695421261398</c:v>
                </c:pt>
                <c:pt idx="81">
                  <c:v>271.94324850071001</c:v>
                </c:pt>
                <c:pt idx="82">
                  <c:v>276.90241701274402</c:v>
                </c:pt>
                <c:pt idx="83">
                  <c:v>283.78187045988398</c:v>
                </c:pt>
                <c:pt idx="84">
                  <c:v>293.23797566465299</c:v>
                </c:pt>
                <c:pt idx="85">
                  <c:v>303.81711068484799</c:v>
                </c:pt>
                <c:pt idx="86">
                  <c:v>311.40679537292698</c:v>
                </c:pt>
                <c:pt idx="87">
                  <c:v>314.18318613237398</c:v>
                </c:pt>
                <c:pt idx="88">
                  <c:v>321.72014966079399</c:v>
                </c:pt>
                <c:pt idx="89">
                  <c:v>339.62334258216799</c:v>
                </c:pt>
                <c:pt idx="90">
                  <c:v>343.67414050656902</c:v>
                </c:pt>
                <c:pt idx="91">
                  <c:v>335.40588487936901</c:v>
                </c:pt>
                <c:pt idx="92">
                  <c:v>333.979350139019</c:v>
                </c:pt>
                <c:pt idx="93">
                  <c:v>337.67333127296098</c:v>
                </c:pt>
                <c:pt idx="94">
                  <c:v>341.621111804495</c:v>
                </c:pt>
                <c:pt idx="95">
                  <c:v>339.34553518776698</c:v>
                </c:pt>
                <c:pt idx="96">
                  <c:v>336.13987297890498</c:v>
                </c:pt>
                <c:pt idx="97">
                  <c:v>348.52948782521702</c:v>
                </c:pt>
                <c:pt idx="98">
                  <c:v>373.60648908792803</c:v>
                </c:pt>
                <c:pt idx="99">
                  <c:v>374.13687637179697</c:v>
                </c:pt>
                <c:pt idx="100">
                  <c:v>366.99791436062401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69-495A-86BD-9989A72C02F0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RegionalPropertyType!$V$6:$V$106</c:f>
              <c:numCache>
                <c:formatCode>0</c:formatCode>
                <c:ptCount val="101"/>
                <c:pt idx="0">
                  <c:v>98.537341653767996</c:v>
                </c:pt>
                <c:pt idx="1">
                  <c:v>98.707408456775298</c:v>
                </c:pt>
                <c:pt idx="2">
                  <c:v>98.199560547944699</c:v>
                </c:pt>
                <c:pt idx="3">
                  <c:v>100</c:v>
                </c:pt>
                <c:pt idx="4">
                  <c:v>103.528628311554</c:v>
                </c:pt>
                <c:pt idx="5">
                  <c:v>106.871299454154</c:v>
                </c:pt>
                <c:pt idx="6">
                  <c:v>112.53472488738301</c:v>
                </c:pt>
                <c:pt idx="7">
                  <c:v>119.37212428067301</c:v>
                </c:pt>
                <c:pt idx="8">
                  <c:v>123.75483703606101</c:v>
                </c:pt>
                <c:pt idx="9">
                  <c:v>125.57341004281299</c:v>
                </c:pt>
                <c:pt idx="10">
                  <c:v>131.532061131246</c:v>
                </c:pt>
                <c:pt idx="11">
                  <c:v>143.24710363909901</c:v>
                </c:pt>
                <c:pt idx="12">
                  <c:v>151.52793415294701</c:v>
                </c:pt>
                <c:pt idx="13">
                  <c:v>156.67584484518699</c:v>
                </c:pt>
                <c:pt idx="14">
                  <c:v>162.44463061853199</c:v>
                </c:pt>
                <c:pt idx="15">
                  <c:v>168.421491430071</c:v>
                </c:pt>
                <c:pt idx="16">
                  <c:v>175.358885541072</c:v>
                </c:pt>
                <c:pt idx="17">
                  <c:v>184.55685689369901</c:v>
                </c:pt>
                <c:pt idx="18">
                  <c:v>189.80051888684801</c:v>
                </c:pt>
                <c:pt idx="19">
                  <c:v>194.05397270869599</c:v>
                </c:pt>
                <c:pt idx="20">
                  <c:v>206.156551336608</c:v>
                </c:pt>
                <c:pt idx="21">
                  <c:v>218.202932927185</c:v>
                </c:pt>
                <c:pt idx="22">
                  <c:v>221.393511797576</c:v>
                </c:pt>
                <c:pt idx="23">
                  <c:v>223.957429782177</c:v>
                </c:pt>
                <c:pt idx="24">
                  <c:v>228.14873345219701</c:v>
                </c:pt>
                <c:pt idx="25">
                  <c:v>227.60836112387301</c:v>
                </c:pt>
                <c:pt idx="26">
                  <c:v>222.392151127625</c:v>
                </c:pt>
                <c:pt idx="27">
                  <c:v>222.855464675365</c:v>
                </c:pt>
                <c:pt idx="28">
                  <c:v>235.52945255356599</c:v>
                </c:pt>
                <c:pt idx="29">
                  <c:v>249.01269858561199</c:v>
                </c:pt>
                <c:pt idx="30">
                  <c:v>246.29499763090701</c:v>
                </c:pt>
                <c:pt idx="31">
                  <c:v>239.17117037323601</c:v>
                </c:pt>
                <c:pt idx="32">
                  <c:v>241.304411860843</c:v>
                </c:pt>
                <c:pt idx="33">
                  <c:v>239.82213949216501</c:v>
                </c:pt>
                <c:pt idx="34">
                  <c:v>226.99332816028999</c:v>
                </c:pt>
                <c:pt idx="35">
                  <c:v>217.07795443721099</c:v>
                </c:pt>
                <c:pt idx="36">
                  <c:v>210.45633766768901</c:v>
                </c:pt>
                <c:pt idx="37">
                  <c:v>203.90022298049701</c:v>
                </c:pt>
                <c:pt idx="38">
                  <c:v>201.44933859683499</c:v>
                </c:pt>
                <c:pt idx="39">
                  <c:v>199.72693770929601</c:v>
                </c:pt>
                <c:pt idx="40">
                  <c:v>199.66508086709001</c:v>
                </c:pt>
                <c:pt idx="41">
                  <c:v>198.05148253747399</c:v>
                </c:pt>
                <c:pt idx="42">
                  <c:v>199.709224101475</c:v>
                </c:pt>
                <c:pt idx="43">
                  <c:v>206.52737563579501</c:v>
                </c:pt>
                <c:pt idx="44">
                  <c:v>210.24305407308401</c:v>
                </c:pt>
                <c:pt idx="45">
                  <c:v>213.397898063101</c:v>
                </c:pt>
                <c:pt idx="46">
                  <c:v>220.28230135174601</c:v>
                </c:pt>
                <c:pt idx="47">
                  <c:v>224.40993912901601</c:v>
                </c:pt>
                <c:pt idx="48">
                  <c:v>223.50822954918499</c:v>
                </c:pt>
                <c:pt idx="49">
                  <c:v>223.65638664788199</c:v>
                </c:pt>
                <c:pt idx="50">
                  <c:v>231.54943093684199</c:v>
                </c:pt>
                <c:pt idx="51">
                  <c:v>241.38257227790299</c:v>
                </c:pt>
                <c:pt idx="52">
                  <c:v>246.09519247188999</c:v>
                </c:pt>
                <c:pt idx="53">
                  <c:v>251.27659031282801</c:v>
                </c:pt>
                <c:pt idx="54">
                  <c:v>259.74876605662598</c:v>
                </c:pt>
                <c:pt idx="55">
                  <c:v>268.97050626594103</c:v>
                </c:pt>
                <c:pt idx="56">
                  <c:v>279.11076328582999</c:v>
                </c:pt>
                <c:pt idx="57">
                  <c:v>294.03291615419101</c:v>
                </c:pt>
                <c:pt idx="58">
                  <c:v>310.64782127944</c:v>
                </c:pt>
                <c:pt idx="59">
                  <c:v>321.56920888467499</c:v>
                </c:pt>
                <c:pt idx="60">
                  <c:v>331.03510653057202</c:v>
                </c:pt>
                <c:pt idx="61">
                  <c:v>343.42788528678898</c:v>
                </c:pt>
                <c:pt idx="62">
                  <c:v>347.25504903446398</c:v>
                </c:pt>
                <c:pt idx="63">
                  <c:v>347.72298899320998</c:v>
                </c:pt>
                <c:pt idx="64">
                  <c:v>356.70438231171897</c:v>
                </c:pt>
                <c:pt idx="65">
                  <c:v>366.152440154288</c:v>
                </c:pt>
                <c:pt idx="66">
                  <c:v>366.66340457785299</c:v>
                </c:pt>
                <c:pt idx="67">
                  <c:v>370.82622660470503</c:v>
                </c:pt>
                <c:pt idx="68">
                  <c:v>388.15476198986698</c:v>
                </c:pt>
                <c:pt idx="69">
                  <c:v>401.969348877399</c:v>
                </c:pt>
                <c:pt idx="70">
                  <c:v>403.08802183169001</c:v>
                </c:pt>
                <c:pt idx="71">
                  <c:v>400.84795622934399</c:v>
                </c:pt>
                <c:pt idx="72">
                  <c:v>399.18196663716498</c:v>
                </c:pt>
                <c:pt idx="73">
                  <c:v>401.80643647542399</c:v>
                </c:pt>
                <c:pt idx="74">
                  <c:v>403.29907078505897</c:v>
                </c:pt>
                <c:pt idx="75">
                  <c:v>404.529719891296</c:v>
                </c:pt>
                <c:pt idx="76">
                  <c:v>414.02036684491901</c:v>
                </c:pt>
                <c:pt idx="77">
                  <c:v>421.55236773950099</c:v>
                </c:pt>
                <c:pt idx="78">
                  <c:v>414.680937265615</c:v>
                </c:pt>
                <c:pt idx="79">
                  <c:v>412.48197006613202</c:v>
                </c:pt>
                <c:pt idx="80">
                  <c:v>431.15060947413701</c:v>
                </c:pt>
                <c:pt idx="81">
                  <c:v>438.55885237601501</c:v>
                </c:pt>
                <c:pt idx="82">
                  <c:v>433.622311387347</c:v>
                </c:pt>
                <c:pt idx="83">
                  <c:v>439.23160042632702</c:v>
                </c:pt>
                <c:pt idx="84">
                  <c:v>452.37207809998699</c:v>
                </c:pt>
                <c:pt idx="85">
                  <c:v>477.70319804162398</c:v>
                </c:pt>
                <c:pt idx="86">
                  <c:v>501.32298192548501</c:v>
                </c:pt>
                <c:pt idx="87">
                  <c:v>503.19867213464403</c:v>
                </c:pt>
                <c:pt idx="88">
                  <c:v>505.23168298411701</c:v>
                </c:pt>
                <c:pt idx="89">
                  <c:v>521.151202724379</c:v>
                </c:pt>
                <c:pt idx="90">
                  <c:v>513.50889629233598</c:v>
                </c:pt>
                <c:pt idx="91">
                  <c:v>491.26507298213301</c:v>
                </c:pt>
                <c:pt idx="92">
                  <c:v>488.14245526747601</c:v>
                </c:pt>
                <c:pt idx="93">
                  <c:v>508.38575653050799</c:v>
                </c:pt>
                <c:pt idx="94">
                  <c:v>526.71496282089004</c:v>
                </c:pt>
                <c:pt idx="95">
                  <c:v>524.38088866435896</c:v>
                </c:pt>
                <c:pt idx="96">
                  <c:v>528.53098845220995</c:v>
                </c:pt>
                <c:pt idx="97">
                  <c:v>533.55635768479101</c:v>
                </c:pt>
                <c:pt idx="98">
                  <c:v>514.29583357857598</c:v>
                </c:pt>
                <c:pt idx="99">
                  <c:v>504.651409817451</c:v>
                </c:pt>
                <c:pt idx="100">
                  <c:v>511.67961812538903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69-495A-86BD-9989A72C0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58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RegionalPropertyType!$W$6:$W$106</c:f>
              <c:numCache>
                <c:formatCode>0</c:formatCode>
                <c:ptCount val="101"/>
                <c:pt idx="0">
                  <c:v>93.792898280887201</c:v>
                </c:pt>
                <c:pt idx="1">
                  <c:v>95.601321896380497</c:v>
                </c:pt>
                <c:pt idx="2">
                  <c:v>99.180638715883703</c:v>
                </c:pt>
                <c:pt idx="3">
                  <c:v>100</c:v>
                </c:pt>
                <c:pt idx="4">
                  <c:v>97.711918977827494</c:v>
                </c:pt>
                <c:pt idx="5">
                  <c:v>98.072894981975296</c:v>
                </c:pt>
                <c:pt idx="6">
                  <c:v>103.16516894125699</c:v>
                </c:pt>
                <c:pt idx="7">
                  <c:v>106.400352424258</c:v>
                </c:pt>
                <c:pt idx="8">
                  <c:v>104.931981552148</c:v>
                </c:pt>
                <c:pt idx="9">
                  <c:v>105.354716733994</c:v>
                </c:pt>
                <c:pt idx="10">
                  <c:v>109.653977566577</c:v>
                </c:pt>
                <c:pt idx="11">
                  <c:v>113.20014993926701</c:v>
                </c:pt>
                <c:pt idx="12">
                  <c:v>114.16628948637999</c:v>
                </c:pt>
                <c:pt idx="13">
                  <c:v>114.845053509732</c:v>
                </c:pt>
                <c:pt idx="14">
                  <c:v>117.79604999575901</c:v>
                </c:pt>
                <c:pt idx="15">
                  <c:v>122.090367676393</c:v>
                </c:pt>
                <c:pt idx="16">
                  <c:v>126.50209583735899</c:v>
                </c:pt>
                <c:pt idx="17">
                  <c:v>132.233812816892</c:v>
                </c:pt>
                <c:pt idx="18">
                  <c:v>138.90565805122699</c:v>
                </c:pt>
                <c:pt idx="19">
                  <c:v>144.98760318577399</c:v>
                </c:pt>
                <c:pt idx="20">
                  <c:v>149.33326676187301</c:v>
                </c:pt>
                <c:pt idx="21">
                  <c:v>154.24390552936501</c:v>
                </c:pt>
                <c:pt idx="22">
                  <c:v>160.59780742947501</c:v>
                </c:pt>
                <c:pt idx="23">
                  <c:v>165.30496844224101</c:v>
                </c:pt>
                <c:pt idx="24">
                  <c:v>167.45307483061899</c:v>
                </c:pt>
                <c:pt idx="25">
                  <c:v>167.96288104369501</c:v>
                </c:pt>
                <c:pt idx="26">
                  <c:v>167.84508697185299</c:v>
                </c:pt>
                <c:pt idx="27">
                  <c:v>169.24771476909899</c:v>
                </c:pt>
                <c:pt idx="28">
                  <c:v>172.39746932168299</c:v>
                </c:pt>
                <c:pt idx="29">
                  <c:v>174.383419052671</c:v>
                </c:pt>
                <c:pt idx="30">
                  <c:v>172.581994238645</c:v>
                </c:pt>
                <c:pt idx="31">
                  <c:v>169.817465424506</c:v>
                </c:pt>
                <c:pt idx="32">
                  <c:v>164.44000898629599</c:v>
                </c:pt>
                <c:pt idx="33">
                  <c:v>156.17379066021601</c:v>
                </c:pt>
                <c:pt idx="34">
                  <c:v>148.30407555260999</c:v>
                </c:pt>
                <c:pt idx="35">
                  <c:v>141.64611797099499</c:v>
                </c:pt>
                <c:pt idx="36">
                  <c:v>134.77529671978201</c:v>
                </c:pt>
                <c:pt idx="37">
                  <c:v>130.31385338144</c:v>
                </c:pt>
                <c:pt idx="38">
                  <c:v>130.077099503288</c:v>
                </c:pt>
                <c:pt idx="39">
                  <c:v>129.09380226686801</c:v>
                </c:pt>
                <c:pt idx="40">
                  <c:v>125.66533085822699</c:v>
                </c:pt>
                <c:pt idx="41">
                  <c:v>122.646151979487</c:v>
                </c:pt>
                <c:pt idx="42">
                  <c:v>120.713836766467</c:v>
                </c:pt>
                <c:pt idx="43">
                  <c:v>117.982993401326</c:v>
                </c:pt>
                <c:pt idx="44">
                  <c:v>114.94231464498399</c:v>
                </c:pt>
                <c:pt idx="45">
                  <c:v>114.372879252627</c:v>
                </c:pt>
                <c:pt idx="46">
                  <c:v>114.279968417418</c:v>
                </c:pt>
                <c:pt idx="47">
                  <c:v>112.35536860469</c:v>
                </c:pt>
                <c:pt idx="48">
                  <c:v>111.191805545314</c:v>
                </c:pt>
                <c:pt idx="49">
                  <c:v>112.359945636812</c:v>
                </c:pt>
                <c:pt idx="50">
                  <c:v>115.45702002603301</c:v>
                </c:pt>
                <c:pt idx="51">
                  <c:v>117.771850680157</c:v>
                </c:pt>
                <c:pt idx="52">
                  <c:v>119.12450604791</c:v>
                </c:pt>
                <c:pt idx="53">
                  <c:v>120.349950668856</c:v>
                </c:pt>
                <c:pt idx="54">
                  <c:v>120.761391926885</c:v>
                </c:pt>
                <c:pt idx="55">
                  <c:v>122.038343162781</c:v>
                </c:pt>
                <c:pt idx="56">
                  <c:v>125.804278499275</c:v>
                </c:pt>
                <c:pt idx="57">
                  <c:v>129.631220286672</c:v>
                </c:pt>
                <c:pt idx="58">
                  <c:v>129.653021577565</c:v>
                </c:pt>
                <c:pt idx="59">
                  <c:v>130.25142055456999</c:v>
                </c:pt>
                <c:pt idx="60">
                  <c:v>137.16826238509901</c:v>
                </c:pt>
                <c:pt idx="61">
                  <c:v>144.77790892618</c:v>
                </c:pt>
                <c:pt idx="62">
                  <c:v>145.03013692300399</c:v>
                </c:pt>
                <c:pt idx="63">
                  <c:v>143.10384328884101</c:v>
                </c:pt>
                <c:pt idx="64">
                  <c:v>143.971374875301</c:v>
                </c:pt>
                <c:pt idx="65">
                  <c:v>146.059831183016</c:v>
                </c:pt>
                <c:pt idx="66">
                  <c:v>150.94510544160099</c:v>
                </c:pt>
                <c:pt idx="67">
                  <c:v>156.05900296349199</c:v>
                </c:pt>
                <c:pt idx="68">
                  <c:v>160.74086520409</c:v>
                </c:pt>
                <c:pt idx="69">
                  <c:v>163.213254018117</c:v>
                </c:pt>
                <c:pt idx="70">
                  <c:v>163.16425822750799</c:v>
                </c:pt>
                <c:pt idx="71">
                  <c:v>166.19736967851901</c:v>
                </c:pt>
                <c:pt idx="72">
                  <c:v>170.54773265441901</c:v>
                </c:pt>
                <c:pt idx="73">
                  <c:v>173.45493436686201</c:v>
                </c:pt>
                <c:pt idx="74">
                  <c:v>176.969123517258</c:v>
                </c:pt>
                <c:pt idx="75">
                  <c:v>181.91425771172399</c:v>
                </c:pt>
                <c:pt idx="76">
                  <c:v>185.44344358929499</c:v>
                </c:pt>
                <c:pt idx="77">
                  <c:v>185.33868877091601</c:v>
                </c:pt>
                <c:pt idx="78">
                  <c:v>185.41814242548901</c:v>
                </c:pt>
                <c:pt idx="79">
                  <c:v>187.390700039248</c:v>
                </c:pt>
                <c:pt idx="80">
                  <c:v>188.16797287210301</c:v>
                </c:pt>
                <c:pt idx="81">
                  <c:v>188.662121906794</c:v>
                </c:pt>
                <c:pt idx="82">
                  <c:v>194.73384204028801</c:v>
                </c:pt>
                <c:pt idx="83">
                  <c:v>201.960037350829</c:v>
                </c:pt>
                <c:pt idx="84">
                  <c:v>206.16498679973299</c:v>
                </c:pt>
                <c:pt idx="85">
                  <c:v>213.86941902810699</c:v>
                </c:pt>
                <c:pt idx="86">
                  <c:v>222.03984691966701</c:v>
                </c:pt>
                <c:pt idx="87">
                  <c:v>226.28889117889801</c:v>
                </c:pt>
                <c:pt idx="88">
                  <c:v>233.030357942271</c:v>
                </c:pt>
                <c:pt idx="89">
                  <c:v>243.75668716969901</c:v>
                </c:pt>
                <c:pt idx="90">
                  <c:v>243.979097030232</c:v>
                </c:pt>
                <c:pt idx="91">
                  <c:v>238.52468591063899</c:v>
                </c:pt>
                <c:pt idx="92">
                  <c:v>239.87235784667899</c:v>
                </c:pt>
                <c:pt idx="93">
                  <c:v>244.17529731922701</c:v>
                </c:pt>
                <c:pt idx="94">
                  <c:v>241.20866850082999</c:v>
                </c:pt>
                <c:pt idx="95">
                  <c:v>234.940672068428</c:v>
                </c:pt>
                <c:pt idx="96">
                  <c:v>238.934774320603</c:v>
                </c:pt>
                <c:pt idx="97">
                  <c:v>246.413020032894</c:v>
                </c:pt>
                <c:pt idx="98">
                  <c:v>240.821350395953</c:v>
                </c:pt>
                <c:pt idx="99">
                  <c:v>239.04071987290499</c:v>
                </c:pt>
                <c:pt idx="100">
                  <c:v>243.58814161272099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48-426F-8555-546268BC9511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RegionalPropertyType!$X$6:$X$106</c:f>
              <c:numCache>
                <c:formatCode>0</c:formatCode>
                <c:ptCount val="101"/>
                <c:pt idx="0">
                  <c:v>97.070838493250093</c:v>
                </c:pt>
                <c:pt idx="1">
                  <c:v>104.185168125581</c:v>
                </c:pt>
                <c:pt idx="2">
                  <c:v>104.509680248856</c:v>
                </c:pt>
                <c:pt idx="3">
                  <c:v>100</c:v>
                </c:pt>
                <c:pt idx="4">
                  <c:v>99.306793761119494</c:v>
                </c:pt>
                <c:pt idx="5">
                  <c:v>101.944513120018</c:v>
                </c:pt>
                <c:pt idx="6">
                  <c:v>106.31177887743</c:v>
                </c:pt>
                <c:pt idx="7">
                  <c:v>109.300728510193</c:v>
                </c:pt>
                <c:pt idx="8">
                  <c:v>109.526392758426</c:v>
                </c:pt>
                <c:pt idx="9">
                  <c:v>108.9750201933</c:v>
                </c:pt>
                <c:pt idx="10">
                  <c:v>110.86223596251899</c:v>
                </c:pt>
                <c:pt idx="11">
                  <c:v>114.31092425809901</c:v>
                </c:pt>
                <c:pt idx="12">
                  <c:v>116.17384870846701</c:v>
                </c:pt>
                <c:pt idx="13">
                  <c:v>117.571600042207</c:v>
                </c:pt>
                <c:pt idx="14">
                  <c:v>121.19164892728701</c:v>
                </c:pt>
                <c:pt idx="15">
                  <c:v>125.645665835587</c:v>
                </c:pt>
                <c:pt idx="16">
                  <c:v>131.23855040024799</c:v>
                </c:pt>
                <c:pt idx="17">
                  <c:v>138.31146827853101</c:v>
                </c:pt>
                <c:pt idx="18">
                  <c:v>142.51690444141599</c:v>
                </c:pt>
                <c:pt idx="19">
                  <c:v>146.80158735664401</c:v>
                </c:pt>
                <c:pt idx="20">
                  <c:v>155.58301193148799</c:v>
                </c:pt>
                <c:pt idx="21">
                  <c:v>161.718653874767</c:v>
                </c:pt>
                <c:pt idx="22">
                  <c:v>163.514245496786</c:v>
                </c:pt>
                <c:pt idx="23">
                  <c:v>170.26699908075199</c:v>
                </c:pt>
                <c:pt idx="24">
                  <c:v>180.072060317759</c:v>
                </c:pt>
                <c:pt idx="25">
                  <c:v>184.68798719032</c:v>
                </c:pt>
                <c:pt idx="26">
                  <c:v>182.541659347463</c:v>
                </c:pt>
                <c:pt idx="27">
                  <c:v>180.59341241073199</c:v>
                </c:pt>
                <c:pt idx="28">
                  <c:v>182.05380813923199</c:v>
                </c:pt>
                <c:pt idx="29">
                  <c:v>184.04750417214601</c:v>
                </c:pt>
                <c:pt idx="30">
                  <c:v>185.68004941595501</c:v>
                </c:pt>
                <c:pt idx="31">
                  <c:v>185.08784552115799</c:v>
                </c:pt>
                <c:pt idx="32">
                  <c:v>181.29162764457701</c:v>
                </c:pt>
                <c:pt idx="33">
                  <c:v>177.14526150849099</c:v>
                </c:pt>
                <c:pt idx="34">
                  <c:v>171.00422021793699</c:v>
                </c:pt>
                <c:pt idx="35">
                  <c:v>162.81385592561199</c:v>
                </c:pt>
                <c:pt idx="36">
                  <c:v>153.66802957163199</c:v>
                </c:pt>
                <c:pt idx="37">
                  <c:v>147.324721169361</c:v>
                </c:pt>
                <c:pt idx="38">
                  <c:v>145.70820400007099</c:v>
                </c:pt>
                <c:pt idx="39">
                  <c:v>143.36693496115601</c:v>
                </c:pt>
                <c:pt idx="40">
                  <c:v>138.438095865234</c:v>
                </c:pt>
                <c:pt idx="41">
                  <c:v>134.46621438450899</c:v>
                </c:pt>
                <c:pt idx="42">
                  <c:v>132.86341114704899</c:v>
                </c:pt>
                <c:pt idx="43">
                  <c:v>130.75954794646401</c:v>
                </c:pt>
                <c:pt idx="44">
                  <c:v>128.93768948708501</c:v>
                </c:pt>
                <c:pt idx="45">
                  <c:v>130.77539049527499</c:v>
                </c:pt>
                <c:pt idx="46">
                  <c:v>131.535604265606</c:v>
                </c:pt>
                <c:pt idx="47">
                  <c:v>128.54374238563199</c:v>
                </c:pt>
                <c:pt idx="48">
                  <c:v>125.33652285466501</c:v>
                </c:pt>
                <c:pt idx="49">
                  <c:v>124.728268142966</c:v>
                </c:pt>
                <c:pt idx="50">
                  <c:v>130.32528693580599</c:v>
                </c:pt>
                <c:pt idx="51">
                  <c:v>134.64339152595599</c:v>
                </c:pt>
                <c:pt idx="52">
                  <c:v>133.50429328660101</c:v>
                </c:pt>
                <c:pt idx="53">
                  <c:v>134.85421798236499</c:v>
                </c:pt>
                <c:pt idx="54">
                  <c:v>139.44767699667901</c:v>
                </c:pt>
                <c:pt idx="55">
                  <c:v>142.55581922875601</c:v>
                </c:pt>
                <c:pt idx="56">
                  <c:v>144.966764696502</c:v>
                </c:pt>
                <c:pt idx="57">
                  <c:v>149.14720626830299</c:v>
                </c:pt>
                <c:pt idx="58">
                  <c:v>154.964704278992</c:v>
                </c:pt>
                <c:pt idx="59">
                  <c:v>159.81965912338401</c:v>
                </c:pt>
                <c:pt idx="60">
                  <c:v>162.50083292654099</c:v>
                </c:pt>
                <c:pt idx="61">
                  <c:v>164.987491145626</c:v>
                </c:pt>
                <c:pt idx="62">
                  <c:v>166.21527711967801</c:v>
                </c:pt>
                <c:pt idx="63">
                  <c:v>168.34318011203899</c:v>
                </c:pt>
                <c:pt idx="64">
                  <c:v>175.02022316217199</c:v>
                </c:pt>
                <c:pt idx="65">
                  <c:v>182.76348129344601</c:v>
                </c:pt>
                <c:pt idx="66">
                  <c:v>184.443470234491</c:v>
                </c:pt>
                <c:pt idx="67">
                  <c:v>185.20393003923701</c:v>
                </c:pt>
                <c:pt idx="68">
                  <c:v>195.082101714679</c:v>
                </c:pt>
                <c:pt idx="69">
                  <c:v>209.73444832117801</c:v>
                </c:pt>
                <c:pt idx="70">
                  <c:v>216.116945713223</c:v>
                </c:pt>
                <c:pt idx="71">
                  <c:v>215.79746940172899</c:v>
                </c:pt>
                <c:pt idx="72">
                  <c:v>218.64882077726199</c:v>
                </c:pt>
                <c:pt idx="73">
                  <c:v>223.73544179803201</c:v>
                </c:pt>
                <c:pt idx="74">
                  <c:v>229.24738171203001</c:v>
                </c:pt>
                <c:pt idx="75">
                  <c:v>234.315219174845</c:v>
                </c:pt>
                <c:pt idx="76">
                  <c:v>238.52829658939601</c:v>
                </c:pt>
                <c:pt idx="77">
                  <c:v>242.063713117285</c:v>
                </c:pt>
                <c:pt idx="78">
                  <c:v>248.107165983269</c:v>
                </c:pt>
                <c:pt idx="79">
                  <c:v>257.35751388460602</c:v>
                </c:pt>
                <c:pt idx="80">
                  <c:v>263.79667243505298</c:v>
                </c:pt>
                <c:pt idx="81">
                  <c:v>263.89440683535298</c:v>
                </c:pt>
                <c:pt idx="82">
                  <c:v>272.39505020190398</c:v>
                </c:pt>
                <c:pt idx="83">
                  <c:v>289.14992686422403</c:v>
                </c:pt>
                <c:pt idx="84">
                  <c:v>302.09872734259397</c:v>
                </c:pt>
                <c:pt idx="85">
                  <c:v>317.29448577797399</c:v>
                </c:pt>
                <c:pt idx="86">
                  <c:v>334.56097783905699</c:v>
                </c:pt>
                <c:pt idx="87">
                  <c:v>349.36957036513502</c:v>
                </c:pt>
                <c:pt idx="88">
                  <c:v>373.14219244590299</c:v>
                </c:pt>
                <c:pt idx="89">
                  <c:v>402.48994816273699</c:v>
                </c:pt>
                <c:pt idx="90">
                  <c:v>402.04396924614201</c:v>
                </c:pt>
                <c:pt idx="91">
                  <c:v>396.64410981268901</c:v>
                </c:pt>
                <c:pt idx="92">
                  <c:v>419.35411776537302</c:v>
                </c:pt>
                <c:pt idx="93">
                  <c:v>446.96398776324901</c:v>
                </c:pt>
                <c:pt idx="94">
                  <c:v>453.61057489454498</c:v>
                </c:pt>
                <c:pt idx="95">
                  <c:v>452.69356310804397</c:v>
                </c:pt>
                <c:pt idx="96">
                  <c:v>462.80579127189799</c:v>
                </c:pt>
                <c:pt idx="97">
                  <c:v>478.56409939840802</c:v>
                </c:pt>
                <c:pt idx="98">
                  <c:v>491.49857913325098</c:v>
                </c:pt>
                <c:pt idx="99">
                  <c:v>493.393892734075</c:v>
                </c:pt>
                <c:pt idx="100">
                  <c:v>481.82072445991599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48-426F-8555-546268BC9511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RegionalPropertyType!$Y$6:$Y$106</c:f>
              <c:numCache>
                <c:formatCode>0</c:formatCode>
                <c:ptCount val="101"/>
                <c:pt idx="0">
                  <c:v>98.070406319627807</c:v>
                </c:pt>
                <c:pt idx="1">
                  <c:v>97.173290303880705</c:v>
                </c:pt>
                <c:pt idx="2">
                  <c:v>97.583038180260402</c:v>
                </c:pt>
                <c:pt idx="3">
                  <c:v>100</c:v>
                </c:pt>
                <c:pt idx="4">
                  <c:v>101.556869177057</c:v>
                </c:pt>
                <c:pt idx="5">
                  <c:v>102.359195650784</c:v>
                </c:pt>
                <c:pt idx="6">
                  <c:v>105.725876677839</c:v>
                </c:pt>
                <c:pt idx="7">
                  <c:v>108.851158426681</c:v>
                </c:pt>
                <c:pt idx="8">
                  <c:v>109.147863330666</c:v>
                </c:pt>
                <c:pt idx="9">
                  <c:v>110.624620050007</c:v>
                </c:pt>
                <c:pt idx="10">
                  <c:v>114.772508144369</c:v>
                </c:pt>
                <c:pt idx="11">
                  <c:v>119.786634978278</c:v>
                </c:pt>
                <c:pt idx="12">
                  <c:v>124.32312472276401</c:v>
                </c:pt>
                <c:pt idx="13">
                  <c:v>125.922923927119</c:v>
                </c:pt>
                <c:pt idx="14">
                  <c:v>128.38027305530599</c:v>
                </c:pt>
                <c:pt idx="15">
                  <c:v>135.60534692010401</c:v>
                </c:pt>
                <c:pt idx="16">
                  <c:v>143.49466692781701</c:v>
                </c:pt>
                <c:pt idx="17">
                  <c:v>149.92396785164101</c:v>
                </c:pt>
                <c:pt idx="18">
                  <c:v>155.17344766927999</c:v>
                </c:pt>
                <c:pt idx="19">
                  <c:v>160.36135086553799</c:v>
                </c:pt>
                <c:pt idx="20">
                  <c:v>169.23197691886901</c:v>
                </c:pt>
                <c:pt idx="21">
                  <c:v>181.12904614084701</c:v>
                </c:pt>
                <c:pt idx="22">
                  <c:v>182.735707828584</c:v>
                </c:pt>
                <c:pt idx="23">
                  <c:v>180.4146714435</c:v>
                </c:pt>
                <c:pt idx="24">
                  <c:v>187.564439605052</c:v>
                </c:pt>
                <c:pt idx="25">
                  <c:v>194.38866109255099</c:v>
                </c:pt>
                <c:pt idx="26">
                  <c:v>188.68007333561201</c:v>
                </c:pt>
                <c:pt idx="27">
                  <c:v>184.17400399418301</c:v>
                </c:pt>
                <c:pt idx="28">
                  <c:v>190.60681128957799</c:v>
                </c:pt>
                <c:pt idx="29">
                  <c:v>195.484568862467</c:v>
                </c:pt>
                <c:pt idx="30">
                  <c:v>189.597807513063</c:v>
                </c:pt>
                <c:pt idx="31">
                  <c:v>182.225959331838</c:v>
                </c:pt>
                <c:pt idx="32">
                  <c:v>178.90124104822101</c:v>
                </c:pt>
                <c:pt idx="33">
                  <c:v>172.04085070540299</c:v>
                </c:pt>
                <c:pt idx="34">
                  <c:v>159.52002290913001</c:v>
                </c:pt>
                <c:pt idx="35">
                  <c:v>149.99084090845901</c:v>
                </c:pt>
                <c:pt idx="36">
                  <c:v>145.48788612545101</c:v>
                </c:pt>
                <c:pt idx="37">
                  <c:v>141.536362521314</c:v>
                </c:pt>
                <c:pt idx="38">
                  <c:v>137.082072810536</c:v>
                </c:pt>
                <c:pt idx="39">
                  <c:v>133.88449736588899</c:v>
                </c:pt>
                <c:pt idx="40">
                  <c:v>132.79839928626001</c:v>
                </c:pt>
                <c:pt idx="41">
                  <c:v>131.96316213745899</c:v>
                </c:pt>
                <c:pt idx="42">
                  <c:v>132.121375845073</c:v>
                </c:pt>
                <c:pt idx="43">
                  <c:v>131.520446550759</c:v>
                </c:pt>
                <c:pt idx="44">
                  <c:v>129.255840023856</c:v>
                </c:pt>
                <c:pt idx="45">
                  <c:v>128.523819660637</c:v>
                </c:pt>
                <c:pt idx="46">
                  <c:v>129.507151575644</c:v>
                </c:pt>
                <c:pt idx="47">
                  <c:v>129.24656820778799</c:v>
                </c:pt>
                <c:pt idx="48">
                  <c:v>129.55773771887601</c:v>
                </c:pt>
                <c:pt idx="49">
                  <c:v>133.10323125008</c:v>
                </c:pt>
                <c:pt idx="50">
                  <c:v>135.82272288067799</c:v>
                </c:pt>
                <c:pt idx="51">
                  <c:v>135.86881536833801</c:v>
                </c:pt>
                <c:pt idx="52">
                  <c:v>139.711109153943</c:v>
                </c:pt>
                <c:pt idx="53">
                  <c:v>147.87605725267801</c:v>
                </c:pt>
                <c:pt idx="54">
                  <c:v>147.98475649085901</c:v>
                </c:pt>
                <c:pt idx="55">
                  <c:v>143.77425916947601</c:v>
                </c:pt>
                <c:pt idx="56">
                  <c:v>147.60270222511201</c:v>
                </c:pt>
                <c:pt idx="57">
                  <c:v>156.82616607743799</c:v>
                </c:pt>
                <c:pt idx="58">
                  <c:v>162.064845588255</c:v>
                </c:pt>
                <c:pt idx="59">
                  <c:v>162.09974495004101</c:v>
                </c:pt>
                <c:pt idx="60">
                  <c:v>164.05424629336099</c:v>
                </c:pt>
                <c:pt idx="61">
                  <c:v>166.83570733888499</c:v>
                </c:pt>
                <c:pt idx="62">
                  <c:v>167.65097258784601</c:v>
                </c:pt>
                <c:pt idx="63">
                  <c:v>168.903102802045</c:v>
                </c:pt>
                <c:pt idx="64">
                  <c:v>172.64842494335599</c:v>
                </c:pt>
                <c:pt idx="65">
                  <c:v>176.105688968386</c:v>
                </c:pt>
                <c:pt idx="66">
                  <c:v>180.15436482670501</c:v>
                </c:pt>
                <c:pt idx="67">
                  <c:v>186.453358809658</c:v>
                </c:pt>
                <c:pt idx="68">
                  <c:v>194.380321930267</c:v>
                </c:pt>
                <c:pt idx="69">
                  <c:v>200.94654068775799</c:v>
                </c:pt>
                <c:pt idx="70">
                  <c:v>198.80806721808401</c:v>
                </c:pt>
                <c:pt idx="71">
                  <c:v>194.581449988922</c:v>
                </c:pt>
                <c:pt idx="72">
                  <c:v>197.142824676266</c:v>
                </c:pt>
                <c:pt idx="73">
                  <c:v>202.54495199754601</c:v>
                </c:pt>
                <c:pt idx="74">
                  <c:v>204.00026683815301</c:v>
                </c:pt>
                <c:pt idx="75">
                  <c:v>201.401319878701</c:v>
                </c:pt>
                <c:pt idx="76">
                  <c:v>198.58128834798001</c:v>
                </c:pt>
                <c:pt idx="77">
                  <c:v>197.788736047914</c:v>
                </c:pt>
                <c:pt idx="78">
                  <c:v>201.25319258291901</c:v>
                </c:pt>
                <c:pt idx="79">
                  <c:v>205.23900791826901</c:v>
                </c:pt>
                <c:pt idx="80">
                  <c:v>207.05284343564</c:v>
                </c:pt>
                <c:pt idx="81">
                  <c:v>206.050233488201</c:v>
                </c:pt>
                <c:pt idx="82">
                  <c:v>205.798999729065</c:v>
                </c:pt>
                <c:pt idx="83">
                  <c:v>211.49144181835399</c:v>
                </c:pt>
                <c:pt idx="84">
                  <c:v>222.51566610787799</c:v>
                </c:pt>
                <c:pt idx="85">
                  <c:v>234.04902354106801</c:v>
                </c:pt>
                <c:pt idx="86">
                  <c:v>241.37141265379699</c:v>
                </c:pt>
                <c:pt idx="87">
                  <c:v>246.85192203141801</c:v>
                </c:pt>
                <c:pt idx="88">
                  <c:v>254.762204836813</c:v>
                </c:pt>
                <c:pt idx="89">
                  <c:v>260.76748667103999</c:v>
                </c:pt>
                <c:pt idx="90">
                  <c:v>260.71756911591399</c:v>
                </c:pt>
                <c:pt idx="91">
                  <c:v>261.99270208306001</c:v>
                </c:pt>
                <c:pt idx="92">
                  <c:v>267.62178998438799</c:v>
                </c:pt>
                <c:pt idx="93">
                  <c:v>274.84035538976298</c:v>
                </c:pt>
                <c:pt idx="94">
                  <c:v>277.76228259849802</c:v>
                </c:pt>
                <c:pt idx="95">
                  <c:v>277.82287576248302</c:v>
                </c:pt>
                <c:pt idx="96">
                  <c:v>281.81523977853499</c:v>
                </c:pt>
                <c:pt idx="97">
                  <c:v>286.46974396040298</c:v>
                </c:pt>
                <c:pt idx="98">
                  <c:v>286.05920892755398</c:v>
                </c:pt>
                <c:pt idx="99">
                  <c:v>283.93252412438801</c:v>
                </c:pt>
                <c:pt idx="100">
                  <c:v>282.10164743095999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48-426F-8555-546268BC9511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RegionalPropertyType!$Z$6:$Z$106</c:f>
              <c:numCache>
                <c:formatCode>0</c:formatCode>
                <c:ptCount val="101"/>
                <c:pt idx="0">
                  <c:v>94.979730933241299</c:v>
                </c:pt>
                <c:pt idx="1">
                  <c:v>98.558100020465702</c:v>
                </c:pt>
                <c:pt idx="2">
                  <c:v>100.211992507153</c:v>
                </c:pt>
                <c:pt idx="3">
                  <c:v>100</c:v>
                </c:pt>
                <c:pt idx="4">
                  <c:v>102.425849179796</c:v>
                </c:pt>
                <c:pt idx="5">
                  <c:v>109.241566769428</c:v>
                </c:pt>
                <c:pt idx="6">
                  <c:v>113.540603613456</c:v>
                </c:pt>
                <c:pt idx="7">
                  <c:v>112.015006694338</c:v>
                </c:pt>
                <c:pt idx="8">
                  <c:v>111.53471270383901</c:v>
                </c:pt>
                <c:pt idx="9">
                  <c:v>114.829685172458</c:v>
                </c:pt>
                <c:pt idx="10">
                  <c:v>119.48539636817701</c:v>
                </c:pt>
                <c:pt idx="11">
                  <c:v>123.704893527739</c:v>
                </c:pt>
                <c:pt idx="12">
                  <c:v>127.963238743868</c:v>
                </c:pt>
                <c:pt idx="13">
                  <c:v>129.41238955348001</c:v>
                </c:pt>
                <c:pt idx="14">
                  <c:v>128.619272358546</c:v>
                </c:pt>
                <c:pt idx="15">
                  <c:v>132.106571353356</c:v>
                </c:pt>
                <c:pt idx="16">
                  <c:v>141.49895882774001</c:v>
                </c:pt>
                <c:pt idx="17">
                  <c:v>151.01358039847699</c:v>
                </c:pt>
                <c:pt idx="18">
                  <c:v>154.987769645816</c:v>
                </c:pt>
                <c:pt idx="19">
                  <c:v>157.578653107218</c:v>
                </c:pt>
                <c:pt idx="20">
                  <c:v>165.91305978529701</c:v>
                </c:pt>
                <c:pt idx="21">
                  <c:v>180.811442188759</c:v>
                </c:pt>
                <c:pt idx="22">
                  <c:v>189.763618449186</c:v>
                </c:pt>
                <c:pt idx="23">
                  <c:v>186.92968616108601</c:v>
                </c:pt>
                <c:pt idx="24">
                  <c:v>180.950738757067</c:v>
                </c:pt>
                <c:pt idx="25">
                  <c:v>174.56060429302201</c:v>
                </c:pt>
                <c:pt idx="26">
                  <c:v>170.65364283211301</c:v>
                </c:pt>
                <c:pt idx="27">
                  <c:v>172.10078957169199</c:v>
                </c:pt>
                <c:pt idx="28">
                  <c:v>176.58512542850301</c:v>
                </c:pt>
                <c:pt idx="29">
                  <c:v>177.10279106172499</c:v>
                </c:pt>
                <c:pt idx="30">
                  <c:v>169.612732268858</c:v>
                </c:pt>
                <c:pt idx="31">
                  <c:v>161.19252581432201</c:v>
                </c:pt>
                <c:pt idx="32">
                  <c:v>153.42159008908999</c:v>
                </c:pt>
                <c:pt idx="33">
                  <c:v>146.06936539607801</c:v>
                </c:pt>
                <c:pt idx="34">
                  <c:v>137.315859952003</c:v>
                </c:pt>
                <c:pt idx="35">
                  <c:v>129.22275458193101</c:v>
                </c:pt>
                <c:pt idx="36">
                  <c:v>124.264536147935</c:v>
                </c:pt>
                <c:pt idx="37">
                  <c:v>117.460148278259</c:v>
                </c:pt>
                <c:pt idx="38">
                  <c:v>108.034201382988</c:v>
                </c:pt>
                <c:pt idx="39">
                  <c:v>103.52767769485</c:v>
                </c:pt>
                <c:pt idx="40">
                  <c:v>106.102398208962</c:v>
                </c:pt>
                <c:pt idx="41">
                  <c:v>108.67547092077901</c:v>
                </c:pt>
                <c:pt idx="42">
                  <c:v>110.071379914445</c:v>
                </c:pt>
                <c:pt idx="43">
                  <c:v>111.161143169943</c:v>
                </c:pt>
                <c:pt idx="44">
                  <c:v>113.083125470119</c:v>
                </c:pt>
                <c:pt idx="45">
                  <c:v>116.77247327726</c:v>
                </c:pt>
                <c:pt idx="46">
                  <c:v>119.62580311585199</c:v>
                </c:pt>
                <c:pt idx="47">
                  <c:v>120.44875931750001</c:v>
                </c:pt>
                <c:pt idx="48">
                  <c:v>123.156205412939</c:v>
                </c:pt>
                <c:pt idx="49">
                  <c:v>127.835026066227</c:v>
                </c:pt>
                <c:pt idx="50">
                  <c:v>131.560728028368</c:v>
                </c:pt>
                <c:pt idx="51">
                  <c:v>135.10837234092901</c:v>
                </c:pt>
                <c:pt idx="52">
                  <c:v>139.25615332523699</c:v>
                </c:pt>
                <c:pt idx="53">
                  <c:v>143.230372688899</c:v>
                </c:pt>
                <c:pt idx="54">
                  <c:v>148.98859912161899</c:v>
                </c:pt>
                <c:pt idx="55">
                  <c:v>154.792764593405</c:v>
                </c:pt>
                <c:pt idx="56">
                  <c:v>160.51639364267501</c:v>
                </c:pt>
                <c:pt idx="57">
                  <c:v>168.84045426006799</c:v>
                </c:pt>
                <c:pt idx="58">
                  <c:v>173.423619879488</c:v>
                </c:pt>
                <c:pt idx="59">
                  <c:v>174.303306894136</c:v>
                </c:pt>
                <c:pt idx="60">
                  <c:v>178.947277862379</c:v>
                </c:pt>
                <c:pt idx="61">
                  <c:v>186.57068502068401</c:v>
                </c:pt>
                <c:pt idx="62">
                  <c:v>191.61870861151201</c:v>
                </c:pt>
                <c:pt idx="63">
                  <c:v>195.32742225941601</c:v>
                </c:pt>
                <c:pt idx="64">
                  <c:v>202.166733161103</c:v>
                </c:pt>
                <c:pt idx="65">
                  <c:v>210.55385872778101</c:v>
                </c:pt>
                <c:pt idx="66">
                  <c:v>215.00115435725499</c:v>
                </c:pt>
                <c:pt idx="67">
                  <c:v>217.20606800224999</c:v>
                </c:pt>
                <c:pt idx="68">
                  <c:v>224.64149731256799</c:v>
                </c:pt>
                <c:pt idx="69">
                  <c:v>234.6338916144</c:v>
                </c:pt>
                <c:pt idx="70">
                  <c:v>237.313248261225</c:v>
                </c:pt>
                <c:pt idx="71">
                  <c:v>238.681212284103</c:v>
                </c:pt>
                <c:pt idx="72">
                  <c:v>248.47037060183499</c:v>
                </c:pt>
                <c:pt idx="73">
                  <c:v>259.19619611665399</c:v>
                </c:pt>
                <c:pt idx="74">
                  <c:v>264.22179868353601</c:v>
                </c:pt>
                <c:pt idx="75">
                  <c:v>268.24716430718797</c:v>
                </c:pt>
                <c:pt idx="76">
                  <c:v>274.12596706974801</c:v>
                </c:pt>
                <c:pt idx="77">
                  <c:v>281.82171415543598</c:v>
                </c:pt>
                <c:pt idx="78">
                  <c:v>291.93965481569501</c:v>
                </c:pt>
                <c:pt idx="79">
                  <c:v>298.01847227751301</c:v>
                </c:pt>
                <c:pt idx="80">
                  <c:v>296.54704842856103</c:v>
                </c:pt>
                <c:pt idx="81">
                  <c:v>296.27575938110198</c:v>
                </c:pt>
                <c:pt idx="82">
                  <c:v>311.64886936185701</c:v>
                </c:pt>
                <c:pt idx="83">
                  <c:v>331.900365984963</c:v>
                </c:pt>
                <c:pt idx="84">
                  <c:v>346.95985040742801</c:v>
                </c:pt>
                <c:pt idx="85">
                  <c:v>366.026558389331</c:v>
                </c:pt>
                <c:pt idx="86">
                  <c:v>387.21689749317102</c:v>
                </c:pt>
                <c:pt idx="87">
                  <c:v>403.25811508368997</c:v>
                </c:pt>
                <c:pt idx="88">
                  <c:v>423.85089327573598</c:v>
                </c:pt>
                <c:pt idx="89">
                  <c:v>453.20916819732997</c:v>
                </c:pt>
                <c:pt idx="90">
                  <c:v>450.69639625191502</c:v>
                </c:pt>
                <c:pt idx="91">
                  <c:v>433.31112344642202</c:v>
                </c:pt>
                <c:pt idx="92">
                  <c:v>429.01334918575299</c:v>
                </c:pt>
                <c:pt idx="93">
                  <c:v>426.98614290472801</c:v>
                </c:pt>
                <c:pt idx="94">
                  <c:v>424.85985384646602</c:v>
                </c:pt>
                <c:pt idx="95">
                  <c:v>419.66428105739402</c:v>
                </c:pt>
                <c:pt idx="96">
                  <c:v>414.27684493380599</c:v>
                </c:pt>
                <c:pt idx="97">
                  <c:v>409.46451818269099</c:v>
                </c:pt>
                <c:pt idx="98">
                  <c:v>405.05745903831598</c:v>
                </c:pt>
                <c:pt idx="99">
                  <c:v>404.99187509341999</c:v>
                </c:pt>
                <c:pt idx="100">
                  <c:v>410.65371991284297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48-426F-8555-546268BC9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58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RegionalPropertyType!$AA$6:$AA$106</c:f>
              <c:numCache>
                <c:formatCode>0</c:formatCode>
                <c:ptCount val="101"/>
                <c:pt idx="0">
                  <c:v>94.0976185394032</c:v>
                </c:pt>
                <c:pt idx="1">
                  <c:v>99.378677087746198</c:v>
                </c:pt>
                <c:pt idx="2">
                  <c:v>100.887845347097</c:v>
                </c:pt>
                <c:pt idx="3">
                  <c:v>100</c:v>
                </c:pt>
                <c:pt idx="4">
                  <c:v>101.09361226554699</c:v>
                </c:pt>
                <c:pt idx="5">
                  <c:v>103.291335031611</c:v>
                </c:pt>
                <c:pt idx="6">
                  <c:v>102.04134334087399</c:v>
                </c:pt>
                <c:pt idx="7">
                  <c:v>100.02052879838701</c:v>
                </c:pt>
                <c:pt idx="8">
                  <c:v>102.13622439701901</c:v>
                </c:pt>
                <c:pt idx="9">
                  <c:v>105.843899534369</c:v>
                </c:pt>
                <c:pt idx="10">
                  <c:v>107.934847560088</c:v>
                </c:pt>
                <c:pt idx="11">
                  <c:v>108.898493718762</c:v>
                </c:pt>
                <c:pt idx="12">
                  <c:v>112.10000753939001</c:v>
                </c:pt>
                <c:pt idx="13">
                  <c:v>116.724268684937</c:v>
                </c:pt>
                <c:pt idx="14">
                  <c:v>118.81299743688</c:v>
                </c:pt>
                <c:pt idx="15">
                  <c:v>120.698664670309</c:v>
                </c:pt>
                <c:pt idx="16">
                  <c:v>126.169299347264</c:v>
                </c:pt>
                <c:pt idx="17">
                  <c:v>131.88775202199301</c:v>
                </c:pt>
                <c:pt idx="18">
                  <c:v>135.348836541894</c:v>
                </c:pt>
                <c:pt idx="19">
                  <c:v>138.817673639085</c:v>
                </c:pt>
                <c:pt idx="20">
                  <c:v>144.959330968476</c:v>
                </c:pt>
                <c:pt idx="21">
                  <c:v>151.74773746223499</c:v>
                </c:pt>
                <c:pt idx="22">
                  <c:v>157.32605345120501</c:v>
                </c:pt>
                <c:pt idx="23">
                  <c:v>162.425623879433</c:v>
                </c:pt>
                <c:pt idx="24">
                  <c:v>167.74852307944201</c:v>
                </c:pt>
                <c:pt idx="25">
                  <c:v>173.264152080249</c:v>
                </c:pt>
                <c:pt idx="26">
                  <c:v>173.433607467895</c:v>
                </c:pt>
                <c:pt idx="27">
                  <c:v>170.939680304793</c:v>
                </c:pt>
                <c:pt idx="28">
                  <c:v>174.573554772253</c:v>
                </c:pt>
                <c:pt idx="29">
                  <c:v>182.80312190793799</c:v>
                </c:pt>
                <c:pt idx="30">
                  <c:v>183.03431492081</c:v>
                </c:pt>
                <c:pt idx="31">
                  <c:v>176.711719139102</c:v>
                </c:pt>
                <c:pt idx="32">
                  <c:v>174.12507443625401</c:v>
                </c:pt>
                <c:pt idx="33">
                  <c:v>173.18457500794401</c:v>
                </c:pt>
                <c:pt idx="34">
                  <c:v>164.37961469367599</c:v>
                </c:pt>
                <c:pt idx="35">
                  <c:v>151.57808351632201</c:v>
                </c:pt>
                <c:pt idx="36">
                  <c:v>139.75732615902299</c:v>
                </c:pt>
                <c:pt idx="37">
                  <c:v>127.324840149333</c:v>
                </c:pt>
                <c:pt idx="38">
                  <c:v>118.870162531175</c:v>
                </c:pt>
                <c:pt idx="39">
                  <c:v>115.792745501575</c:v>
                </c:pt>
                <c:pt idx="40">
                  <c:v>113.752199718718</c:v>
                </c:pt>
                <c:pt idx="41">
                  <c:v>110.300899661431</c:v>
                </c:pt>
                <c:pt idx="42">
                  <c:v>106.429013650092</c:v>
                </c:pt>
                <c:pt idx="43">
                  <c:v>103.666095589243</c:v>
                </c:pt>
                <c:pt idx="44">
                  <c:v>103.820700090928</c:v>
                </c:pt>
                <c:pt idx="45">
                  <c:v>105.954727271089</c:v>
                </c:pt>
                <c:pt idx="46">
                  <c:v>106.210328947723</c:v>
                </c:pt>
                <c:pt idx="47">
                  <c:v>104.550003044034</c:v>
                </c:pt>
                <c:pt idx="48">
                  <c:v>105.01347125476801</c:v>
                </c:pt>
                <c:pt idx="49">
                  <c:v>107.630185784368</c:v>
                </c:pt>
                <c:pt idx="50">
                  <c:v>110.50189025663801</c:v>
                </c:pt>
                <c:pt idx="51">
                  <c:v>112.589024850494</c:v>
                </c:pt>
                <c:pt idx="52">
                  <c:v>115.55039384355401</c:v>
                </c:pt>
                <c:pt idx="53">
                  <c:v>120.840243439188</c:v>
                </c:pt>
                <c:pt idx="54">
                  <c:v>125.881362443537</c:v>
                </c:pt>
                <c:pt idx="55">
                  <c:v>128.48505903909501</c:v>
                </c:pt>
                <c:pt idx="56">
                  <c:v>133.24604467322001</c:v>
                </c:pt>
                <c:pt idx="57">
                  <c:v>141.23709659584901</c:v>
                </c:pt>
                <c:pt idx="58">
                  <c:v>145.37397444765799</c:v>
                </c:pt>
                <c:pt idx="59">
                  <c:v>146.406268409635</c:v>
                </c:pt>
                <c:pt idx="60">
                  <c:v>149.55070952969999</c:v>
                </c:pt>
                <c:pt idx="61">
                  <c:v>153.50218934444999</c:v>
                </c:pt>
                <c:pt idx="62">
                  <c:v>155.40280532352</c:v>
                </c:pt>
                <c:pt idx="63">
                  <c:v>156.87349700509</c:v>
                </c:pt>
                <c:pt idx="64">
                  <c:v>160.93526320590999</c:v>
                </c:pt>
                <c:pt idx="65">
                  <c:v>165.70845642945301</c:v>
                </c:pt>
                <c:pt idx="66">
                  <c:v>169.54644585231199</c:v>
                </c:pt>
                <c:pt idx="67">
                  <c:v>173.27095721772201</c:v>
                </c:pt>
                <c:pt idx="68">
                  <c:v>178.53057163002001</c:v>
                </c:pt>
                <c:pt idx="69">
                  <c:v>183.64410627551399</c:v>
                </c:pt>
                <c:pt idx="70">
                  <c:v>185.598752534418</c:v>
                </c:pt>
                <c:pt idx="71">
                  <c:v>187.75751905483801</c:v>
                </c:pt>
                <c:pt idx="72">
                  <c:v>194.600380586471</c:v>
                </c:pt>
                <c:pt idx="73">
                  <c:v>201.64695389833599</c:v>
                </c:pt>
                <c:pt idx="74">
                  <c:v>200.29355180317</c:v>
                </c:pt>
                <c:pt idx="75">
                  <c:v>197.81962074562099</c:v>
                </c:pt>
                <c:pt idx="76">
                  <c:v>201.355285409609</c:v>
                </c:pt>
                <c:pt idx="77">
                  <c:v>208.29818585168701</c:v>
                </c:pt>
                <c:pt idx="78">
                  <c:v>211.91379798563301</c:v>
                </c:pt>
                <c:pt idx="79">
                  <c:v>210.07528147014</c:v>
                </c:pt>
                <c:pt idx="80">
                  <c:v>207.511973338084</c:v>
                </c:pt>
                <c:pt idx="81">
                  <c:v>206.70029809162099</c:v>
                </c:pt>
                <c:pt idx="82">
                  <c:v>212.529985413356</c:v>
                </c:pt>
                <c:pt idx="83">
                  <c:v>217.92552227249499</c:v>
                </c:pt>
                <c:pt idx="84">
                  <c:v>217.20025602066099</c:v>
                </c:pt>
                <c:pt idx="85">
                  <c:v>220.10938855567801</c:v>
                </c:pt>
                <c:pt idx="86">
                  <c:v>233.32323064219</c:v>
                </c:pt>
                <c:pt idx="87">
                  <c:v>243.54218670793099</c:v>
                </c:pt>
                <c:pt idx="88">
                  <c:v>247.51004387992501</c:v>
                </c:pt>
                <c:pt idx="89">
                  <c:v>256.35897182015998</c:v>
                </c:pt>
                <c:pt idx="90">
                  <c:v>254.358444134769</c:v>
                </c:pt>
                <c:pt idx="91">
                  <c:v>243.89692587156</c:v>
                </c:pt>
                <c:pt idx="92">
                  <c:v>241.61363924897799</c:v>
                </c:pt>
                <c:pt idx="93">
                  <c:v>247.15318120690799</c:v>
                </c:pt>
                <c:pt idx="94">
                  <c:v>245.32517680531001</c:v>
                </c:pt>
                <c:pt idx="95">
                  <c:v>237.58606648627901</c:v>
                </c:pt>
                <c:pt idx="96">
                  <c:v>234.169929985636</c:v>
                </c:pt>
                <c:pt idx="97">
                  <c:v>228.10690797088901</c:v>
                </c:pt>
                <c:pt idx="98">
                  <c:v>225.04988155490199</c:v>
                </c:pt>
                <c:pt idx="99">
                  <c:v>229.867777940922</c:v>
                </c:pt>
                <c:pt idx="100">
                  <c:v>234.15793819632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38-4150-B360-260CCF51D78D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RegionalPropertyType!$AB$6:$AB$106</c:f>
              <c:numCache>
                <c:formatCode>0</c:formatCode>
                <c:ptCount val="101"/>
                <c:pt idx="0">
                  <c:v>92.408606409815903</c:v>
                </c:pt>
                <c:pt idx="1">
                  <c:v>94.197450375422605</c:v>
                </c:pt>
                <c:pt idx="2">
                  <c:v>96.799997956953803</c:v>
                </c:pt>
                <c:pt idx="3">
                  <c:v>100</c:v>
                </c:pt>
                <c:pt idx="4">
                  <c:v>101.748951276319</c:v>
                </c:pt>
                <c:pt idx="5">
                  <c:v>102.023258978776</c:v>
                </c:pt>
                <c:pt idx="6">
                  <c:v>101.704528949197</c:v>
                </c:pt>
                <c:pt idx="7">
                  <c:v>102.31464702672299</c:v>
                </c:pt>
                <c:pt idx="8">
                  <c:v>103.649602831406</c:v>
                </c:pt>
                <c:pt idx="9">
                  <c:v>106.522186494016</c:v>
                </c:pt>
                <c:pt idx="10">
                  <c:v>110.45497629194401</c:v>
                </c:pt>
                <c:pt idx="11">
                  <c:v>112.187146676073</c:v>
                </c:pt>
                <c:pt idx="12">
                  <c:v>112.145166550646</c:v>
                </c:pt>
                <c:pt idx="13">
                  <c:v>113.03233440541899</c:v>
                </c:pt>
                <c:pt idx="14">
                  <c:v>116.21437796235</c:v>
                </c:pt>
                <c:pt idx="15">
                  <c:v>120.934385047663</c:v>
                </c:pt>
                <c:pt idx="16">
                  <c:v>127.58748786595299</c:v>
                </c:pt>
                <c:pt idx="17">
                  <c:v>135.30119513991201</c:v>
                </c:pt>
                <c:pt idx="18">
                  <c:v>138.46438519311101</c:v>
                </c:pt>
                <c:pt idx="19">
                  <c:v>140.42563462788101</c:v>
                </c:pt>
                <c:pt idx="20">
                  <c:v>147.06052350585401</c:v>
                </c:pt>
                <c:pt idx="21">
                  <c:v>155.140022804458</c:v>
                </c:pt>
                <c:pt idx="22">
                  <c:v>160.904904467248</c:v>
                </c:pt>
                <c:pt idx="23">
                  <c:v>165.42480217752001</c:v>
                </c:pt>
                <c:pt idx="24">
                  <c:v>171.65748652440101</c:v>
                </c:pt>
                <c:pt idx="25">
                  <c:v>178.93387417282599</c:v>
                </c:pt>
                <c:pt idx="26">
                  <c:v>184.3241428032</c:v>
                </c:pt>
                <c:pt idx="27">
                  <c:v>187.90847695172101</c:v>
                </c:pt>
                <c:pt idx="28">
                  <c:v>191.83573538683001</c:v>
                </c:pt>
                <c:pt idx="29">
                  <c:v>196.69603475672699</c:v>
                </c:pt>
                <c:pt idx="30">
                  <c:v>197.983866566182</c:v>
                </c:pt>
                <c:pt idx="31">
                  <c:v>194.51608485438399</c:v>
                </c:pt>
                <c:pt idx="32">
                  <c:v>190.40766911294801</c:v>
                </c:pt>
                <c:pt idx="33">
                  <c:v>186.08070798786801</c:v>
                </c:pt>
                <c:pt idx="34">
                  <c:v>175.56463408343899</c:v>
                </c:pt>
                <c:pt idx="35">
                  <c:v>163.28636804823901</c:v>
                </c:pt>
                <c:pt idx="36">
                  <c:v>151.06671437137399</c:v>
                </c:pt>
                <c:pt idx="37">
                  <c:v>139.535169871644</c:v>
                </c:pt>
                <c:pt idx="38">
                  <c:v>133.83361906265799</c:v>
                </c:pt>
                <c:pt idx="39">
                  <c:v>131.99292719646701</c:v>
                </c:pt>
                <c:pt idx="40">
                  <c:v>132.37659345695801</c:v>
                </c:pt>
                <c:pt idx="41">
                  <c:v>133.70594282310401</c:v>
                </c:pt>
                <c:pt idx="42">
                  <c:v>128.12284807891601</c:v>
                </c:pt>
                <c:pt idx="43">
                  <c:v>120.900651780657</c:v>
                </c:pt>
                <c:pt idx="44">
                  <c:v>120.796709627373</c:v>
                </c:pt>
                <c:pt idx="45">
                  <c:v>122.83127908184299</c:v>
                </c:pt>
                <c:pt idx="46">
                  <c:v>121.709836404406</c:v>
                </c:pt>
                <c:pt idx="47">
                  <c:v>120.575374469613</c:v>
                </c:pt>
                <c:pt idx="48">
                  <c:v>123.540085281578</c:v>
                </c:pt>
                <c:pt idx="49">
                  <c:v>127.52105973386</c:v>
                </c:pt>
                <c:pt idx="50">
                  <c:v>129.499407147814</c:v>
                </c:pt>
                <c:pt idx="51">
                  <c:v>129.97722649304299</c:v>
                </c:pt>
                <c:pt idx="52">
                  <c:v>132.92841856382401</c:v>
                </c:pt>
                <c:pt idx="53">
                  <c:v>139.478497678004</c:v>
                </c:pt>
                <c:pt idx="54">
                  <c:v>145.65667518064799</c:v>
                </c:pt>
                <c:pt idx="55">
                  <c:v>148.99936701162</c:v>
                </c:pt>
                <c:pt idx="56">
                  <c:v>154.50957581256301</c:v>
                </c:pt>
                <c:pt idx="57">
                  <c:v>163.46050663829399</c:v>
                </c:pt>
                <c:pt idx="58">
                  <c:v>166.99631327298999</c:v>
                </c:pt>
                <c:pt idx="59">
                  <c:v>166.262937119784</c:v>
                </c:pt>
                <c:pt idx="60">
                  <c:v>170.38555217971299</c:v>
                </c:pt>
                <c:pt idx="61">
                  <c:v>179.118959570871</c:v>
                </c:pt>
                <c:pt idx="62">
                  <c:v>185.39169290852101</c:v>
                </c:pt>
                <c:pt idx="63">
                  <c:v>187.04999641284101</c:v>
                </c:pt>
                <c:pt idx="64">
                  <c:v>191.23770328132099</c:v>
                </c:pt>
                <c:pt idx="65">
                  <c:v>199.881340055138</c:v>
                </c:pt>
                <c:pt idx="66">
                  <c:v>205.48895042967001</c:v>
                </c:pt>
                <c:pt idx="67">
                  <c:v>208.16571793908901</c:v>
                </c:pt>
                <c:pt idx="68">
                  <c:v>218.50940672272</c:v>
                </c:pt>
                <c:pt idx="69">
                  <c:v>233.73583085456301</c:v>
                </c:pt>
                <c:pt idx="70">
                  <c:v>239.388945725094</c:v>
                </c:pt>
                <c:pt idx="71">
                  <c:v>238.035176548295</c:v>
                </c:pt>
                <c:pt idx="72">
                  <c:v>240.877366559997</c:v>
                </c:pt>
                <c:pt idx="73">
                  <c:v>248.70915010466399</c:v>
                </c:pt>
                <c:pt idx="74">
                  <c:v>256.01157571751702</c:v>
                </c:pt>
                <c:pt idx="75">
                  <c:v>260.29699045219002</c:v>
                </c:pt>
                <c:pt idx="76">
                  <c:v>264.91293233540301</c:v>
                </c:pt>
                <c:pt idx="77">
                  <c:v>269.27614364585401</c:v>
                </c:pt>
                <c:pt idx="78">
                  <c:v>271.52134854787101</c:v>
                </c:pt>
                <c:pt idx="79">
                  <c:v>271.94591820547902</c:v>
                </c:pt>
                <c:pt idx="80">
                  <c:v>273.82912846657803</c:v>
                </c:pt>
                <c:pt idx="81">
                  <c:v>281.11190806174898</c:v>
                </c:pt>
                <c:pt idx="82">
                  <c:v>290.67443077915499</c:v>
                </c:pt>
                <c:pt idx="83">
                  <c:v>298.44875558960501</c:v>
                </c:pt>
                <c:pt idx="84">
                  <c:v>311.38438066008803</c:v>
                </c:pt>
                <c:pt idx="85">
                  <c:v>332.79343675137301</c:v>
                </c:pt>
                <c:pt idx="86">
                  <c:v>349.64018902326501</c:v>
                </c:pt>
                <c:pt idx="87">
                  <c:v>359.49785445474498</c:v>
                </c:pt>
                <c:pt idx="88">
                  <c:v>379.10385400465401</c:v>
                </c:pt>
                <c:pt idx="89">
                  <c:v>405.75907936091801</c:v>
                </c:pt>
                <c:pt idx="90">
                  <c:v>411.04197028492399</c:v>
                </c:pt>
                <c:pt idx="91">
                  <c:v>403.60798330607599</c:v>
                </c:pt>
                <c:pt idx="92">
                  <c:v>406.63384089349</c:v>
                </c:pt>
                <c:pt idx="93">
                  <c:v>415.49392385626902</c:v>
                </c:pt>
                <c:pt idx="94">
                  <c:v>419.30480685691703</c:v>
                </c:pt>
                <c:pt idx="95">
                  <c:v>417.28236892691001</c:v>
                </c:pt>
                <c:pt idx="96">
                  <c:v>415.78363726073798</c:v>
                </c:pt>
                <c:pt idx="97">
                  <c:v>415.51886213205802</c:v>
                </c:pt>
                <c:pt idx="98">
                  <c:v>418.22789865778202</c:v>
                </c:pt>
                <c:pt idx="99">
                  <c:v>420.43920145092801</c:v>
                </c:pt>
                <c:pt idx="100">
                  <c:v>418.67753760784598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38-4150-B360-260CCF51D78D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RegionalPropertyType!$AC$6:$AC$106</c:f>
              <c:numCache>
                <c:formatCode>0</c:formatCode>
                <c:ptCount val="101"/>
                <c:pt idx="0">
                  <c:v>95.738048233035499</c:v>
                </c:pt>
                <c:pt idx="1">
                  <c:v>98.359416962360399</c:v>
                </c:pt>
                <c:pt idx="2">
                  <c:v>99.177642753301299</c:v>
                </c:pt>
                <c:pt idx="3">
                  <c:v>100</c:v>
                </c:pt>
                <c:pt idx="4">
                  <c:v>102.555417134864</c:v>
                </c:pt>
                <c:pt idx="5">
                  <c:v>106.070731315309</c:v>
                </c:pt>
                <c:pt idx="6">
                  <c:v>107.70924559809001</c:v>
                </c:pt>
                <c:pt idx="7">
                  <c:v>107.75659007688201</c:v>
                </c:pt>
                <c:pt idx="8">
                  <c:v>109.28164621760099</c:v>
                </c:pt>
                <c:pt idx="9">
                  <c:v>112.836250879633</c:v>
                </c:pt>
                <c:pt idx="10">
                  <c:v>117.209091858901</c:v>
                </c:pt>
                <c:pt idx="11">
                  <c:v>120.770822013759</c:v>
                </c:pt>
                <c:pt idx="12">
                  <c:v>125.12418733097699</c:v>
                </c:pt>
                <c:pt idx="13">
                  <c:v>129.91126382802301</c:v>
                </c:pt>
                <c:pt idx="14">
                  <c:v>134.27664069283301</c:v>
                </c:pt>
                <c:pt idx="15">
                  <c:v>139.409510073429</c:v>
                </c:pt>
                <c:pt idx="16">
                  <c:v>146.98971654568501</c:v>
                </c:pt>
                <c:pt idx="17">
                  <c:v>155.98347544889401</c:v>
                </c:pt>
                <c:pt idx="18">
                  <c:v>159.86328009874001</c:v>
                </c:pt>
                <c:pt idx="19">
                  <c:v>162.87706797135399</c:v>
                </c:pt>
                <c:pt idx="20">
                  <c:v>173.64356494130101</c:v>
                </c:pt>
                <c:pt idx="21">
                  <c:v>185.04644476911099</c:v>
                </c:pt>
                <c:pt idx="22">
                  <c:v>186.35414809925399</c:v>
                </c:pt>
                <c:pt idx="23">
                  <c:v>186.24728139888799</c:v>
                </c:pt>
                <c:pt idx="24">
                  <c:v>193.809333302254</c:v>
                </c:pt>
                <c:pt idx="25">
                  <c:v>200.536452434148</c:v>
                </c:pt>
                <c:pt idx="26">
                  <c:v>198.049942781103</c:v>
                </c:pt>
                <c:pt idx="27">
                  <c:v>196.41392351692599</c:v>
                </c:pt>
                <c:pt idx="28">
                  <c:v>202.558392244706</c:v>
                </c:pt>
                <c:pt idx="29">
                  <c:v>208.63488310213299</c:v>
                </c:pt>
                <c:pt idx="30">
                  <c:v>207.085073428431</c:v>
                </c:pt>
                <c:pt idx="31">
                  <c:v>201.980623382202</c:v>
                </c:pt>
                <c:pt idx="32">
                  <c:v>199.28846766732599</c:v>
                </c:pt>
                <c:pt idx="33">
                  <c:v>195.183695229726</c:v>
                </c:pt>
                <c:pt idx="34">
                  <c:v>179.255267161479</c:v>
                </c:pt>
                <c:pt idx="35">
                  <c:v>164.43810487346201</c:v>
                </c:pt>
                <c:pt idx="36">
                  <c:v>157.64775203245301</c:v>
                </c:pt>
                <c:pt idx="37">
                  <c:v>150.82566153577801</c:v>
                </c:pt>
                <c:pt idx="38">
                  <c:v>143.688548229753</c:v>
                </c:pt>
                <c:pt idx="39">
                  <c:v>137.70537366583699</c:v>
                </c:pt>
                <c:pt idx="40">
                  <c:v>132.986045556536</c:v>
                </c:pt>
                <c:pt idx="41">
                  <c:v>128.49702797705001</c:v>
                </c:pt>
                <c:pt idx="42">
                  <c:v>128.036573878567</c:v>
                </c:pt>
                <c:pt idx="43">
                  <c:v>128.577072539732</c:v>
                </c:pt>
                <c:pt idx="44">
                  <c:v>126.692502186586</c:v>
                </c:pt>
                <c:pt idx="45">
                  <c:v>125.197521781695</c:v>
                </c:pt>
                <c:pt idx="46">
                  <c:v>125.511080428417</c:v>
                </c:pt>
                <c:pt idx="47">
                  <c:v>126.833561007756</c:v>
                </c:pt>
                <c:pt idx="48">
                  <c:v>130.259110538947</c:v>
                </c:pt>
                <c:pt idx="49">
                  <c:v>134.40958070880001</c:v>
                </c:pt>
                <c:pt idx="50">
                  <c:v>135.68817329513399</c:v>
                </c:pt>
                <c:pt idx="51">
                  <c:v>137.046846527578</c:v>
                </c:pt>
                <c:pt idx="52">
                  <c:v>143.567904343175</c:v>
                </c:pt>
                <c:pt idx="53">
                  <c:v>154.43531923517199</c:v>
                </c:pt>
                <c:pt idx="54">
                  <c:v>160.15433266116901</c:v>
                </c:pt>
                <c:pt idx="55">
                  <c:v>160.29543339566399</c:v>
                </c:pt>
                <c:pt idx="56">
                  <c:v>162.417418241365</c:v>
                </c:pt>
                <c:pt idx="57">
                  <c:v>165.12700343528499</c:v>
                </c:pt>
                <c:pt idx="58">
                  <c:v>167.78113392184599</c:v>
                </c:pt>
                <c:pt idx="59">
                  <c:v>171.96369368534801</c:v>
                </c:pt>
                <c:pt idx="60">
                  <c:v>177.53090660068401</c:v>
                </c:pt>
                <c:pt idx="61">
                  <c:v>182.74322814622499</c:v>
                </c:pt>
                <c:pt idx="62">
                  <c:v>185.44140645120899</c:v>
                </c:pt>
                <c:pt idx="63">
                  <c:v>187.572721440631</c:v>
                </c:pt>
                <c:pt idx="64">
                  <c:v>192.687211409491</c:v>
                </c:pt>
                <c:pt idx="65">
                  <c:v>199.02790875680299</c:v>
                </c:pt>
                <c:pt idx="66">
                  <c:v>202.60488259867299</c:v>
                </c:pt>
                <c:pt idx="67">
                  <c:v>204.73311394611</c:v>
                </c:pt>
                <c:pt idx="68">
                  <c:v>210.47302884998999</c:v>
                </c:pt>
                <c:pt idx="69">
                  <c:v>220.169918125577</c:v>
                </c:pt>
                <c:pt idx="70">
                  <c:v>226.49277746748399</c:v>
                </c:pt>
                <c:pt idx="71">
                  <c:v>227.499153960858</c:v>
                </c:pt>
                <c:pt idx="72">
                  <c:v>228.37853761087499</c:v>
                </c:pt>
                <c:pt idx="73">
                  <c:v>230.51199706705901</c:v>
                </c:pt>
                <c:pt idx="74">
                  <c:v>228.62959297424999</c:v>
                </c:pt>
                <c:pt idx="75">
                  <c:v>226.71520439759399</c:v>
                </c:pt>
                <c:pt idx="76">
                  <c:v>232.26178398970001</c:v>
                </c:pt>
                <c:pt idx="77">
                  <c:v>238.728799392686</c:v>
                </c:pt>
                <c:pt idx="78">
                  <c:v>241.371310250905</c:v>
                </c:pt>
                <c:pt idx="79">
                  <c:v>242.22049476437201</c:v>
                </c:pt>
                <c:pt idx="80">
                  <c:v>238.75358642201601</c:v>
                </c:pt>
                <c:pt idx="81">
                  <c:v>232.254010166532</c:v>
                </c:pt>
                <c:pt idx="82">
                  <c:v>237.39116772517701</c:v>
                </c:pt>
                <c:pt idx="83">
                  <c:v>249.04671458429601</c:v>
                </c:pt>
                <c:pt idx="84">
                  <c:v>255.51297353986701</c:v>
                </c:pt>
                <c:pt idx="85">
                  <c:v>264.25809407414999</c:v>
                </c:pt>
                <c:pt idx="86">
                  <c:v>277.52271906591102</c:v>
                </c:pt>
                <c:pt idx="87">
                  <c:v>284.401377768656</c:v>
                </c:pt>
                <c:pt idx="88">
                  <c:v>286.79225952538098</c:v>
                </c:pt>
                <c:pt idx="89">
                  <c:v>296.02452707453602</c:v>
                </c:pt>
                <c:pt idx="90">
                  <c:v>300.61939973803499</c:v>
                </c:pt>
                <c:pt idx="91">
                  <c:v>296.27257815355</c:v>
                </c:pt>
                <c:pt idx="92">
                  <c:v>291.056696056899</c:v>
                </c:pt>
                <c:pt idx="93">
                  <c:v>291.33665576884499</c:v>
                </c:pt>
                <c:pt idx="94">
                  <c:v>299.47796410947501</c:v>
                </c:pt>
                <c:pt idx="95">
                  <c:v>305.86122106553699</c:v>
                </c:pt>
                <c:pt idx="96">
                  <c:v>306.93600017974501</c:v>
                </c:pt>
                <c:pt idx="97">
                  <c:v>303.51704703158799</c:v>
                </c:pt>
                <c:pt idx="98">
                  <c:v>297.69553596408502</c:v>
                </c:pt>
                <c:pt idx="99">
                  <c:v>299.34706983251903</c:v>
                </c:pt>
                <c:pt idx="100">
                  <c:v>306.599273747241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38-4150-B360-260CCF51D78D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RegionalPropertyType!$AD$6:$AD$106</c:f>
              <c:numCache>
                <c:formatCode>0</c:formatCode>
                <c:ptCount val="101"/>
                <c:pt idx="0">
                  <c:v>93.821312158409995</c:v>
                </c:pt>
                <c:pt idx="1">
                  <c:v>97.817767590481296</c:v>
                </c:pt>
                <c:pt idx="2">
                  <c:v>98.914734599278901</c:v>
                </c:pt>
                <c:pt idx="3">
                  <c:v>100</c:v>
                </c:pt>
                <c:pt idx="4">
                  <c:v>103.915484105056</c:v>
                </c:pt>
                <c:pt idx="5">
                  <c:v>108.508350144237</c:v>
                </c:pt>
                <c:pt idx="6">
                  <c:v>110.936846664142</c:v>
                </c:pt>
                <c:pt idx="7">
                  <c:v>112.801026116016</c:v>
                </c:pt>
                <c:pt idx="8">
                  <c:v>116.928683529203</c:v>
                </c:pt>
                <c:pt idx="9">
                  <c:v>122.314245588484</c:v>
                </c:pt>
                <c:pt idx="10">
                  <c:v>126.905431507119</c:v>
                </c:pt>
                <c:pt idx="11">
                  <c:v>130.33686584230401</c:v>
                </c:pt>
                <c:pt idx="12">
                  <c:v>134.86807721022299</c:v>
                </c:pt>
                <c:pt idx="13">
                  <c:v>140.70770628589199</c:v>
                </c:pt>
                <c:pt idx="14">
                  <c:v>144.72598709157401</c:v>
                </c:pt>
                <c:pt idx="15">
                  <c:v>147.80613439881699</c:v>
                </c:pt>
                <c:pt idx="16">
                  <c:v>153.82870949115801</c:v>
                </c:pt>
                <c:pt idx="17">
                  <c:v>161.224891458983</c:v>
                </c:pt>
                <c:pt idx="18">
                  <c:v>165.225681809989</c:v>
                </c:pt>
                <c:pt idx="19">
                  <c:v>167.795561659322</c:v>
                </c:pt>
                <c:pt idx="20">
                  <c:v>173.51721300079001</c:v>
                </c:pt>
                <c:pt idx="21">
                  <c:v>181.331786258873</c:v>
                </c:pt>
                <c:pt idx="22">
                  <c:v>185.97184459644799</c:v>
                </c:pt>
                <c:pt idx="23">
                  <c:v>187.01958501419099</c:v>
                </c:pt>
                <c:pt idx="24">
                  <c:v>188.065913260022</c:v>
                </c:pt>
                <c:pt idx="25">
                  <c:v>189.76877816850001</c:v>
                </c:pt>
                <c:pt idx="26">
                  <c:v>190.468248700651</c:v>
                </c:pt>
                <c:pt idx="27">
                  <c:v>191.439281450967</c:v>
                </c:pt>
                <c:pt idx="28">
                  <c:v>195.084556405916</c:v>
                </c:pt>
                <c:pt idx="29">
                  <c:v>197.98182146175299</c:v>
                </c:pt>
                <c:pt idx="30">
                  <c:v>191.34018464444</c:v>
                </c:pt>
                <c:pt idx="31">
                  <c:v>181.86424399809701</c:v>
                </c:pt>
                <c:pt idx="32">
                  <c:v>178.796686625988</c:v>
                </c:pt>
                <c:pt idx="33">
                  <c:v>178.72783589330899</c:v>
                </c:pt>
                <c:pt idx="34">
                  <c:v>175.67099008948799</c:v>
                </c:pt>
                <c:pt idx="35">
                  <c:v>168.48844921161401</c:v>
                </c:pt>
                <c:pt idx="36">
                  <c:v>155.00083835862699</c:v>
                </c:pt>
                <c:pt idx="37">
                  <c:v>139.59118528488301</c:v>
                </c:pt>
                <c:pt idx="38">
                  <c:v>133.426372138033</c:v>
                </c:pt>
                <c:pt idx="39">
                  <c:v>132.37171858589701</c:v>
                </c:pt>
                <c:pt idx="40">
                  <c:v>129.79786906317301</c:v>
                </c:pt>
                <c:pt idx="41">
                  <c:v>126.713574523677</c:v>
                </c:pt>
                <c:pt idx="42">
                  <c:v>127.55388791391201</c:v>
                </c:pt>
                <c:pt idx="43">
                  <c:v>132.04206732668899</c:v>
                </c:pt>
                <c:pt idx="44">
                  <c:v>137.233058576476</c:v>
                </c:pt>
                <c:pt idx="45">
                  <c:v>141.36704144676699</c:v>
                </c:pt>
                <c:pt idx="46">
                  <c:v>144.31557256228399</c:v>
                </c:pt>
                <c:pt idx="47">
                  <c:v>148.38471385414999</c:v>
                </c:pt>
                <c:pt idx="48">
                  <c:v>154.79172798454599</c:v>
                </c:pt>
                <c:pt idx="49">
                  <c:v>163.66644252909899</c:v>
                </c:pt>
                <c:pt idx="50">
                  <c:v>168.30904070005101</c:v>
                </c:pt>
                <c:pt idx="51">
                  <c:v>168.02930503590699</c:v>
                </c:pt>
                <c:pt idx="52">
                  <c:v>171.140260577329</c:v>
                </c:pt>
                <c:pt idx="53">
                  <c:v>179.055756870122</c:v>
                </c:pt>
                <c:pt idx="54">
                  <c:v>185.98667180527499</c:v>
                </c:pt>
                <c:pt idx="55">
                  <c:v>189.61319239714101</c:v>
                </c:pt>
                <c:pt idx="56">
                  <c:v>195.436144441577</c:v>
                </c:pt>
                <c:pt idx="57">
                  <c:v>204.29811968386599</c:v>
                </c:pt>
                <c:pt idx="58">
                  <c:v>210.16692553273899</c:v>
                </c:pt>
                <c:pt idx="59">
                  <c:v>212.79368910063101</c:v>
                </c:pt>
                <c:pt idx="60">
                  <c:v>218.78480102301501</c:v>
                </c:pt>
                <c:pt idx="61">
                  <c:v>228.99861157115899</c:v>
                </c:pt>
                <c:pt idx="62">
                  <c:v>234.31451446946599</c:v>
                </c:pt>
                <c:pt idx="63">
                  <c:v>235.47743424005</c:v>
                </c:pt>
                <c:pt idx="64">
                  <c:v>244.90016956390099</c:v>
                </c:pt>
                <c:pt idx="65">
                  <c:v>264.14766943893102</c:v>
                </c:pt>
                <c:pt idx="66">
                  <c:v>274.50447842280403</c:v>
                </c:pt>
                <c:pt idx="67">
                  <c:v>274.13039743339402</c:v>
                </c:pt>
                <c:pt idx="68">
                  <c:v>280.22493913825002</c:v>
                </c:pt>
                <c:pt idx="69">
                  <c:v>290.99997844645901</c:v>
                </c:pt>
                <c:pt idx="70">
                  <c:v>298.473972332899</c:v>
                </c:pt>
                <c:pt idx="71">
                  <c:v>302.19008979727698</c:v>
                </c:pt>
                <c:pt idx="72">
                  <c:v>312.73543525231503</c:v>
                </c:pt>
                <c:pt idx="73">
                  <c:v>330.308469970315</c:v>
                </c:pt>
                <c:pt idx="74">
                  <c:v>333.78044550763502</c:v>
                </c:pt>
                <c:pt idx="75">
                  <c:v>329.46371786274102</c:v>
                </c:pt>
                <c:pt idx="76">
                  <c:v>336.34119111576598</c:v>
                </c:pt>
                <c:pt idx="77">
                  <c:v>350.09874947425101</c:v>
                </c:pt>
                <c:pt idx="78">
                  <c:v>362.96679158607498</c:v>
                </c:pt>
                <c:pt idx="79">
                  <c:v>368.63271682710302</c:v>
                </c:pt>
                <c:pt idx="80">
                  <c:v>371.04054726143897</c:v>
                </c:pt>
                <c:pt idx="81">
                  <c:v>375.72774644385998</c:v>
                </c:pt>
                <c:pt idx="82">
                  <c:v>389.423677681745</c:v>
                </c:pt>
                <c:pt idx="83">
                  <c:v>404.22634866861802</c:v>
                </c:pt>
                <c:pt idx="84">
                  <c:v>417.25274932097602</c:v>
                </c:pt>
                <c:pt idx="85">
                  <c:v>443.35022940355702</c:v>
                </c:pt>
                <c:pt idx="86">
                  <c:v>471.51167037912302</c:v>
                </c:pt>
                <c:pt idx="87">
                  <c:v>487.79780952985601</c:v>
                </c:pt>
                <c:pt idx="88">
                  <c:v>511.91717849018198</c:v>
                </c:pt>
                <c:pt idx="89">
                  <c:v>535.34329530101695</c:v>
                </c:pt>
                <c:pt idx="90">
                  <c:v>505.777656129962</c:v>
                </c:pt>
                <c:pt idx="91">
                  <c:v>472.38766226698101</c:v>
                </c:pt>
                <c:pt idx="92">
                  <c:v>468.202462579513</c:v>
                </c:pt>
                <c:pt idx="93">
                  <c:v>465.51240815337599</c:v>
                </c:pt>
                <c:pt idx="94">
                  <c:v>459.46138772374798</c:v>
                </c:pt>
                <c:pt idx="95">
                  <c:v>448.258524103122</c:v>
                </c:pt>
                <c:pt idx="96">
                  <c:v>430.36618668310001</c:v>
                </c:pt>
                <c:pt idx="97">
                  <c:v>409.760346179576</c:v>
                </c:pt>
                <c:pt idx="98">
                  <c:v>408.321666026912</c:v>
                </c:pt>
                <c:pt idx="99">
                  <c:v>411.40576900211602</c:v>
                </c:pt>
                <c:pt idx="100">
                  <c:v>403.93441306857602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38-4150-B360-260CCF51D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58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PrimeMarkets!$N$22:$N$122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PrimeMarkets!$O$22:$O$122</c:f>
              <c:numCache>
                <c:formatCode>#,##0_);[Red]\(#,##0\)</c:formatCode>
                <c:ptCount val="101"/>
                <c:pt idx="0">
                  <c:v>84.289122520220701</c:v>
                </c:pt>
                <c:pt idx="1">
                  <c:v>92.779865350722602</c:v>
                </c:pt>
                <c:pt idx="2">
                  <c:v>97.201674312818497</c:v>
                </c:pt>
                <c:pt idx="3">
                  <c:v>100</c:v>
                </c:pt>
                <c:pt idx="4">
                  <c:v>93.4104114414978</c:v>
                </c:pt>
                <c:pt idx="5">
                  <c:v>98.885019311601795</c:v>
                </c:pt>
                <c:pt idx="6">
                  <c:v>98.700549324781207</c:v>
                </c:pt>
                <c:pt idx="7">
                  <c:v>95.067580626945997</c:v>
                </c:pt>
                <c:pt idx="8">
                  <c:v>96.971987522063799</c:v>
                </c:pt>
                <c:pt idx="9">
                  <c:v>100.241093545781</c:v>
                </c:pt>
                <c:pt idx="10">
                  <c:v>104.514839462805</c:v>
                </c:pt>
                <c:pt idx="11">
                  <c:v>109.074246568406</c:v>
                </c:pt>
                <c:pt idx="12">
                  <c:v>104.481391813946</c:v>
                </c:pt>
                <c:pt idx="13">
                  <c:v>119.02757192144099</c:v>
                </c:pt>
                <c:pt idx="14">
                  <c:v>113.541293207829</c:v>
                </c:pt>
                <c:pt idx="15">
                  <c:v>121.698707711792</c:v>
                </c:pt>
                <c:pt idx="16">
                  <c:v>132.44308021527399</c:v>
                </c:pt>
                <c:pt idx="17">
                  <c:v>124.29162402804</c:v>
                </c:pt>
                <c:pt idx="18">
                  <c:v>135.03892963562899</c:v>
                </c:pt>
                <c:pt idx="19">
                  <c:v>138.60480446414999</c:v>
                </c:pt>
                <c:pt idx="20">
                  <c:v>148.846448011723</c:v>
                </c:pt>
                <c:pt idx="21">
                  <c:v>153.96445272165499</c:v>
                </c:pt>
                <c:pt idx="22">
                  <c:v>157.15861256721701</c:v>
                </c:pt>
                <c:pt idx="23">
                  <c:v>165.17050796784301</c:v>
                </c:pt>
                <c:pt idx="24">
                  <c:v>168.39591551990799</c:v>
                </c:pt>
                <c:pt idx="25">
                  <c:v>183.43419747057601</c:v>
                </c:pt>
                <c:pt idx="26">
                  <c:v>172.258034490878</c:v>
                </c:pt>
                <c:pt idx="27">
                  <c:v>188.085129501864</c:v>
                </c:pt>
                <c:pt idx="28">
                  <c:v>182.991388806901</c:v>
                </c:pt>
                <c:pt idx="29">
                  <c:v>199.022166521824</c:v>
                </c:pt>
                <c:pt idx="30">
                  <c:v>192.129662761784</c:v>
                </c:pt>
                <c:pt idx="31">
                  <c:v>188.235031496072</c:v>
                </c:pt>
                <c:pt idx="32">
                  <c:v>185.70486688663701</c:v>
                </c:pt>
                <c:pt idx="33">
                  <c:v>188.36234805296201</c:v>
                </c:pt>
                <c:pt idx="34">
                  <c:v>194.66566418999199</c:v>
                </c:pt>
                <c:pt idx="35">
                  <c:v>170.81863743044599</c:v>
                </c:pt>
                <c:pt idx="36">
                  <c:v>151.73712246276199</c:v>
                </c:pt>
                <c:pt idx="37">
                  <c:v>143.530079841587</c:v>
                </c:pt>
                <c:pt idx="38">
                  <c:v>136.98286876168501</c:v>
                </c:pt>
                <c:pt idx="39">
                  <c:v>127.399343742783</c:v>
                </c:pt>
                <c:pt idx="40">
                  <c:v>143.30172789599999</c:v>
                </c:pt>
                <c:pt idx="41">
                  <c:v>133.77440476088699</c:v>
                </c:pt>
                <c:pt idx="42">
                  <c:v>131.39451297725401</c:v>
                </c:pt>
                <c:pt idx="43">
                  <c:v>136.485218485389</c:v>
                </c:pt>
                <c:pt idx="44">
                  <c:v>129.10004596656199</c:v>
                </c:pt>
                <c:pt idx="45">
                  <c:v>139.15475201112201</c:v>
                </c:pt>
                <c:pt idx="46">
                  <c:v>135.04497216543899</c:v>
                </c:pt>
                <c:pt idx="47">
                  <c:v>142.68996919190801</c:v>
                </c:pt>
                <c:pt idx="48">
                  <c:v>127.02609130950199</c:v>
                </c:pt>
                <c:pt idx="49">
                  <c:v>152.030335879609</c:v>
                </c:pt>
                <c:pt idx="50">
                  <c:v>144.184243449972</c:v>
                </c:pt>
                <c:pt idx="51">
                  <c:v>153.61557301457199</c:v>
                </c:pt>
                <c:pt idx="52">
                  <c:v>149.16640309534299</c:v>
                </c:pt>
                <c:pt idx="53">
                  <c:v>159.075351950254</c:v>
                </c:pt>
                <c:pt idx="54">
                  <c:v>153.564857979701</c:v>
                </c:pt>
                <c:pt idx="55">
                  <c:v>159.98874559263899</c:v>
                </c:pt>
                <c:pt idx="56">
                  <c:v>166.95346409619799</c:v>
                </c:pt>
                <c:pt idx="57">
                  <c:v>171.51421471502201</c:v>
                </c:pt>
                <c:pt idx="58">
                  <c:v>179.68677569323501</c:v>
                </c:pt>
                <c:pt idx="59">
                  <c:v>185.13095878033101</c:v>
                </c:pt>
                <c:pt idx="60">
                  <c:v>177.052187525021</c:v>
                </c:pt>
                <c:pt idx="61">
                  <c:v>187.17208053261501</c:v>
                </c:pt>
                <c:pt idx="62">
                  <c:v>191.85783191213599</c:v>
                </c:pt>
                <c:pt idx="63">
                  <c:v>186.085273136664</c:v>
                </c:pt>
                <c:pt idx="64">
                  <c:v>199.24253111330501</c:v>
                </c:pt>
                <c:pt idx="65">
                  <c:v>202.13161845393</c:v>
                </c:pt>
                <c:pt idx="66">
                  <c:v>204.91282714047901</c:v>
                </c:pt>
                <c:pt idx="67">
                  <c:v>205.86618304530401</c:v>
                </c:pt>
                <c:pt idx="68">
                  <c:v>219.665394306422</c:v>
                </c:pt>
                <c:pt idx="69">
                  <c:v>210.05020698695401</c:v>
                </c:pt>
                <c:pt idx="70">
                  <c:v>221.35520018859901</c:v>
                </c:pt>
                <c:pt idx="71">
                  <c:v>225.647760362334</c:v>
                </c:pt>
                <c:pt idx="72">
                  <c:v>215.396397389903</c:v>
                </c:pt>
                <c:pt idx="73">
                  <c:v>237.85910020994601</c:v>
                </c:pt>
                <c:pt idx="74">
                  <c:v>238.07200421730099</c:v>
                </c:pt>
                <c:pt idx="75">
                  <c:v>232.25367281816801</c:v>
                </c:pt>
                <c:pt idx="76">
                  <c:v>234.060620382049</c:v>
                </c:pt>
                <c:pt idx="77">
                  <c:v>244.847167097203</c:v>
                </c:pt>
                <c:pt idx="78">
                  <c:v>256.17641812506201</c:v>
                </c:pt>
                <c:pt idx="79">
                  <c:v>239.459280237673</c:v>
                </c:pt>
                <c:pt idx="80">
                  <c:v>248.65263989829</c:v>
                </c:pt>
                <c:pt idx="81">
                  <c:v>235.081011166617</c:v>
                </c:pt>
                <c:pt idx="82">
                  <c:v>264.22569951811198</c:v>
                </c:pt>
                <c:pt idx="83">
                  <c:v>272.00373071461098</c:v>
                </c:pt>
                <c:pt idx="84">
                  <c:v>252.358724878126</c:v>
                </c:pt>
                <c:pt idx="85">
                  <c:v>264.86995090329498</c:v>
                </c:pt>
                <c:pt idx="86">
                  <c:v>274.34504023146701</c:v>
                </c:pt>
                <c:pt idx="87">
                  <c:v>282.31041709895197</c:v>
                </c:pt>
                <c:pt idx="88">
                  <c:v>268.64097890676697</c:v>
                </c:pt>
                <c:pt idx="89">
                  <c:v>270.85268419432299</c:v>
                </c:pt>
                <c:pt idx="90">
                  <c:v>274.42138674272297</c:v>
                </c:pt>
                <c:pt idx="91">
                  <c:v>298.63486407241498</c:v>
                </c:pt>
                <c:pt idx="92">
                  <c:v>238.166872273324</c:v>
                </c:pt>
                <c:pt idx="93">
                  <c:v>250.43466067881201</c:v>
                </c:pt>
                <c:pt idx="94">
                  <c:v>251.428141055982</c:v>
                </c:pt>
                <c:pt idx="95">
                  <c:v>216.99744269557701</c:v>
                </c:pt>
                <c:pt idx="96">
                  <c:v>246.42603826023699</c:v>
                </c:pt>
                <c:pt idx="97">
                  <c:v>219.22213606724901</c:v>
                </c:pt>
                <c:pt idx="98">
                  <c:v>217.37860938466801</c:v>
                </c:pt>
                <c:pt idx="99">
                  <c:v>197.49252080778999</c:v>
                </c:pt>
                <c:pt idx="100">
                  <c:v>203.273946291215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73-48BC-9D74-872CE142397C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PrimeMarkets!$N$6:$N$122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PrimeMarkets!$S$6:$S$122</c:f>
              <c:numCache>
                <c:formatCode>0</c:formatCode>
                <c:ptCount val="117"/>
                <c:pt idx="0">
                  <c:v>58.549142068663897</c:v>
                </c:pt>
                <c:pt idx="1">
                  <c:v>62.244832591384302</c:v>
                </c:pt>
                <c:pt idx="2">
                  <c:v>65.780284019947004</c:v>
                </c:pt>
                <c:pt idx="3">
                  <c:v>65.404956381185997</c:v>
                </c:pt>
                <c:pt idx="4">
                  <c:v>65.809772788706596</c:v>
                </c:pt>
                <c:pt idx="5">
                  <c:v>69.666872658506094</c:v>
                </c:pt>
                <c:pt idx="6">
                  <c:v>74.736136149250896</c:v>
                </c:pt>
                <c:pt idx="7">
                  <c:v>77.250018186280201</c:v>
                </c:pt>
                <c:pt idx="8">
                  <c:v>77.695312052669706</c:v>
                </c:pt>
                <c:pt idx="9">
                  <c:v>78.447623739123998</c:v>
                </c:pt>
                <c:pt idx="10">
                  <c:v>80.348674129794105</c:v>
                </c:pt>
                <c:pt idx="11">
                  <c:v>82.6836627565105</c:v>
                </c:pt>
                <c:pt idx="12">
                  <c:v>85.390217244503603</c:v>
                </c:pt>
                <c:pt idx="13">
                  <c:v>89.170463520848699</c:v>
                </c:pt>
                <c:pt idx="14">
                  <c:v>90.554897585556901</c:v>
                </c:pt>
                <c:pt idx="15">
                  <c:v>90.331957601265898</c:v>
                </c:pt>
                <c:pt idx="16">
                  <c:v>93.010242317624403</c:v>
                </c:pt>
                <c:pt idx="17">
                  <c:v>98.523583213506598</c:v>
                </c:pt>
                <c:pt idx="18">
                  <c:v>101.21580799924401</c:v>
                </c:pt>
                <c:pt idx="19">
                  <c:v>100</c:v>
                </c:pt>
                <c:pt idx="20">
                  <c:v>100.20190598371499</c:v>
                </c:pt>
                <c:pt idx="21">
                  <c:v>102.448679646941</c:v>
                </c:pt>
                <c:pt idx="22">
                  <c:v>103.18679847923001</c:v>
                </c:pt>
                <c:pt idx="23">
                  <c:v>102.49227077121201</c:v>
                </c:pt>
                <c:pt idx="24">
                  <c:v>103.56905179331</c:v>
                </c:pt>
                <c:pt idx="25">
                  <c:v>106.320056133357</c:v>
                </c:pt>
                <c:pt idx="26">
                  <c:v>108.61529488155701</c:v>
                </c:pt>
                <c:pt idx="27">
                  <c:v>109.867372264076</c:v>
                </c:pt>
                <c:pt idx="28">
                  <c:v>112.50046100423</c:v>
                </c:pt>
                <c:pt idx="29">
                  <c:v>116.05860733055</c:v>
                </c:pt>
                <c:pt idx="30">
                  <c:v>118.316147881256</c:v>
                </c:pt>
                <c:pt idx="31">
                  <c:v>120.656286683937</c:v>
                </c:pt>
                <c:pt idx="32">
                  <c:v>125.020560335018</c:v>
                </c:pt>
                <c:pt idx="33">
                  <c:v>129.77028520620101</c:v>
                </c:pt>
                <c:pt idx="34">
                  <c:v>134.31608359364401</c:v>
                </c:pt>
                <c:pt idx="35">
                  <c:v>138.932769936429</c:v>
                </c:pt>
                <c:pt idx="36">
                  <c:v>144.28269722956401</c:v>
                </c:pt>
                <c:pt idx="37">
                  <c:v>150.75372784092301</c:v>
                </c:pt>
                <c:pt idx="38">
                  <c:v>155.800275198647</c:v>
                </c:pt>
                <c:pt idx="39">
                  <c:v>158.967688137832</c:v>
                </c:pt>
                <c:pt idx="40">
                  <c:v>162.420501297079</c:v>
                </c:pt>
                <c:pt idx="41">
                  <c:v>166.05145079350501</c:v>
                </c:pt>
                <c:pt idx="42">
                  <c:v>166.14678184985399</c:v>
                </c:pt>
                <c:pt idx="43">
                  <c:v>164.85199516281199</c:v>
                </c:pt>
                <c:pt idx="44">
                  <c:v>168.43639538279101</c:v>
                </c:pt>
                <c:pt idx="45">
                  <c:v>175.339280029371</c:v>
                </c:pt>
                <c:pt idx="46">
                  <c:v>173.38529996200899</c:v>
                </c:pt>
                <c:pt idx="47">
                  <c:v>166.162076525271</c:v>
                </c:pt>
                <c:pt idx="48">
                  <c:v>163.587795493941</c:v>
                </c:pt>
                <c:pt idx="49">
                  <c:v>162.37821870925799</c:v>
                </c:pt>
                <c:pt idx="50">
                  <c:v>153.98329502537101</c:v>
                </c:pt>
                <c:pt idx="51">
                  <c:v>142.244441596418</c:v>
                </c:pt>
                <c:pt idx="52">
                  <c:v>131.49310917345201</c:v>
                </c:pt>
                <c:pt idx="53">
                  <c:v>121.76155764586601</c:v>
                </c:pt>
                <c:pt idx="54">
                  <c:v>120.356041675212</c:v>
                </c:pt>
                <c:pt idx="55">
                  <c:v>122.151979307635</c:v>
                </c:pt>
                <c:pt idx="56">
                  <c:v>118.65106341410301</c:v>
                </c:pt>
                <c:pt idx="57">
                  <c:v>113.587712929784</c:v>
                </c:pt>
                <c:pt idx="58">
                  <c:v>110.97163997221899</c:v>
                </c:pt>
                <c:pt idx="59">
                  <c:v>108.736132110407</c:v>
                </c:pt>
                <c:pt idx="60">
                  <c:v>106.90079873696899</c:v>
                </c:pt>
                <c:pt idx="61">
                  <c:v>108.77589711647001</c:v>
                </c:pt>
                <c:pt idx="62">
                  <c:v>110.408007328067</c:v>
                </c:pt>
                <c:pt idx="63">
                  <c:v>108.66822738745</c:v>
                </c:pt>
                <c:pt idx="64">
                  <c:v>107.13800639108899</c:v>
                </c:pt>
                <c:pt idx="65">
                  <c:v>107.614419811145</c:v>
                </c:pt>
                <c:pt idx="66">
                  <c:v>110.70057279178501</c:v>
                </c:pt>
                <c:pt idx="67">
                  <c:v>113.48531770481399</c:v>
                </c:pt>
                <c:pt idx="68">
                  <c:v>114.74585950305099</c:v>
                </c:pt>
                <c:pt idx="69">
                  <c:v>116.36796057892199</c:v>
                </c:pt>
                <c:pt idx="70">
                  <c:v>119.055095582495</c:v>
                </c:pt>
                <c:pt idx="71">
                  <c:v>121.92137497699299</c:v>
                </c:pt>
                <c:pt idx="72">
                  <c:v>125.685095273719</c:v>
                </c:pt>
                <c:pt idx="73">
                  <c:v>130.931435206581</c:v>
                </c:pt>
                <c:pt idx="74">
                  <c:v>132.971213905414</c:v>
                </c:pt>
                <c:pt idx="75">
                  <c:v>133.554998760883</c:v>
                </c:pt>
                <c:pt idx="76">
                  <c:v>137.94025707936501</c:v>
                </c:pt>
                <c:pt idx="77">
                  <c:v>143.14980824053899</c:v>
                </c:pt>
                <c:pt idx="78">
                  <c:v>143.09096849375899</c:v>
                </c:pt>
                <c:pt idx="79">
                  <c:v>141.63729884384301</c:v>
                </c:pt>
                <c:pt idx="80">
                  <c:v>144.188333069474</c:v>
                </c:pt>
                <c:pt idx="81">
                  <c:v>148.46782503436799</c:v>
                </c:pt>
                <c:pt idx="82">
                  <c:v>152.68510716409901</c:v>
                </c:pt>
                <c:pt idx="83">
                  <c:v>156.19975959482201</c:v>
                </c:pt>
                <c:pt idx="84">
                  <c:v>161.870536581333</c:v>
                </c:pt>
                <c:pt idx="85">
                  <c:v>168.89158078392899</c:v>
                </c:pt>
                <c:pt idx="86">
                  <c:v>169.333915413157</c:v>
                </c:pt>
                <c:pt idx="87">
                  <c:v>167.74413358441799</c:v>
                </c:pt>
                <c:pt idx="88">
                  <c:v>171.87420987020701</c:v>
                </c:pt>
                <c:pt idx="89">
                  <c:v>177.916725595689</c:v>
                </c:pt>
                <c:pt idx="90">
                  <c:v>179.67414233513699</c:v>
                </c:pt>
                <c:pt idx="91">
                  <c:v>179.54954666429799</c:v>
                </c:pt>
                <c:pt idx="92">
                  <c:v>181.98754121289301</c:v>
                </c:pt>
                <c:pt idx="93">
                  <c:v>185.083723913086</c:v>
                </c:pt>
                <c:pt idx="94">
                  <c:v>186.618600314752</c:v>
                </c:pt>
                <c:pt idx="95">
                  <c:v>186.87263115143</c:v>
                </c:pt>
                <c:pt idx="96">
                  <c:v>186.01670612847801</c:v>
                </c:pt>
                <c:pt idx="97">
                  <c:v>183.87008574677401</c:v>
                </c:pt>
                <c:pt idx="98">
                  <c:v>188.52934316184701</c:v>
                </c:pt>
                <c:pt idx="99">
                  <c:v>195.435327458903</c:v>
                </c:pt>
                <c:pt idx="100">
                  <c:v>197.08157216822099</c:v>
                </c:pt>
                <c:pt idx="101">
                  <c:v>202.227719310797</c:v>
                </c:pt>
                <c:pt idx="102">
                  <c:v>211.77033564470099</c:v>
                </c:pt>
                <c:pt idx="103">
                  <c:v>216.74111687837299</c:v>
                </c:pt>
                <c:pt idx="104">
                  <c:v>220.60360660298701</c:v>
                </c:pt>
                <c:pt idx="105">
                  <c:v>230.97129118266199</c:v>
                </c:pt>
                <c:pt idx="106">
                  <c:v>230.44864782311001</c:v>
                </c:pt>
                <c:pt idx="107">
                  <c:v>220.446787742943</c:v>
                </c:pt>
                <c:pt idx="108">
                  <c:v>218.19372905655499</c:v>
                </c:pt>
                <c:pt idx="109">
                  <c:v>223.79492378032899</c:v>
                </c:pt>
                <c:pt idx="110">
                  <c:v>223.27611069885401</c:v>
                </c:pt>
                <c:pt idx="111">
                  <c:v>215.932815146194</c:v>
                </c:pt>
                <c:pt idx="112">
                  <c:v>215.79903024991799</c:v>
                </c:pt>
                <c:pt idx="113">
                  <c:v>217.109442203464</c:v>
                </c:pt>
                <c:pt idx="114">
                  <c:v>211.90709695491199</c:v>
                </c:pt>
                <c:pt idx="115">
                  <c:v>212.81878407903599</c:v>
                </c:pt>
                <c:pt idx="116">
                  <c:v>216.87599707746199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73-48BC-9D74-872CE1423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58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PrimeMarkets!$N$22:$N$122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PrimeMarkets!$P$22:$P$122</c:f>
              <c:numCache>
                <c:formatCode>#,##0_);[Red]\(#,##0\)</c:formatCode>
                <c:ptCount val="101"/>
                <c:pt idx="0">
                  <c:v>90.521300040139295</c:v>
                </c:pt>
                <c:pt idx="1">
                  <c:v>103.843067146058</c:v>
                </c:pt>
                <c:pt idx="2">
                  <c:v>96.294268671416901</c:v>
                </c:pt>
                <c:pt idx="3">
                  <c:v>100</c:v>
                </c:pt>
                <c:pt idx="4">
                  <c:v>102.234055431274</c:v>
                </c:pt>
                <c:pt idx="5">
                  <c:v>108.36155807809</c:v>
                </c:pt>
                <c:pt idx="6">
                  <c:v>103.398980830404</c:v>
                </c:pt>
                <c:pt idx="7">
                  <c:v>102.77995664476499</c:v>
                </c:pt>
                <c:pt idx="8">
                  <c:v>109.215636182916</c:v>
                </c:pt>
                <c:pt idx="9">
                  <c:v>106.825892404058</c:v>
                </c:pt>
                <c:pt idx="10">
                  <c:v>111.195684716538</c:v>
                </c:pt>
                <c:pt idx="11">
                  <c:v>116.372566115849</c:v>
                </c:pt>
                <c:pt idx="12">
                  <c:v>116.73703611498701</c:v>
                </c:pt>
                <c:pt idx="13">
                  <c:v>119.52443468420699</c:v>
                </c:pt>
                <c:pt idx="14">
                  <c:v>115.743120543636</c:v>
                </c:pt>
                <c:pt idx="15">
                  <c:v>126.50368489977301</c:v>
                </c:pt>
                <c:pt idx="16">
                  <c:v>128.73771586169099</c:v>
                </c:pt>
                <c:pt idx="17">
                  <c:v>134.18160795424299</c:v>
                </c:pt>
                <c:pt idx="18">
                  <c:v>139.14144073396699</c:v>
                </c:pt>
                <c:pt idx="19">
                  <c:v>140.13644763126999</c:v>
                </c:pt>
                <c:pt idx="20">
                  <c:v>147.38988117151101</c:v>
                </c:pt>
                <c:pt idx="21">
                  <c:v>152.632604998104</c:v>
                </c:pt>
                <c:pt idx="22">
                  <c:v>152.90544125245501</c:v>
                </c:pt>
                <c:pt idx="23">
                  <c:v>164.43985209286799</c:v>
                </c:pt>
                <c:pt idx="24">
                  <c:v>172.83631560689801</c:v>
                </c:pt>
                <c:pt idx="25">
                  <c:v>171.68250949290601</c:v>
                </c:pt>
                <c:pt idx="26">
                  <c:v>181.274810881435</c:v>
                </c:pt>
                <c:pt idx="27">
                  <c:v>184.69177376439299</c:v>
                </c:pt>
                <c:pt idx="28">
                  <c:v>191.679879973223</c:v>
                </c:pt>
                <c:pt idx="29">
                  <c:v>188.737133162258</c:v>
                </c:pt>
                <c:pt idx="30">
                  <c:v>185.83312659983301</c:v>
                </c:pt>
                <c:pt idx="31">
                  <c:v>200.64196756274899</c:v>
                </c:pt>
                <c:pt idx="32">
                  <c:v>191.929202146835</c:v>
                </c:pt>
                <c:pt idx="33">
                  <c:v>188.67414231298301</c:v>
                </c:pt>
                <c:pt idx="34">
                  <c:v>193.10360345503599</c:v>
                </c:pt>
                <c:pt idx="35">
                  <c:v>171.48347634456701</c:v>
                </c:pt>
                <c:pt idx="36">
                  <c:v>157.73569709221701</c:v>
                </c:pt>
                <c:pt idx="37">
                  <c:v>153.46838679778301</c:v>
                </c:pt>
                <c:pt idx="38">
                  <c:v>140.80173399333401</c:v>
                </c:pt>
                <c:pt idx="39">
                  <c:v>136.522196550811</c:v>
                </c:pt>
                <c:pt idx="40">
                  <c:v>129.580901677387</c:v>
                </c:pt>
                <c:pt idx="41">
                  <c:v>138.50955133083201</c:v>
                </c:pt>
                <c:pt idx="42">
                  <c:v>119.842987991179</c:v>
                </c:pt>
                <c:pt idx="43">
                  <c:v>136.56637443252799</c:v>
                </c:pt>
                <c:pt idx="44">
                  <c:v>121.473525014651</c:v>
                </c:pt>
                <c:pt idx="45">
                  <c:v>132.49028256840199</c:v>
                </c:pt>
                <c:pt idx="46">
                  <c:v>135.76941032602801</c:v>
                </c:pt>
                <c:pt idx="47">
                  <c:v>124.71933754275101</c:v>
                </c:pt>
                <c:pt idx="48">
                  <c:v>134.907482974874</c:v>
                </c:pt>
                <c:pt idx="49">
                  <c:v>124.417131596194</c:v>
                </c:pt>
                <c:pt idx="50">
                  <c:v>125.70451441866</c:v>
                </c:pt>
                <c:pt idx="51">
                  <c:v>139.75242899987501</c:v>
                </c:pt>
                <c:pt idx="52">
                  <c:v>121.684879630303</c:v>
                </c:pt>
                <c:pt idx="53">
                  <c:v>134.87600338014499</c:v>
                </c:pt>
                <c:pt idx="54">
                  <c:v>139.119549305048</c:v>
                </c:pt>
                <c:pt idx="55">
                  <c:v>143.23954798482001</c:v>
                </c:pt>
                <c:pt idx="56">
                  <c:v>151.96898415217501</c:v>
                </c:pt>
                <c:pt idx="57">
                  <c:v>147.505801835938</c:v>
                </c:pt>
                <c:pt idx="58">
                  <c:v>164.471308946872</c:v>
                </c:pt>
                <c:pt idx="59">
                  <c:v>160.86613882911399</c:v>
                </c:pt>
                <c:pt idx="60">
                  <c:v>162.582589978691</c:v>
                </c:pt>
                <c:pt idx="61">
                  <c:v>173.86795297304801</c:v>
                </c:pt>
                <c:pt idx="62">
                  <c:v>175.96206656205601</c:v>
                </c:pt>
                <c:pt idx="63">
                  <c:v>174.826050013051</c:v>
                </c:pt>
                <c:pt idx="64">
                  <c:v>181.18709925283699</c:v>
                </c:pt>
                <c:pt idx="65">
                  <c:v>187.262912886706</c:v>
                </c:pt>
                <c:pt idx="66">
                  <c:v>191.06489161766299</c:v>
                </c:pt>
                <c:pt idx="67">
                  <c:v>202.071451414129</c:v>
                </c:pt>
                <c:pt idx="68">
                  <c:v>208.23837379474</c:v>
                </c:pt>
                <c:pt idx="69">
                  <c:v>224.078656199291</c:v>
                </c:pt>
                <c:pt idx="70">
                  <c:v>221.45894708078001</c:v>
                </c:pt>
                <c:pt idx="71">
                  <c:v>225.825357207629</c:v>
                </c:pt>
                <c:pt idx="72">
                  <c:v>239.673993289788</c:v>
                </c:pt>
                <c:pt idx="73">
                  <c:v>230.633688499589</c:v>
                </c:pt>
                <c:pt idx="74">
                  <c:v>241.889943812084</c:v>
                </c:pt>
                <c:pt idx="75">
                  <c:v>243.587958368996</c:v>
                </c:pt>
                <c:pt idx="76">
                  <c:v>266.48483525495499</c:v>
                </c:pt>
                <c:pt idx="77">
                  <c:v>242.78455940947299</c:v>
                </c:pt>
                <c:pt idx="78">
                  <c:v>250.827181992155</c:v>
                </c:pt>
                <c:pt idx="79">
                  <c:v>270.07958746003999</c:v>
                </c:pt>
                <c:pt idx="80">
                  <c:v>247.087759599517</c:v>
                </c:pt>
                <c:pt idx="81">
                  <c:v>277.997656171502</c:v>
                </c:pt>
                <c:pt idx="82">
                  <c:v>274.33082161289298</c:v>
                </c:pt>
                <c:pt idx="83">
                  <c:v>288.45977894901699</c:v>
                </c:pt>
                <c:pt idx="84">
                  <c:v>301.92274712549499</c:v>
                </c:pt>
                <c:pt idx="85">
                  <c:v>310.61710095983398</c:v>
                </c:pt>
                <c:pt idx="86">
                  <c:v>334.07584741316901</c:v>
                </c:pt>
                <c:pt idx="87">
                  <c:v>349.73099869894901</c:v>
                </c:pt>
                <c:pt idx="88">
                  <c:v>358.221977386758</c:v>
                </c:pt>
                <c:pt idx="89">
                  <c:v>375.35115473568999</c:v>
                </c:pt>
                <c:pt idx="90">
                  <c:v>397.67388381381397</c:v>
                </c:pt>
                <c:pt idx="91">
                  <c:v>391.14979113373897</c:v>
                </c:pt>
                <c:pt idx="92">
                  <c:v>409.90897712951897</c:v>
                </c:pt>
                <c:pt idx="93">
                  <c:v>396.28460661729298</c:v>
                </c:pt>
                <c:pt idx="94">
                  <c:v>414.65651340812099</c:v>
                </c:pt>
                <c:pt idx="95">
                  <c:v>403.57894001817499</c:v>
                </c:pt>
                <c:pt idx="96">
                  <c:v>423.86215664635102</c:v>
                </c:pt>
                <c:pt idx="97">
                  <c:v>417.77331541429498</c:v>
                </c:pt>
                <c:pt idx="98">
                  <c:v>418.84886165391498</c:v>
                </c:pt>
                <c:pt idx="99">
                  <c:v>438.49076544948002</c:v>
                </c:pt>
                <c:pt idx="100">
                  <c:v>431.47158949113202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4B-438C-9EAC-3A6F4A9F9E76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PrimeMarkets!$N$6:$N$122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PrimeMarkets!$T$6:$T$122</c:f>
              <c:numCache>
                <c:formatCode>0</c:formatCode>
                <c:ptCount val="117"/>
                <c:pt idx="0">
                  <c:v>67.998751865619596</c:v>
                </c:pt>
                <c:pt idx="1">
                  <c:v>70.261882367364805</c:v>
                </c:pt>
                <c:pt idx="2">
                  <c:v>71.840211705402993</c:v>
                </c:pt>
                <c:pt idx="3">
                  <c:v>70.563776869660501</c:v>
                </c:pt>
                <c:pt idx="4">
                  <c:v>70.312518663383699</c:v>
                </c:pt>
                <c:pt idx="5">
                  <c:v>72.9515469986261</c:v>
                </c:pt>
                <c:pt idx="6">
                  <c:v>77.077642880837402</c:v>
                </c:pt>
                <c:pt idx="7">
                  <c:v>79.281848206966202</c:v>
                </c:pt>
                <c:pt idx="8">
                  <c:v>79.370606633524702</c:v>
                </c:pt>
                <c:pt idx="9">
                  <c:v>79.536574917329204</c:v>
                </c:pt>
                <c:pt idx="10">
                  <c:v>81.311689039437894</c:v>
                </c:pt>
                <c:pt idx="11">
                  <c:v>84.123997208526703</c:v>
                </c:pt>
                <c:pt idx="12">
                  <c:v>86.7756368953943</c:v>
                </c:pt>
                <c:pt idx="13">
                  <c:v>87.756561625323798</c:v>
                </c:pt>
                <c:pt idx="14">
                  <c:v>88.152649726824805</c:v>
                </c:pt>
                <c:pt idx="15">
                  <c:v>90.688341597569007</c:v>
                </c:pt>
                <c:pt idx="16">
                  <c:v>94.518929753954097</c:v>
                </c:pt>
                <c:pt idx="17">
                  <c:v>98.1854637311434</c:v>
                </c:pt>
                <c:pt idx="18">
                  <c:v>99.713081839828206</c:v>
                </c:pt>
                <c:pt idx="19">
                  <c:v>100</c:v>
                </c:pt>
                <c:pt idx="20">
                  <c:v>101.485238603048</c:v>
                </c:pt>
                <c:pt idx="21">
                  <c:v>102.790043032068</c:v>
                </c:pt>
                <c:pt idx="22">
                  <c:v>102.658968073168</c:v>
                </c:pt>
                <c:pt idx="23">
                  <c:v>102.80616977029</c:v>
                </c:pt>
                <c:pt idx="24">
                  <c:v>104.071644053905</c:v>
                </c:pt>
                <c:pt idx="25">
                  <c:v>106.884422333891</c:v>
                </c:pt>
                <c:pt idx="26">
                  <c:v>110.449426953925</c:v>
                </c:pt>
                <c:pt idx="27">
                  <c:v>111.93063843623</c:v>
                </c:pt>
                <c:pt idx="28">
                  <c:v>112.225854747789</c:v>
                </c:pt>
                <c:pt idx="29">
                  <c:v>113.63114717662501</c:v>
                </c:pt>
                <c:pt idx="30">
                  <c:v>116.65736658418299</c:v>
                </c:pt>
                <c:pt idx="31">
                  <c:v>120.579244381108</c:v>
                </c:pt>
                <c:pt idx="32">
                  <c:v>126.813114719056</c:v>
                </c:pt>
                <c:pt idx="33">
                  <c:v>133.91657919413501</c:v>
                </c:pt>
                <c:pt idx="34">
                  <c:v>135.21981787016699</c:v>
                </c:pt>
                <c:pt idx="35">
                  <c:v>136.031960911667</c:v>
                </c:pt>
                <c:pt idx="36">
                  <c:v>143.81086805565599</c:v>
                </c:pt>
                <c:pt idx="37">
                  <c:v>152.84394508136799</c:v>
                </c:pt>
                <c:pt idx="38">
                  <c:v>156.20203773660401</c:v>
                </c:pt>
                <c:pt idx="39">
                  <c:v>158.36107189721801</c:v>
                </c:pt>
                <c:pt idx="40">
                  <c:v>163.253361999238</c:v>
                </c:pt>
                <c:pt idx="41">
                  <c:v>167.82072832824099</c:v>
                </c:pt>
                <c:pt idx="42">
                  <c:v>170.968126693069</c:v>
                </c:pt>
                <c:pt idx="43">
                  <c:v>173.23125559965499</c:v>
                </c:pt>
                <c:pt idx="44">
                  <c:v>175.51569474317699</c:v>
                </c:pt>
                <c:pt idx="45">
                  <c:v>178.407267007516</c:v>
                </c:pt>
                <c:pt idx="46">
                  <c:v>178.80060969389999</c:v>
                </c:pt>
                <c:pt idx="47">
                  <c:v>175.766467263686</c:v>
                </c:pt>
                <c:pt idx="48">
                  <c:v>172.71322047189301</c:v>
                </c:pt>
                <c:pt idx="49">
                  <c:v>171.48354814899599</c:v>
                </c:pt>
                <c:pt idx="50">
                  <c:v>165.21060720423199</c:v>
                </c:pt>
                <c:pt idx="51">
                  <c:v>154.23700330539799</c:v>
                </c:pt>
                <c:pt idx="52">
                  <c:v>143.23873899307301</c:v>
                </c:pt>
                <c:pt idx="53">
                  <c:v>136.12328087834601</c:v>
                </c:pt>
                <c:pt idx="54">
                  <c:v>133.159557706767</c:v>
                </c:pt>
                <c:pt idx="55">
                  <c:v>129.589575524689</c:v>
                </c:pt>
                <c:pt idx="56">
                  <c:v>127.56035207966301</c:v>
                </c:pt>
                <c:pt idx="57">
                  <c:v>128.955209629031</c:v>
                </c:pt>
                <c:pt idx="58">
                  <c:v>125.398184933547</c:v>
                </c:pt>
                <c:pt idx="59">
                  <c:v>118.43646844976099</c:v>
                </c:pt>
                <c:pt idx="60">
                  <c:v>118.138309127936</c:v>
                </c:pt>
                <c:pt idx="61">
                  <c:v>122.856936636764</c:v>
                </c:pt>
                <c:pt idx="62">
                  <c:v>122.68159790636</c:v>
                </c:pt>
                <c:pt idx="63">
                  <c:v>118.72495182371399</c:v>
                </c:pt>
                <c:pt idx="64">
                  <c:v>118.367416955048</c:v>
                </c:pt>
                <c:pt idx="65">
                  <c:v>120.361733084505</c:v>
                </c:pt>
                <c:pt idx="66">
                  <c:v>123.284240689635</c:v>
                </c:pt>
                <c:pt idx="67">
                  <c:v>124.29276097533899</c:v>
                </c:pt>
                <c:pt idx="68">
                  <c:v>125.084757416827</c:v>
                </c:pt>
                <c:pt idx="69">
                  <c:v>129.15193964504101</c:v>
                </c:pt>
                <c:pt idx="70">
                  <c:v>133.35821635788901</c:v>
                </c:pt>
                <c:pt idx="71">
                  <c:v>135.247973412726</c:v>
                </c:pt>
                <c:pt idx="72">
                  <c:v>139.443205660074</c:v>
                </c:pt>
                <c:pt idx="73">
                  <c:v>146.67025454744501</c:v>
                </c:pt>
                <c:pt idx="74">
                  <c:v>150.61877245740899</c:v>
                </c:pt>
                <c:pt idx="75">
                  <c:v>151.36893466861801</c:v>
                </c:pt>
                <c:pt idx="76">
                  <c:v>154.86344942048501</c:v>
                </c:pt>
                <c:pt idx="77">
                  <c:v>161.63226452379899</c:v>
                </c:pt>
                <c:pt idx="78">
                  <c:v>164.26434570519399</c:v>
                </c:pt>
                <c:pt idx="79">
                  <c:v>163.429040156919</c:v>
                </c:pt>
                <c:pt idx="80">
                  <c:v>168.376371541357</c:v>
                </c:pt>
                <c:pt idx="81">
                  <c:v>177.71843117554101</c:v>
                </c:pt>
                <c:pt idx="82">
                  <c:v>180.825988319609</c:v>
                </c:pt>
                <c:pt idx="83">
                  <c:v>180.60280858564599</c:v>
                </c:pt>
                <c:pt idx="84">
                  <c:v>190.59751600364001</c:v>
                </c:pt>
                <c:pt idx="85">
                  <c:v>207.37253030964001</c:v>
                </c:pt>
                <c:pt idx="86">
                  <c:v>211.91295766479399</c:v>
                </c:pt>
                <c:pt idx="87">
                  <c:v>208.04965904787699</c:v>
                </c:pt>
                <c:pt idx="88">
                  <c:v>210.77340366674201</c:v>
                </c:pt>
                <c:pt idx="89">
                  <c:v>217.21893855123</c:v>
                </c:pt>
                <c:pt idx="90">
                  <c:v>223.38142019600599</c:v>
                </c:pt>
                <c:pt idx="91">
                  <c:v>227.588086413344</c:v>
                </c:pt>
                <c:pt idx="92">
                  <c:v>230.93788880721101</c:v>
                </c:pt>
                <c:pt idx="93">
                  <c:v>233.83162393044199</c:v>
                </c:pt>
                <c:pt idx="94">
                  <c:v>237.24292148117399</c:v>
                </c:pt>
                <c:pt idx="95">
                  <c:v>241.772843626319</c:v>
                </c:pt>
                <c:pt idx="96">
                  <c:v>247.04763456059601</c:v>
                </c:pt>
                <c:pt idx="97">
                  <c:v>251.723337576869</c:v>
                </c:pt>
                <c:pt idx="98">
                  <c:v>258.31126143783001</c:v>
                </c:pt>
                <c:pt idx="99">
                  <c:v>267.25184506745802</c:v>
                </c:pt>
                <c:pt idx="100">
                  <c:v>278.35429773898102</c:v>
                </c:pt>
                <c:pt idx="101">
                  <c:v>294.24162255201099</c:v>
                </c:pt>
                <c:pt idx="102">
                  <c:v>308.03783683982101</c:v>
                </c:pt>
                <c:pt idx="103">
                  <c:v>317.39786535779899</c:v>
                </c:pt>
                <c:pt idx="104">
                  <c:v>336.41765843924998</c:v>
                </c:pt>
                <c:pt idx="105">
                  <c:v>363.45118825656698</c:v>
                </c:pt>
                <c:pt idx="106">
                  <c:v>365.53649678188998</c:v>
                </c:pt>
                <c:pt idx="107">
                  <c:v>356.279325796438</c:v>
                </c:pt>
                <c:pt idx="108">
                  <c:v>365.93963969106602</c:v>
                </c:pt>
                <c:pt idx="109">
                  <c:v>383.83796650271103</c:v>
                </c:pt>
                <c:pt idx="110">
                  <c:v>391.04214833709801</c:v>
                </c:pt>
                <c:pt idx="111">
                  <c:v>389.92258748721201</c:v>
                </c:pt>
                <c:pt idx="112">
                  <c:v>392.93439558602603</c:v>
                </c:pt>
                <c:pt idx="113">
                  <c:v>399.70076812732299</c:v>
                </c:pt>
                <c:pt idx="114">
                  <c:v>406.67237539315602</c:v>
                </c:pt>
                <c:pt idx="115">
                  <c:v>408.871119774367</c:v>
                </c:pt>
                <c:pt idx="116">
                  <c:v>407.108553915622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4B-438C-9EAC-3A6F4A9F9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58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PrimeMarkets!$N$22:$N$122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PrimeMarkets!$Q$22:$Q$122</c:f>
              <c:numCache>
                <c:formatCode>#,##0_);[Red]\(#,##0\)</c:formatCode>
                <c:ptCount val="101"/>
                <c:pt idx="0">
                  <c:v>89.172806561423201</c:v>
                </c:pt>
                <c:pt idx="1">
                  <c:v>99.106770055768905</c:v>
                </c:pt>
                <c:pt idx="2">
                  <c:v>98.694788208606397</c:v>
                </c:pt>
                <c:pt idx="3">
                  <c:v>100</c:v>
                </c:pt>
                <c:pt idx="4">
                  <c:v>103.524333396957</c:v>
                </c:pt>
                <c:pt idx="5">
                  <c:v>101.410661924596</c:v>
                </c:pt>
                <c:pt idx="6">
                  <c:v>105.30298378672001</c:v>
                </c:pt>
                <c:pt idx="7">
                  <c:v>103.44065002029799</c:v>
                </c:pt>
                <c:pt idx="8">
                  <c:v>113.53790682791799</c:v>
                </c:pt>
                <c:pt idx="9">
                  <c:v>113.839043166089</c:v>
                </c:pt>
                <c:pt idx="10">
                  <c:v>119.617419475565</c:v>
                </c:pt>
                <c:pt idx="11">
                  <c:v>125.361291331383</c:v>
                </c:pt>
                <c:pt idx="12">
                  <c:v>124.55948734592999</c:v>
                </c:pt>
                <c:pt idx="13">
                  <c:v>135.57409907069899</c:v>
                </c:pt>
                <c:pt idx="14">
                  <c:v>145.37313829752901</c:v>
                </c:pt>
                <c:pt idx="15">
                  <c:v>145.79359748311899</c:v>
                </c:pt>
                <c:pt idx="16">
                  <c:v>153.86832529668101</c:v>
                </c:pt>
                <c:pt idx="17">
                  <c:v>163.15375003170601</c:v>
                </c:pt>
                <c:pt idx="18">
                  <c:v>167.77327480840901</c:v>
                </c:pt>
                <c:pt idx="19">
                  <c:v>172.774507563687</c:v>
                </c:pt>
                <c:pt idx="20">
                  <c:v>187.775775293978</c:v>
                </c:pt>
                <c:pt idx="21">
                  <c:v>200.027978402108</c:v>
                </c:pt>
                <c:pt idx="22">
                  <c:v>202.69164382118501</c:v>
                </c:pt>
                <c:pt idx="23">
                  <c:v>201.26897234604999</c:v>
                </c:pt>
                <c:pt idx="24">
                  <c:v>211.09586149122799</c:v>
                </c:pt>
                <c:pt idx="25">
                  <c:v>224.204922353721</c:v>
                </c:pt>
                <c:pt idx="26">
                  <c:v>217.39321778510799</c:v>
                </c:pt>
                <c:pt idx="27">
                  <c:v>217.778970332634</c:v>
                </c:pt>
                <c:pt idx="28">
                  <c:v>226.920851232817</c:v>
                </c:pt>
                <c:pt idx="29">
                  <c:v>237.406338403885</c:v>
                </c:pt>
                <c:pt idx="30">
                  <c:v>243.76545012795501</c:v>
                </c:pt>
                <c:pt idx="31">
                  <c:v>227.367228088231</c:v>
                </c:pt>
                <c:pt idx="32">
                  <c:v>226.29348062916699</c:v>
                </c:pt>
                <c:pt idx="33">
                  <c:v>232.53733015716199</c:v>
                </c:pt>
                <c:pt idx="34">
                  <c:v>210.42188691536799</c:v>
                </c:pt>
                <c:pt idx="35">
                  <c:v>222.98098554413099</c:v>
                </c:pt>
                <c:pt idx="36">
                  <c:v>197.393810377092</c:v>
                </c:pt>
                <c:pt idx="37">
                  <c:v>198.650498427739</c:v>
                </c:pt>
                <c:pt idx="38">
                  <c:v>184.98506910269299</c:v>
                </c:pt>
                <c:pt idx="39">
                  <c:v>173.376123990244</c:v>
                </c:pt>
                <c:pt idx="40">
                  <c:v>188.12821995002901</c:v>
                </c:pt>
                <c:pt idx="41">
                  <c:v>158.107702659924</c:v>
                </c:pt>
                <c:pt idx="42">
                  <c:v>168.667820915645</c:v>
                </c:pt>
                <c:pt idx="43">
                  <c:v>174.66629710066999</c:v>
                </c:pt>
                <c:pt idx="44">
                  <c:v>179.53008597806999</c:v>
                </c:pt>
                <c:pt idx="45">
                  <c:v>169.59998235044</c:v>
                </c:pt>
                <c:pt idx="46">
                  <c:v>176.32432703632199</c:v>
                </c:pt>
                <c:pt idx="47">
                  <c:v>178.60803021500899</c:v>
                </c:pt>
                <c:pt idx="48">
                  <c:v>180.00702613370601</c:v>
                </c:pt>
                <c:pt idx="49">
                  <c:v>191.36058650082299</c:v>
                </c:pt>
                <c:pt idx="50">
                  <c:v>184.726564789517</c:v>
                </c:pt>
                <c:pt idx="51">
                  <c:v>192.96676754099201</c:v>
                </c:pt>
                <c:pt idx="52">
                  <c:v>191.78263766559101</c:v>
                </c:pt>
                <c:pt idx="53">
                  <c:v>203.51292650051101</c:v>
                </c:pt>
                <c:pt idx="54">
                  <c:v>215.90693130649899</c:v>
                </c:pt>
                <c:pt idx="55">
                  <c:v>222.68421458186299</c:v>
                </c:pt>
                <c:pt idx="56">
                  <c:v>223.638578023538</c:v>
                </c:pt>
                <c:pt idx="57">
                  <c:v>230.206884446765</c:v>
                </c:pt>
                <c:pt idx="58">
                  <c:v>235.87220328223901</c:v>
                </c:pt>
                <c:pt idx="59">
                  <c:v>248.44242932741599</c:v>
                </c:pt>
                <c:pt idx="60">
                  <c:v>249.68355896175501</c:v>
                </c:pt>
                <c:pt idx="61">
                  <c:v>247.313042421631</c:v>
                </c:pt>
                <c:pt idx="62">
                  <c:v>263.24007894569098</c:v>
                </c:pt>
                <c:pt idx="63">
                  <c:v>265.19686240720898</c:v>
                </c:pt>
                <c:pt idx="64">
                  <c:v>268.52426164427499</c:v>
                </c:pt>
                <c:pt idx="65">
                  <c:v>278.77433275415399</c:v>
                </c:pt>
                <c:pt idx="66">
                  <c:v>285.73819800014098</c:v>
                </c:pt>
                <c:pt idx="67">
                  <c:v>298.986127741443</c:v>
                </c:pt>
                <c:pt idx="68">
                  <c:v>302.48178242349297</c:v>
                </c:pt>
                <c:pt idx="69">
                  <c:v>302.70544410601502</c:v>
                </c:pt>
                <c:pt idx="70">
                  <c:v>316.26345424692403</c:v>
                </c:pt>
                <c:pt idx="71">
                  <c:v>326.336477604501</c:v>
                </c:pt>
                <c:pt idx="72">
                  <c:v>343.20590235741298</c:v>
                </c:pt>
                <c:pt idx="73">
                  <c:v>330.26333016045697</c:v>
                </c:pt>
                <c:pt idx="74">
                  <c:v>324.28954149455001</c:v>
                </c:pt>
                <c:pt idx="75">
                  <c:v>332.284557547541</c:v>
                </c:pt>
                <c:pt idx="76">
                  <c:v>337.904968923355</c:v>
                </c:pt>
                <c:pt idx="77">
                  <c:v>352.22891957583698</c:v>
                </c:pt>
                <c:pt idx="78">
                  <c:v>332.879455322627</c:v>
                </c:pt>
                <c:pt idx="79">
                  <c:v>325.85136203962003</c:v>
                </c:pt>
                <c:pt idx="80">
                  <c:v>331.86000245154003</c:v>
                </c:pt>
                <c:pt idx="81">
                  <c:v>333.42990883035202</c:v>
                </c:pt>
                <c:pt idx="82">
                  <c:v>342.42357572760301</c:v>
                </c:pt>
                <c:pt idx="83">
                  <c:v>350.708592563607</c:v>
                </c:pt>
                <c:pt idx="84">
                  <c:v>366.583638531063</c:v>
                </c:pt>
                <c:pt idx="85">
                  <c:v>356.73454607491902</c:v>
                </c:pt>
                <c:pt idx="86">
                  <c:v>367.75844523229898</c:v>
                </c:pt>
                <c:pt idx="87">
                  <c:v>405.17701003993898</c:v>
                </c:pt>
                <c:pt idx="88">
                  <c:v>367.33428294953802</c:v>
                </c:pt>
                <c:pt idx="89">
                  <c:v>393.66381001554998</c:v>
                </c:pt>
                <c:pt idx="90">
                  <c:v>414.50152452222102</c:v>
                </c:pt>
                <c:pt idx="91">
                  <c:v>400.80384133583198</c:v>
                </c:pt>
                <c:pt idx="92">
                  <c:v>408.92253262515499</c:v>
                </c:pt>
                <c:pt idx="93">
                  <c:v>393.95461081833798</c:v>
                </c:pt>
                <c:pt idx="94">
                  <c:v>401.776229440794</c:v>
                </c:pt>
                <c:pt idx="95">
                  <c:v>403.41862036071598</c:v>
                </c:pt>
                <c:pt idx="96">
                  <c:v>421.28835243910902</c:v>
                </c:pt>
                <c:pt idx="97">
                  <c:v>393.49446138165598</c:v>
                </c:pt>
                <c:pt idx="98">
                  <c:v>417.24511246622501</c:v>
                </c:pt>
                <c:pt idx="99">
                  <c:v>398.27890643400701</c:v>
                </c:pt>
                <c:pt idx="100">
                  <c:v>402.58612251922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B7-4728-BEB8-53FB09AA528E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PrimeMarkets!$N$6:$N$122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PrimeMarkets!$U$6:$U$122</c:f>
              <c:numCache>
                <c:formatCode>0</c:formatCode>
                <c:ptCount val="117"/>
                <c:pt idx="0">
                  <c:v>68.834522298818698</c:v>
                </c:pt>
                <c:pt idx="1">
                  <c:v>67.9550572764891</c:v>
                </c:pt>
                <c:pt idx="2">
                  <c:v>69.851828588876401</c:v>
                </c:pt>
                <c:pt idx="3">
                  <c:v>74.103338890515701</c:v>
                </c:pt>
                <c:pt idx="4">
                  <c:v>76.300738037011897</c:v>
                </c:pt>
                <c:pt idx="5">
                  <c:v>77.111644919583995</c:v>
                </c:pt>
                <c:pt idx="6">
                  <c:v>79.318870737278601</c:v>
                </c:pt>
                <c:pt idx="7">
                  <c:v>81.931941955820605</c:v>
                </c:pt>
                <c:pt idx="8">
                  <c:v>83.315419987322301</c:v>
                </c:pt>
                <c:pt idx="9">
                  <c:v>84.4813788070567</c:v>
                </c:pt>
                <c:pt idx="10">
                  <c:v>84.824717483119201</c:v>
                </c:pt>
                <c:pt idx="11">
                  <c:v>85.458146999665402</c:v>
                </c:pt>
                <c:pt idx="12">
                  <c:v>87.800988631818896</c:v>
                </c:pt>
                <c:pt idx="13">
                  <c:v>91.092929401285602</c:v>
                </c:pt>
                <c:pt idx="14">
                  <c:v>93.748726420685202</c:v>
                </c:pt>
                <c:pt idx="15">
                  <c:v>94.900391650080707</c:v>
                </c:pt>
                <c:pt idx="16">
                  <c:v>96.094834024700305</c:v>
                </c:pt>
                <c:pt idx="17">
                  <c:v>98.066201686123193</c:v>
                </c:pt>
                <c:pt idx="18">
                  <c:v>99.174748566117799</c:v>
                </c:pt>
                <c:pt idx="19">
                  <c:v>100</c:v>
                </c:pt>
                <c:pt idx="20">
                  <c:v>102.157645939033</c:v>
                </c:pt>
                <c:pt idx="21">
                  <c:v>105.20398194398901</c:v>
                </c:pt>
                <c:pt idx="22">
                  <c:v>107.42737302294999</c:v>
                </c:pt>
                <c:pt idx="23">
                  <c:v>108.465498267348</c:v>
                </c:pt>
                <c:pt idx="24">
                  <c:v>109.77287164081901</c:v>
                </c:pt>
                <c:pt idx="25">
                  <c:v>112.43766495459199</c:v>
                </c:pt>
                <c:pt idx="26">
                  <c:v>116.756685118609</c:v>
                </c:pt>
                <c:pt idx="27">
                  <c:v>120.835396522241</c:v>
                </c:pt>
                <c:pt idx="28">
                  <c:v>124.786023025814</c:v>
                </c:pt>
                <c:pt idx="29">
                  <c:v>128.67521916594001</c:v>
                </c:pt>
                <c:pt idx="30">
                  <c:v>132.58113670368201</c:v>
                </c:pt>
                <c:pt idx="31">
                  <c:v>138.07391797151499</c:v>
                </c:pt>
                <c:pt idx="32">
                  <c:v>145.24473870897901</c:v>
                </c:pt>
                <c:pt idx="33">
                  <c:v>152.050444501621</c:v>
                </c:pt>
                <c:pt idx="34">
                  <c:v>155.45227613698</c:v>
                </c:pt>
                <c:pt idx="35">
                  <c:v>159.21480564777201</c:v>
                </c:pt>
                <c:pt idx="36">
                  <c:v>169.62395780750199</c:v>
                </c:pt>
                <c:pt idx="37">
                  <c:v>182.09225896574401</c:v>
                </c:pt>
                <c:pt idx="38">
                  <c:v>183.13440238742299</c:v>
                </c:pt>
                <c:pt idx="39">
                  <c:v>181.07531488059101</c:v>
                </c:pt>
                <c:pt idx="40">
                  <c:v>187.59946394717801</c:v>
                </c:pt>
                <c:pt idx="41">
                  <c:v>193.41824201089099</c:v>
                </c:pt>
                <c:pt idx="42">
                  <c:v>189.54639548014501</c:v>
                </c:pt>
                <c:pt idx="43">
                  <c:v>187.12127313340699</c:v>
                </c:pt>
                <c:pt idx="44">
                  <c:v>194.01643083009401</c:v>
                </c:pt>
                <c:pt idx="45">
                  <c:v>199.44370841223599</c:v>
                </c:pt>
                <c:pt idx="46">
                  <c:v>194.28979005783199</c:v>
                </c:pt>
                <c:pt idx="47">
                  <c:v>186.908870180691</c:v>
                </c:pt>
                <c:pt idx="48">
                  <c:v>184.30018128821601</c:v>
                </c:pt>
                <c:pt idx="49">
                  <c:v>181.58512703187</c:v>
                </c:pt>
                <c:pt idx="50">
                  <c:v>169.42173664890001</c:v>
                </c:pt>
                <c:pt idx="51">
                  <c:v>156.77553477390001</c:v>
                </c:pt>
                <c:pt idx="52">
                  <c:v>151.61479841857201</c:v>
                </c:pt>
                <c:pt idx="53">
                  <c:v>148.601905700657</c:v>
                </c:pt>
                <c:pt idx="54">
                  <c:v>145.28379188037599</c:v>
                </c:pt>
                <c:pt idx="55">
                  <c:v>141.307574312502</c:v>
                </c:pt>
                <c:pt idx="56">
                  <c:v>137.19099269774901</c:v>
                </c:pt>
                <c:pt idx="57">
                  <c:v>132.45795234645999</c:v>
                </c:pt>
                <c:pt idx="58">
                  <c:v>132.26681567411799</c:v>
                </c:pt>
                <c:pt idx="59">
                  <c:v>133.91375818320401</c:v>
                </c:pt>
                <c:pt idx="60">
                  <c:v>132.017435858162</c:v>
                </c:pt>
                <c:pt idx="61">
                  <c:v>129.698505061254</c:v>
                </c:pt>
                <c:pt idx="62">
                  <c:v>130.12289543138999</c:v>
                </c:pt>
                <c:pt idx="63">
                  <c:v>131.22081369306699</c:v>
                </c:pt>
                <c:pt idx="64">
                  <c:v>131.76836574672899</c:v>
                </c:pt>
                <c:pt idx="65">
                  <c:v>134.050580066869</c:v>
                </c:pt>
                <c:pt idx="66">
                  <c:v>136.672298663671</c:v>
                </c:pt>
                <c:pt idx="67">
                  <c:v>137.67539074760899</c:v>
                </c:pt>
                <c:pt idx="68">
                  <c:v>140.95199204538</c:v>
                </c:pt>
                <c:pt idx="69">
                  <c:v>149.08990549665299</c:v>
                </c:pt>
                <c:pt idx="70">
                  <c:v>152.40906903676199</c:v>
                </c:pt>
                <c:pt idx="71">
                  <c:v>150.520528603109</c:v>
                </c:pt>
                <c:pt idx="72">
                  <c:v>153.46237152222699</c:v>
                </c:pt>
                <c:pt idx="73">
                  <c:v>160.52594543188599</c:v>
                </c:pt>
                <c:pt idx="74">
                  <c:v>164.793890726364</c:v>
                </c:pt>
                <c:pt idx="75">
                  <c:v>165.70990124068501</c:v>
                </c:pt>
                <c:pt idx="76">
                  <c:v>168.749246277271</c:v>
                </c:pt>
                <c:pt idx="77">
                  <c:v>172.68082012651499</c:v>
                </c:pt>
                <c:pt idx="78">
                  <c:v>173.858656148855</c:v>
                </c:pt>
                <c:pt idx="79">
                  <c:v>174.77817555033499</c:v>
                </c:pt>
                <c:pt idx="80">
                  <c:v>179.006058272742</c:v>
                </c:pt>
                <c:pt idx="81">
                  <c:v>184.55982175982399</c:v>
                </c:pt>
                <c:pt idx="82">
                  <c:v>188.71740225085799</c:v>
                </c:pt>
                <c:pt idx="83">
                  <c:v>192.551148066032</c:v>
                </c:pt>
                <c:pt idx="84">
                  <c:v>199.95673410521499</c:v>
                </c:pt>
                <c:pt idx="85">
                  <c:v>209.122599863799</c:v>
                </c:pt>
                <c:pt idx="86">
                  <c:v>211.10138033549799</c:v>
                </c:pt>
                <c:pt idx="87">
                  <c:v>208.59172634128001</c:v>
                </c:pt>
                <c:pt idx="88">
                  <c:v>208.59169892731299</c:v>
                </c:pt>
                <c:pt idx="89">
                  <c:v>209.588596843381</c:v>
                </c:pt>
                <c:pt idx="90">
                  <c:v>211.18230854954001</c:v>
                </c:pt>
                <c:pt idx="91">
                  <c:v>212.503137817176</c:v>
                </c:pt>
                <c:pt idx="92">
                  <c:v>212.56259896059001</c:v>
                </c:pt>
                <c:pt idx="93">
                  <c:v>212.531999040183</c:v>
                </c:pt>
                <c:pt idx="94">
                  <c:v>214.06807210078799</c:v>
                </c:pt>
                <c:pt idx="95">
                  <c:v>216.15020695824899</c:v>
                </c:pt>
                <c:pt idx="96">
                  <c:v>215.611323533394</c:v>
                </c:pt>
                <c:pt idx="97">
                  <c:v>212.19252774717901</c:v>
                </c:pt>
                <c:pt idx="98">
                  <c:v>215.032268345326</c:v>
                </c:pt>
                <c:pt idx="99">
                  <c:v>223.42286814918501</c:v>
                </c:pt>
                <c:pt idx="100">
                  <c:v>231.25883748029599</c:v>
                </c:pt>
                <c:pt idx="101">
                  <c:v>241.46273765025001</c:v>
                </c:pt>
                <c:pt idx="102">
                  <c:v>250.970902396513</c:v>
                </c:pt>
                <c:pt idx="103">
                  <c:v>256.11372489963497</c:v>
                </c:pt>
                <c:pt idx="104">
                  <c:v>262.02320679572301</c:v>
                </c:pt>
                <c:pt idx="105">
                  <c:v>269.69450812165599</c:v>
                </c:pt>
                <c:pt idx="106">
                  <c:v>270.12312751894802</c:v>
                </c:pt>
                <c:pt idx="107">
                  <c:v>267.404610540232</c:v>
                </c:pt>
                <c:pt idx="108">
                  <c:v>268.41481619065303</c:v>
                </c:pt>
                <c:pt idx="109">
                  <c:v>274.24672341450997</c:v>
                </c:pt>
                <c:pt idx="110">
                  <c:v>279.94339168005303</c:v>
                </c:pt>
                <c:pt idx="111">
                  <c:v>280.12242589131</c:v>
                </c:pt>
                <c:pt idx="112">
                  <c:v>280.46433151960201</c:v>
                </c:pt>
                <c:pt idx="113">
                  <c:v>283.00319778160599</c:v>
                </c:pt>
                <c:pt idx="114">
                  <c:v>284.84231871124001</c:v>
                </c:pt>
                <c:pt idx="115">
                  <c:v>285.19000925007498</c:v>
                </c:pt>
                <c:pt idx="116">
                  <c:v>283.80495632132801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B7-4728-BEB8-53FB09AA5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58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PrimeMarkets!$N$22:$N$122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PrimeMarkets!$R$22:$R$122</c:f>
              <c:numCache>
                <c:formatCode>#,##0_);[Red]\(#,##0\)</c:formatCode>
                <c:ptCount val="101"/>
                <c:pt idx="0">
                  <c:v>93.193704378859906</c:v>
                </c:pt>
                <c:pt idx="1">
                  <c:v>99.4138110462561</c:v>
                </c:pt>
                <c:pt idx="2">
                  <c:v>100.875425766088</c:v>
                </c:pt>
                <c:pt idx="3">
                  <c:v>100</c:v>
                </c:pt>
                <c:pt idx="4">
                  <c:v>103.538724100222</c:v>
                </c:pt>
                <c:pt idx="5">
                  <c:v>111.91288969982899</c:v>
                </c:pt>
                <c:pt idx="6">
                  <c:v>113.81738001104701</c:v>
                </c:pt>
                <c:pt idx="7">
                  <c:v>114.545478791523</c:v>
                </c:pt>
                <c:pt idx="8">
                  <c:v>121.358268737514</c:v>
                </c:pt>
                <c:pt idx="9">
                  <c:v>128.02666223707001</c:v>
                </c:pt>
                <c:pt idx="10">
                  <c:v>132.15495662720801</c:v>
                </c:pt>
                <c:pt idx="11">
                  <c:v>140.69165079215099</c:v>
                </c:pt>
                <c:pt idx="12">
                  <c:v>142.62107699884999</c:v>
                </c:pt>
                <c:pt idx="13">
                  <c:v>152.79567979736899</c:v>
                </c:pt>
                <c:pt idx="14">
                  <c:v>161.213954115126</c:v>
                </c:pt>
                <c:pt idx="15">
                  <c:v>161.28831997563501</c:v>
                </c:pt>
                <c:pt idx="16">
                  <c:v>170.559188902866</c:v>
                </c:pt>
                <c:pt idx="17">
                  <c:v>175.411456723588</c:v>
                </c:pt>
                <c:pt idx="18">
                  <c:v>184.64380322917</c:v>
                </c:pt>
                <c:pt idx="19">
                  <c:v>187.47360653129201</c:v>
                </c:pt>
                <c:pt idx="20">
                  <c:v>197.40649511431801</c:v>
                </c:pt>
                <c:pt idx="21">
                  <c:v>200.807986362164</c:v>
                </c:pt>
                <c:pt idx="22">
                  <c:v>212.12750903914201</c:v>
                </c:pt>
                <c:pt idx="23">
                  <c:v>207.549429655523</c:v>
                </c:pt>
                <c:pt idx="24">
                  <c:v>222.68068253426199</c:v>
                </c:pt>
                <c:pt idx="25">
                  <c:v>214.483448357811</c:v>
                </c:pt>
                <c:pt idx="26">
                  <c:v>214.012399209048</c:v>
                </c:pt>
                <c:pt idx="27">
                  <c:v>214.05997554335499</c:v>
                </c:pt>
                <c:pt idx="28">
                  <c:v>217.53067019756301</c:v>
                </c:pt>
                <c:pt idx="29">
                  <c:v>228.81406317615901</c:v>
                </c:pt>
                <c:pt idx="30">
                  <c:v>233.145073027123</c:v>
                </c:pt>
                <c:pt idx="31">
                  <c:v>218.714163132886</c:v>
                </c:pt>
                <c:pt idx="32">
                  <c:v>214.378553002925</c:v>
                </c:pt>
                <c:pt idx="33">
                  <c:v>209.710855308242</c:v>
                </c:pt>
                <c:pt idx="34">
                  <c:v>212.69764660821599</c:v>
                </c:pt>
                <c:pt idx="35">
                  <c:v>213.05115641396</c:v>
                </c:pt>
                <c:pt idx="36">
                  <c:v>198.14339811790501</c:v>
                </c:pt>
                <c:pt idx="37">
                  <c:v>193.45332331394499</c:v>
                </c:pt>
                <c:pt idx="38">
                  <c:v>177.52448159444799</c:v>
                </c:pt>
                <c:pt idx="39">
                  <c:v>162.50773296338801</c:v>
                </c:pt>
                <c:pt idx="40">
                  <c:v>175.3330761098</c:v>
                </c:pt>
                <c:pt idx="41">
                  <c:v>165.197729111754</c:v>
                </c:pt>
                <c:pt idx="42">
                  <c:v>176.341687387626</c:v>
                </c:pt>
                <c:pt idx="43">
                  <c:v>181.78332132746499</c:v>
                </c:pt>
                <c:pt idx="44">
                  <c:v>173.53981481590799</c:v>
                </c:pt>
                <c:pt idx="45">
                  <c:v>183.587465970181</c:v>
                </c:pt>
                <c:pt idx="46">
                  <c:v>187.320637868321</c:v>
                </c:pt>
                <c:pt idx="47">
                  <c:v>193.130710943634</c:v>
                </c:pt>
                <c:pt idx="48">
                  <c:v>195.12344506477299</c:v>
                </c:pt>
                <c:pt idx="49">
                  <c:v>201.44814286356299</c:v>
                </c:pt>
                <c:pt idx="50">
                  <c:v>199.058167538991</c:v>
                </c:pt>
                <c:pt idx="51">
                  <c:v>207.961780216503</c:v>
                </c:pt>
                <c:pt idx="52">
                  <c:v>212.86259851410799</c:v>
                </c:pt>
                <c:pt idx="53">
                  <c:v>225.795748285244</c:v>
                </c:pt>
                <c:pt idx="54">
                  <c:v>231.943285619562</c:v>
                </c:pt>
                <c:pt idx="55">
                  <c:v>244.086509522591</c:v>
                </c:pt>
                <c:pt idx="56">
                  <c:v>251.19521412642999</c:v>
                </c:pt>
                <c:pt idx="57">
                  <c:v>259.62245526626401</c:v>
                </c:pt>
                <c:pt idx="58">
                  <c:v>258.91852416268802</c:v>
                </c:pt>
                <c:pt idx="59">
                  <c:v>283.35165408538199</c:v>
                </c:pt>
                <c:pt idx="60">
                  <c:v>286.07970369348698</c:v>
                </c:pt>
                <c:pt idx="61">
                  <c:v>289.28452290586102</c:v>
                </c:pt>
                <c:pt idx="62">
                  <c:v>307.824295418774</c:v>
                </c:pt>
                <c:pt idx="63">
                  <c:v>301.97131049682599</c:v>
                </c:pt>
                <c:pt idx="64">
                  <c:v>307.612328777512</c:v>
                </c:pt>
                <c:pt idx="65">
                  <c:v>338.50871477170602</c:v>
                </c:pt>
                <c:pt idx="66">
                  <c:v>323.76561869798297</c:v>
                </c:pt>
                <c:pt idx="67">
                  <c:v>346.11880301401101</c:v>
                </c:pt>
                <c:pt idx="68">
                  <c:v>338.93650864261798</c:v>
                </c:pt>
                <c:pt idx="69">
                  <c:v>372.27043465305002</c:v>
                </c:pt>
                <c:pt idx="70">
                  <c:v>358.46260967009698</c:v>
                </c:pt>
                <c:pt idx="71">
                  <c:v>368.28277102337199</c:v>
                </c:pt>
                <c:pt idx="72">
                  <c:v>378.21544822777298</c:v>
                </c:pt>
                <c:pt idx="73">
                  <c:v>380.07364550397801</c:v>
                </c:pt>
                <c:pt idx="74">
                  <c:v>380.21639734543498</c:v>
                </c:pt>
                <c:pt idx="75">
                  <c:v>386.39678107434702</c:v>
                </c:pt>
                <c:pt idx="76">
                  <c:v>391.15603219565298</c:v>
                </c:pt>
                <c:pt idx="77">
                  <c:v>390.55494621350903</c:v>
                </c:pt>
                <c:pt idx="78">
                  <c:v>408.50477567396302</c:v>
                </c:pt>
                <c:pt idx="79">
                  <c:v>406.62744724182897</c:v>
                </c:pt>
                <c:pt idx="80">
                  <c:v>397.70181468352501</c:v>
                </c:pt>
                <c:pt idx="81">
                  <c:v>379.44942451456598</c:v>
                </c:pt>
                <c:pt idx="82">
                  <c:v>398.993274859417</c:v>
                </c:pt>
                <c:pt idx="83">
                  <c:v>405.88755934146099</c:v>
                </c:pt>
                <c:pt idx="84">
                  <c:v>401.43860287339402</c:v>
                </c:pt>
                <c:pt idx="85">
                  <c:v>431.59802163255603</c:v>
                </c:pt>
                <c:pt idx="86">
                  <c:v>465.58538326446302</c:v>
                </c:pt>
                <c:pt idx="87">
                  <c:v>455.78449558080399</c:v>
                </c:pt>
                <c:pt idx="88">
                  <c:v>447.83342008737799</c:v>
                </c:pt>
                <c:pt idx="89">
                  <c:v>501.98013245968002</c:v>
                </c:pt>
                <c:pt idx="90">
                  <c:v>448.82931663534703</c:v>
                </c:pt>
                <c:pt idx="91">
                  <c:v>455.38315413083097</c:v>
                </c:pt>
                <c:pt idx="92">
                  <c:v>423.19552644729799</c:v>
                </c:pt>
                <c:pt idx="93">
                  <c:v>424.67544666220198</c:v>
                </c:pt>
                <c:pt idx="94">
                  <c:v>425.73846119329301</c:v>
                </c:pt>
                <c:pt idx="95">
                  <c:v>449.82118630900499</c:v>
                </c:pt>
                <c:pt idx="96">
                  <c:v>404.43842820249199</c:v>
                </c:pt>
                <c:pt idx="97">
                  <c:v>455.86828518016898</c:v>
                </c:pt>
                <c:pt idx="98">
                  <c:v>401.38643689783498</c:v>
                </c:pt>
                <c:pt idx="99">
                  <c:v>431.863817374549</c:v>
                </c:pt>
                <c:pt idx="100">
                  <c:v>421.96149211808603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DE-4F2A-A53D-C1B355B97788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PrimeMarkets!$N$6:$N$122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PrimeMarkets!$V$6:$V$122</c:f>
              <c:numCache>
                <c:formatCode>0</c:formatCode>
                <c:ptCount val="117"/>
                <c:pt idx="0">
                  <c:v>62.279530092571498</c:v>
                </c:pt>
                <c:pt idx="1">
                  <c:v>63.073915491434299</c:v>
                </c:pt>
                <c:pt idx="2">
                  <c:v>64.158341890903003</c:v>
                </c:pt>
                <c:pt idx="3">
                  <c:v>65.102582885733597</c:v>
                </c:pt>
                <c:pt idx="4">
                  <c:v>67.643949050169695</c:v>
                </c:pt>
                <c:pt idx="5">
                  <c:v>70.999811608498405</c:v>
                </c:pt>
                <c:pt idx="6">
                  <c:v>72.553967447091196</c:v>
                </c:pt>
                <c:pt idx="7">
                  <c:v>73.251373524666803</c:v>
                </c:pt>
                <c:pt idx="8">
                  <c:v>74.906324710345601</c:v>
                </c:pt>
                <c:pt idx="9">
                  <c:v>77.516312119912399</c:v>
                </c:pt>
                <c:pt idx="10">
                  <c:v>80.128227733083804</c:v>
                </c:pt>
                <c:pt idx="11">
                  <c:v>82.279143366806196</c:v>
                </c:pt>
                <c:pt idx="12">
                  <c:v>84.733057565560799</c:v>
                </c:pt>
                <c:pt idx="13">
                  <c:v>86.928476228234203</c:v>
                </c:pt>
                <c:pt idx="14">
                  <c:v>88.802426711357</c:v>
                </c:pt>
                <c:pt idx="15">
                  <c:v>91.359936597239894</c:v>
                </c:pt>
                <c:pt idx="16">
                  <c:v>95.807284210994496</c:v>
                </c:pt>
                <c:pt idx="17">
                  <c:v>100.460336401825</c:v>
                </c:pt>
                <c:pt idx="18">
                  <c:v>100.516867173232</c:v>
                </c:pt>
                <c:pt idx="19">
                  <c:v>100</c:v>
                </c:pt>
                <c:pt idx="20">
                  <c:v>104.30087219075</c:v>
                </c:pt>
                <c:pt idx="21">
                  <c:v>110.254047555217</c:v>
                </c:pt>
                <c:pt idx="22">
                  <c:v>112.789776806087</c:v>
                </c:pt>
                <c:pt idx="23">
                  <c:v>113.63438645827701</c:v>
                </c:pt>
                <c:pt idx="24">
                  <c:v>117.13123395684499</c:v>
                </c:pt>
                <c:pt idx="25">
                  <c:v>122.467544242108</c:v>
                </c:pt>
                <c:pt idx="26">
                  <c:v>127.60676935889801</c:v>
                </c:pt>
                <c:pt idx="27">
                  <c:v>131.44535433333499</c:v>
                </c:pt>
                <c:pt idx="28">
                  <c:v>135.77966065247901</c:v>
                </c:pt>
                <c:pt idx="29">
                  <c:v>140.73769223778899</c:v>
                </c:pt>
                <c:pt idx="30">
                  <c:v>143.66283190943301</c:v>
                </c:pt>
                <c:pt idx="31">
                  <c:v>146.697610420084</c:v>
                </c:pt>
                <c:pt idx="32">
                  <c:v>153.867365593416</c:v>
                </c:pt>
                <c:pt idx="33">
                  <c:v>162.846824859055</c:v>
                </c:pt>
                <c:pt idx="34">
                  <c:v>166.931255352807</c:v>
                </c:pt>
                <c:pt idx="35">
                  <c:v>168.441052324862</c:v>
                </c:pt>
                <c:pt idx="36">
                  <c:v>174.37518884188199</c:v>
                </c:pt>
                <c:pt idx="37">
                  <c:v>184.062920973991</c:v>
                </c:pt>
                <c:pt idx="38">
                  <c:v>190.18630127787</c:v>
                </c:pt>
                <c:pt idx="39">
                  <c:v>190.92377143632399</c:v>
                </c:pt>
                <c:pt idx="40">
                  <c:v>190.51155818355801</c:v>
                </c:pt>
                <c:pt idx="41">
                  <c:v>189.084743642994</c:v>
                </c:pt>
                <c:pt idx="42">
                  <c:v>186.69473790606801</c:v>
                </c:pt>
                <c:pt idx="43">
                  <c:v>187.01166913798099</c:v>
                </c:pt>
                <c:pt idx="44">
                  <c:v>192.067127629559</c:v>
                </c:pt>
                <c:pt idx="45">
                  <c:v>196.75609149501599</c:v>
                </c:pt>
                <c:pt idx="46">
                  <c:v>190.04907658143199</c:v>
                </c:pt>
                <c:pt idx="47">
                  <c:v>179.83026920788399</c:v>
                </c:pt>
                <c:pt idx="48">
                  <c:v>176.190979983868</c:v>
                </c:pt>
                <c:pt idx="49">
                  <c:v>174.31634914670599</c:v>
                </c:pt>
                <c:pt idx="50">
                  <c:v>166.040246313296</c:v>
                </c:pt>
                <c:pt idx="51">
                  <c:v>156.38646272577199</c:v>
                </c:pt>
                <c:pt idx="52">
                  <c:v>148.65139387779601</c:v>
                </c:pt>
                <c:pt idx="53">
                  <c:v>137.878041948006</c:v>
                </c:pt>
                <c:pt idx="54">
                  <c:v>128.74795860428</c:v>
                </c:pt>
                <c:pt idx="55">
                  <c:v>125.744263099245</c:v>
                </c:pt>
                <c:pt idx="56">
                  <c:v>126.55006253877499</c:v>
                </c:pt>
                <c:pt idx="57">
                  <c:v>125.887437280304</c:v>
                </c:pt>
                <c:pt idx="58">
                  <c:v>126.03509658101299</c:v>
                </c:pt>
                <c:pt idx="59">
                  <c:v>128.519149132552</c:v>
                </c:pt>
                <c:pt idx="60">
                  <c:v>132.096624097469</c:v>
                </c:pt>
                <c:pt idx="61">
                  <c:v>136.58017434875501</c:v>
                </c:pt>
                <c:pt idx="62">
                  <c:v>140.78040076546699</c:v>
                </c:pt>
                <c:pt idx="63">
                  <c:v>143.421845056872</c:v>
                </c:pt>
                <c:pt idx="64">
                  <c:v>145.64523934233699</c:v>
                </c:pt>
                <c:pt idx="65">
                  <c:v>149.676257987898</c:v>
                </c:pt>
                <c:pt idx="66">
                  <c:v>155.36138115410799</c:v>
                </c:pt>
                <c:pt idx="67">
                  <c:v>159.52409501486599</c:v>
                </c:pt>
                <c:pt idx="68">
                  <c:v>163.18349285945899</c:v>
                </c:pt>
                <c:pt idx="69">
                  <c:v>169.923914243566</c:v>
                </c:pt>
                <c:pt idx="70">
                  <c:v>176.47039588209199</c:v>
                </c:pt>
                <c:pt idx="71">
                  <c:v>180.07015646063201</c:v>
                </c:pt>
                <c:pt idx="72">
                  <c:v>186.05600123132999</c:v>
                </c:pt>
                <c:pt idx="73">
                  <c:v>196.53589211094001</c:v>
                </c:pt>
                <c:pt idx="74">
                  <c:v>202.205560963821</c:v>
                </c:pt>
                <c:pt idx="75">
                  <c:v>202.71287669631801</c:v>
                </c:pt>
                <c:pt idx="76">
                  <c:v>208.36521640612401</c:v>
                </c:pt>
                <c:pt idx="77">
                  <c:v>219.813564509526</c:v>
                </c:pt>
                <c:pt idx="78">
                  <c:v>224.962688513068</c:v>
                </c:pt>
                <c:pt idx="79">
                  <c:v>224.60032768855399</c:v>
                </c:pt>
                <c:pt idx="80">
                  <c:v>231.910756377046</c:v>
                </c:pt>
                <c:pt idx="81">
                  <c:v>245.99599220495</c:v>
                </c:pt>
                <c:pt idx="82">
                  <c:v>252.351114516694</c:v>
                </c:pt>
                <c:pt idx="83">
                  <c:v>252.25400261257499</c:v>
                </c:pt>
                <c:pt idx="84">
                  <c:v>261.03354077304903</c:v>
                </c:pt>
                <c:pt idx="85">
                  <c:v>275.110042960415</c:v>
                </c:pt>
                <c:pt idx="86">
                  <c:v>278.41301463611802</c:v>
                </c:pt>
                <c:pt idx="87">
                  <c:v>276.248607949252</c:v>
                </c:pt>
                <c:pt idx="88">
                  <c:v>284.928228661258</c:v>
                </c:pt>
                <c:pt idx="89">
                  <c:v>299.74539892124801</c:v>
                </c:pt>
                <c:pt idx="90">
                  <c:v>304.31437314444099</c:v>
                </c:pt>
                <c:pt idx="91">
                  <c:v>302.69019225001898</c:v>
                </c:pt>
                <c:pt idx="92">
                  <c:v>307.79639164594403</c:v>
                </c:pt>
                <c:pt idx="93">
                  <c:v>318.01964735601598</c:v>
                </c:pt>
                <c:pt idx="94">
                  <c:v>328.30051730584398</c:v>
                </c:pt>
                <c:pt idx="95">
                  <c:v>333.285377950802</c:v>
                </c:pt>
                <c:pt idx="96">
                  <c:v>333.19155758189697</c:v>
                </c:pt>
                <c:pt idx="97">
                  <c:v>331.69138780936299</c:v>
                </c:pt>
                <c:pt idx="98">
                  <c:v>344.64385197156298</c:v>
                </c:pt>
                <c:pt idx="99">
                  <c:v>364.20593264992402</c:v>
                </c:pt>
                <c:pt idx="100">
                  <c:v>378.90030724811197</c:v>
                </c:pt>
                <c:pt idx="101">
                  <c:v>402.060689637466</c:v>
                </c:pt>
                <c:pt idx="102">
                  <c:v>425.07284758063798</c:v>
                </c:pt>
                <c:pt idx="103">
                  <c:v>436.35681815465603</c:v>
                </c:pt>
                <c:pt idx="104">
                  <c:v>455.007550363436</c:v>
                </c:pt>
                <c:pt idx="105">
                  <c:v>483.94674823240803</c:v>
                </c:pt>
                <c:pt idx="106">
                  <c:v>470.77876738390501</c:v>
                </c:pt>
                <c:pt idx="107">
                  <c:v>441.65040355233799</c:v>
                </c:pt>
                <c:pt idx="108">
                  <c:v>434.83477492557103</c:v>
                </c:pt>
                <c:pt idx="109">
                  <c:v>436.47910938347002</c:v>
                </c:pt>
                <c:pt idx="110">
                  <c:v>439.20434984081697</c:v>
                </c:pt>
                <c:pt idx="111">
                  <c:v>435.22859706729599</c:v>
                </c:pt>
                <c:pt idx="112">
                  <c:v>429.63492754343599</c:v>
                </c:pt>
                <c:pt idx="113">
                  <c:v>424.21677423716</c:v>
                </c:pt>
                <c:pt idx="114">
                  <c:v>419.51618352413499</c:v>
                </c:pt>
                <c:pt idx="115">
                  <c:v>418.429227697687</c:v>
                </c:pt>
                <c:pt idx="116">
                  <c:v>419.45686364169501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DE-4F2A-A53D-C1B355B97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58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TransactionActivity!$N$2:$N$306</c:f>
              <c:numCache>
                <c:formatCode>m/d/yyyy</c:formatCode>
                <c:ptCount val="30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  <c:pt idx="301">
                  <c:v>45716</c:v>
                </c:pt>
                <c:pt idx="302">
                  <c:v>45747</c:v>
                </c:pt>
                <c:pt idx="303">
                  <c:v>45777</c:v>
                </c:pt>
                <c:pt idx="304">
                  <c:v>45808</c:v>
                </c:pt>
              </c:numCache>
            </c:numRef>
          </c:cat>
          <c:val>
            <c:numRef>
              <c:f>TransactionActivity!$P$2:$P$306</c:f>
              <c:numCache>
                <c:formatCode>#,##0</c:formatCode>
                <c:ptCount val="305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27</c:v>
                </c:pt>
                <c:pt idx="4">
                  <c:v>36</c:v>
                </c:pt>
                <c:pt idx="5">
                  <c:v>42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44</c:v>
                </c:pt>
                <c:pt idx="10">
                  <c:v>50</c:v>
                </c:pt>
                <c:pt idx="11">
                  <c:v>94</c:v>
                </c:pt>
                <c:pt idx="12">
                  <c:v>43</c:v>
                </c:pt>
                <c:pt idx="13">
                  <c:v>34</c:v>
                </c:pt>
                <c:pt idx="14">
                  <c:v>49</c:v>
                </c:pt>
                <c:pt idx="15">
                  <c:v>39</c:v>
                </c:pt>
                <c:pt idx="16">
                  <c:v>61</c:v>
                </c:pt>
                <c:pt idx="17">
                  <c:v>56</c:v>
                </c:pt>
                <c:pt idx="18">
                  <c:v>43</c:v>
                </c:pt>
                <c:pt idx="19">
                  <c:v>49</c:v>
                </c:pt>
                <c:pt idx="20">
                  <c:v>43</c:v>
                </c:pt>
                <c:pt idx="21">
                  <c:v>42</c:v>
                </c:pt>
                <c:pt idx="22">
                  <c:v>41</c:v>
                </c:pt>
                <c:pt idx="23">
                  <c:v>60</c:v>
                </c:pt>
                <c:pt idx="24">
                  <c:v>41</c:v>
                </c:pt>
                <c:pt idx="25">
                  <c:v>27</c:v>
                </c:pt>
                <c:pt idx="26">
                  <c:v>62</c:v>
                </c:pt>
                <c:pt idx="27">
                  <c:v>37</c:v>
                </c:pt>
                <c:pt idx="28">
                  <c:v>61</c:v>
                </c:pt>
                <c:pt idx="29">
                  <c:v>72</c:v>
                </c:pt>
                <c:pt idx="30">
                  <c:v>50</c:v>
                </c:pt>
                <c:pt idx="31">
                  <c:v>65</c:v>
                </c:pt>
                <c:pt idx="32">
                  <c:v>67</c:v>
                </c:pt>
                <c:pt idx="33">
                  <c:v>68</c:v>
                </c:pt>
                <c:pt idx="34">
                  <c:v>71</c:v>
                </c:pt>
                <c:pt idx="35">
                  <c:v>112</c:v>
                </c:pt>
                <c:pt idx="36">
                  <c:v>67</c:v>
                </c:pt>
                <c:pt idx="37">
                  <c:v>70</c:v>
                </c:pt>
                <c:pt idx="38">
                  <c:v>72</c:v>
                </c:pt>
                <c:pt idx="39">
                  <c:v>77</c:v>
                </c:pt>
                <c:pt idx="40">
                  <c:v>84</c:v>
                </c:pt>
                <c:pt idx="41">
                  <c:v>75</c:v>
                </c:pt>
                <c:pt idx="42">
                  <c:v>102</c:v>
                </c:pt>
                <c:pt idx="43">
                  <c:v>92</c:v>
                </c:pt>
                <c:pt idx="44">
                  <c:v>101</c:v>
                </c:pt>
                <c:pt idx="45">
                  <c:v>107</c:v>
                </c:pt>
                <c:pt idx="46">
                  <c:v>74</c:v>
                </c:pt>
                <c:pt idx="47">
                  <c:v>175</c:v>
                </c:pt>
                <c:pt idx="48">
                  <c:v>103</c:v>
                </c:pt>
                <c:pt idx="49">
                  <c:v>84</c:v>
                </c:pt>
                <c:pt idx="50">
                  <c:v>136</c:v>
                </c:pt>
                <c:pt idx="51">
                  <c:v>104</c:v>
                </c:pt>
                <c:pt idx="52">
                  <c:v>116</c:v>
                </c:pt>
                <c:pt idx="53">
                  <c:v>134</c:v>
                </c:pt>
                <c:pt idx="54">
                  <c:v>142</c:v>
                </c:pt>
                <c:pt idx="55">
                  <c:v>124</c:v>
                </c:pt>
                <c:pt idx="56">
                  <c:v>127</c:v>
                </c:pt>
                <c:pt idx="57">
                  <c:v>159</c:v>
                </c:pt>
                <c:pt idx="58">
                  <c:v>142</c:v>
                </c:pt>
                <c:pt idx="59">
                  <c:v>215</c:v>
                </c:pt>
                <c:pt idx="60">
                  <c:v>130</c:v>
                </c:pt>
                <c:pt idx="61">
                  <c:v>127</c:v>
                </c:pt>
                <c:pt idx="62">
                  <c:v>141</c:v>
                </c:pt>
                <c:pt idx="63">
                  <c:v>154</c:v>
                </c:pt>
                <c:pt idx="64">
                  <c:v>174</c:v>
                </c:pt>
                <c:pt idx="65">
                  <c:v>209</c:v>
                </c:pt>
                <c:pt idx="66">
                  <c:v>189</c:v>
                </c:pt>
                <c:pt idx="67">
                  <c:v>204</c:v>
                </c:pt>
                <c:pt idx="68">
                  <c:v>241</c:v>
                </c:pt>
                <c:pt idx="69">
                  <c:v>169</c:v>
                </c:pt>
                <c:pt idx="70">
                  <c:v>180</c:v>
                </c:pt>
                <c:pt idx="71">
                  <c:v>240</c:v>
                </c:pt>
                <c:pt idx="72">
                  <c:v>178</c:v>
                </c:pt>
                <c:pt idx="73">
                  <c:v>131</c:v>
                </c:pt>
                <c:pt idx="74">
                  <c:v>197</c:v>
                </c:pt>
                <c:pt idx="75">
                  <c:v>150</c:v>
                </c:pt>
                <c:pt idx="76">
                  <c:v>156</c:v>
                </c:pt>
                <c:pt idx="77">
                  <c:v>196</c:v>
                </c:pt>
                <c:pt idx="78">
                  <c:v>167</c:v>
                </c:pt>
                <c:pt idx="79">
                  <c:v>180</c:v>
                </c:pt>
                <c:pt idx="80">
                  <c:v>169</c:v>
                </c:pt>
                <c:pt idx="81">
                  <c:v>148</c:v>
                </c:pt>
                <c:pt idx="82">
                  <c:v>155</c:v>
                </c:pt>
                <c:pt idx="83">
                  <c:v>225</c:v>
                </c:pt>
                <c:pt idx="84">
                  <c:v>167</c:v>
                </c:pt>
                <c:pt idx="85">
                  <c:v>146</c:v>
                </c:pt>
                <c:pt idx="86">
                  <c:v>173</c:v>
                </c:pt>
                <c:pt idx="87">
                  <c:v>167</c:v>
                </c:pt>
                <c:pt idx="88">
                  <c:v>192</c:v>
                </c:pt>
                <c:pt idx="89">
                  <c:v>213</c:v>
                </c:pt>
                <c:pt idx="90">
                  <c:v>179</c:v>
                </c:pt>
                <c:pt idx="91">
                  <c:v>197</c:v>
                </c:pt>
                <c:pt idx="92">
                  <c:v>150</c:v>
                </c:pt>
                <c:pt idx="93">
                  <c:v>130</c:v>
                </c:pt>
                <c:pt idx="94">
                  <c:v>130</c:v>
                </c:pt>
                <c:pt idx="95">
                  <c:v>152</c:v>
                </c:pt>
                <c:pt idx="96">
                  <c:v>108</c:v>
                </c:pt>
                <c:pt idx="97">
                  <c:v>90</c:v>
                </c:pt>
                <c:pt idx="98">
                  <c:v>80</c:v>
                </c:pt>
                <c:pt idx="99">
                  <c:v>96</c:v>
                </c:pt>
                <c:pt idx="100">
                  <c:v>93</c:v>
                </c:pt>
                <c:pt idx="101">
                  <c:v>97</c:v>
                </c:pt>
                <c:pt idx="102">
                  <c:v>99</c:v>
                </c:pt>
                <c:pt idx="103">
                  <c:v>82</c:v>
                </c:pt>
                <c:pt idx="104">
                  <c:v>84</c:v>
                </c:pt>
                <c:pt idx="105">
                  <c:v>68</c:v>
                </c:pt>
                <c:pt idx="106">
                  <c:v>45</c:v>
                </c:pt>
                <c:pt idx="107">
                  <c:v>89</c:v>
                </c:pt>
                <c:pt idx="108">
                  <c:v>46</c:v>
                </c:pt>
                <c:pt idx="109">
                  <c:v>34</c:v>
                </c:pt>
                <c:pt idx="110">
                  <c:v>52</c:v>
                </c:pt>
                <c:pt idx="111">
                  <c:v>49</c:v>
                </c:pt>
                <c:pt idx="112">
                  <c:v>34</c:v>
                </c:pt>
                <c:pt idx="113">
                  <c:v>62</c:v>
                </c:pt>
                <c:pt idx="114">
                  <c:v>49</c:v>
                </c:pt>
                <c:pt idx="115">
                  <c:v>55</c:v>
                </c:pt>
                <c:pt idx="116">
                  <c:v>70</c:v>
                </c:pt>
                <c:pt idx="117">
                  <c:v>78</c:v>
                </c:pt>
                <c:pt idx="118">
                  <c:v>68</c:v>
                </c:pt>
                <c:pt idx="119">
                  <c:v>141</c:v>
                </c:pt>
                <c:pt idx="120">
                  <c:v>55</c:v>
                </c:pt>
                <c:pt idx="121">
                  <c:v>52</c:v>
                </c:pt>
                <c:pt idx="122">
                  <c:v>78</c:v>
                </c:pt>
                <c:pt idx="123">
                  <c:v>82</c:v>
                </c:pt>
                <c:pt idx="124">
                  <c:v>92</c:v>
                </c:pt>
                <c:pt idx="125">
                  <c:v>125</c:v>
                </c:pt>
                <c:pt idx="126">
                  <c:v>102</c:v>
                </c:pt>
                <c:pt idx="127">
                  <c:v>99</c:v>
                </c:pt>
                <c:pt idx="128">
                  <c:v>138</c:v>
                </c:pt>
                <c:pt idx="129">
                  <c:v>102</c:v>
                </c:pt>
                <c:pt idx="130">
                  <c:v>135</c:v>
                </c:pt>
                <c:pt idx="131">
                  <c:v>225</c:v>
                </c:pt>
                <c:pt idx="132">
                  <c:v>111</c:v>
                </c:pt>
                <c:pt idx="133">
                  <c:v>107</c:v>
                </c:pt>
                <c:pt idx="134">
                  <c:v>133</c:v>
                </c:pt>
                <c:pt idx="135">
                  <c:v>142</c:v>
                </c:pt>
                <c:pt idx="136">
                  <c:v>160</c:v>
                </c:pt>
                <c:pt idx="137">
                  <c:v>201</c:v>
                </c:pt>
                <c:pt idx="138">
                  <c:v>163</c:v>
                </c:pt>
                <c:pt idx="139">
                  <c:v>150</c:v>
                </c:pt>
                <c:pt idx="140">
                  <c:v>161</c:v>
                </c:pt>
                <c:pt idx="141">
                  <c:v>156</c:v>
                </c:pt>
                <c:pt idx="142">
                  <c:v>127</c:v>
                </c:pt>
                <c:pt idx="143">
                  <c:v>233</c:v>
                </c:pt>
                <c:pt idx="144">
                  <c:v>121</c:v>
                </c:pt>
                <c:pt idx="145">
                  <c:v>144</c:v>
                </c:pt>
                <c:pt idx="146">
                  <c:v>177</c:v>
                </c:pt>
                <c:pt idx="147">
                  <c:v>144</c:v>
                </c:pt>
                <c:pt idx="148">
                  <c:v>175</c:v>
                </c:pt>
                <c:pt idx="149">
                  <c:v>191</c:v>
                </c:pt>
                <c:pt idx="150">
                  <c:v>169</c:v>
                </c:pt>
                <c:pt idx="151">
                  <c:v>188</c:v>
                </c:pt>
                <c:pt idx="152">
                  <c:v>155</c:v>
                </c:pt>
                <c:pt idx="153">
                  <c:v>166</c:v>
                </c:pt>
                <c:pt idx="154">
                  <c:v>219</c:v>
                </c:pt>
                <c:pt idx="155">
                  <c:v>370</c:v>
                </c:pt>
                <c:pt idx="156">
                  <c:v>129</c:v>
                </c:pt>
                <c:pt idx="157">
                  <c:v>117</c:v>
                </c:pt>
                <c:pt idx="158">
                  <c:v>175</c:v>
                </c:pt>
                <c:pt idx="159">
                  <c:v>187</c:v>
                </c:pt>
                <c:pt idx="160">
                  <c:v>196</c:v>
                </c:pt>
                <c:pt idx="161">
                  <c:v>252</c:v>
                </c:pt>
                <c:pt idx="162">
                  <c:v>193</c:v>
                </c:pt>
                <c:pt idx="163">
                  <c:v>243</c:v>
                </c:pt>
                <c:pt idx="164">
                  <c:v>199</c:v>
                </c:pt>
                <c:pt idx="165">
                  <c:v>224</c:v>
                </c:pt>
                <c:pt idx="166">
                  <c:v>196</c:v>
                </c:pt>
                <c:pt idx="167">
                  <c:v>369</c:v>
                </c:pt>
                <c:pt idx="168">
                  <c:v>187</c:v>
                </c:pt>
                <c:pt idx="169">
                  <c:v>167</c:v>
                </c:pt>
                <c:pt idx="170">
                  <c:v>219</c:v>
                </c:pt>
                <c:pt idx="171">
                  <c:v>198</c:v>
                </c:pt>
                <c:pt idx="172">
                  <c:v>234</c:v>
                </c:pt>
                <c:pt idx="173">
                  <c:v>276</c:v>
                </c:pt>
                <c:pt idx="174">
                  <c:v>275</c:v>
                </c:pt>
                <c:pt idx="175">
                  <c:v>240</c:v>
                </c:pt>
                <c:pt idx="176">
                  <c:v>267</c:v>
                </c:pt>
                <c:pt idx="177">
                  <c:v>294</c:v>
                </c:pt>
                <c:pt idx="178">
                  <c:v>239</c:v>
                </c:pt>
                <c:pt idx="179">
                  <c:v>395</c:v>
                </c:pt>
                <c:pt idx="180">
                  <c:v>233</c:v>
                </c:pt>
                <c:pt idx="181">
                  <c:v>198</c:v>
                </c:pt>
                <c:pt idx="182">
                  <c:v>242</c:v>
                </c:pt>
                <c:pt idx="183">
                  <c:v>231</c:v>
                </c:pt>
                <c:pt idx="184">
                  <c:v>249</c:v>
                </c:pt>
                <c:pt idx="185">
                  <c:v>300</c:v>
                </c:pt>
                <c:pt idx="186">
                  <c:v>301</c:v>
                </c:pt>
                <c:pt idx="187">
                  <c:v>259</c:v>
                </c:pt>
                <c:pt idx="188">
                  <c:v>291</c:v>
                </c:pt>
                <c:pt idx="189">
                  <c:v>311</c:v>
                </c:pt>
                <c:pt idx="190">
                  <c:v>246</c:v>
                </c:pt>
                <c:pt idx="191">
                  <c:v>421</c:v>
                </c:pt>
                <c:pt idx="192">
                  <c:v>234</c:v>
                </c:pt>
                <c:pt idx="193">
                  <c:v>231</c:v>
                </c:pt>
                <c:pt idx="194">
                  <c:v>292</c:v>
                </c:pt>
                <c:pt idx="195">
                  <c:v>217</c:v>
                </c:pt>
                <c:pt idx="196">
                  <c:v>270</c:v>
                </c:pt>
                <c:pt idx="197">
                  <c:v>365</c:v>
                </c:pt>
                <c:pt idx="198">
                  <c:v>275</c:v>
                </c:pt>
                <c:pt idx="199">
                  <c:v>293</c:v>
                </c:pt>
                <c:pt idx="200">
                  <c:v>327</c:v>
                </c:pt>
                <c:pt idx="201">
                  <c:v>281</c:v>
                </c:pt>
                <c:pt idx="202">
                  <c:v>312</c:v>
                </c:pt>
                <c:pt idx="203">
                  <c:v>379</c:v>
                </c:pt>
                <c:pt idx="204">
                  <c:v>285</c:v>
                </c:pt>
                <c:pt idx="205">
                  <c:v>208</c:v>
                </c:pt>
                <c:pt idx="206">
                  <c:v>273</c:v>
                </c:pt>
                <c:pt idx="207">
                  <c:v>239</c:v>
                </c:pt>
                <c:pt idx="208">
                  <c:v>283</c:v>
                </c:pt>
                <c:pt idx="209">
                  <c:v>369</c:v>
                </c:pt>
                <c:pt idx="210">
                  <c:v>268</c:v>
                </c:pt>
                <c:pt idx="211">
                  <c:v>298</c:v>
                </c:pt>
                <c:pt idx="212">
                  <c:v>291</c:v>
                </c:pt>
                <c:pt idx="213">
                  <c:v>306</c:v>
                </c:pt>
                <c:pt idx="214">
                  <c:v>276</c:v>
                </c:pt>
                <c:pt idx="215">
                  <c:v>350</c:v>
                </c:pt>
                <c:pt idx="216">
                  <c:v>274</c:v>
                </c:pt>
                <c:pt idx="217">
                  <c:v>237</c:v>
                </c:pt>
                <c:pt idx="218">
                  <c:v>270</c:v>
                </c:pt>
                <c:pt idx="219">
                  <c:v>248</c:v>
                </c:pt>
                <c:pt idx="220">
                  <c:v>270</c:v>
                </c:pt>
                <c:pt idx="221">
                  <c:v>308</c:v>
                </c:pt>
                <c:pt idx="222">
                  <c:v>302</c:v>
                </c:pt>
                <c:pt idx="223">
                  <c:v>347</c:v>
                </c:pt>
                <c:pt idx="224">
                  <c:v>247</c:v>
                </c:pt>
                <c:pt idx="225">
                  <c:v>326</c:v>
                </c:pt>
                <c:pt idx="226">
                  <c:v>324</c:v>
                </c:pt>
                <c:pt idx="227">
                  <c:v>395</c:v>
                </c:pt>
                <c:pt idx="228">
                  <c:v>243</c:v>
                </c:pt>
                <c:pt idx="229">
                  <c:v>230</c:v>
                </c:pt>
                <c:pt idx="230">
                  <c:v>261</c:v>
                </c:pt>
                <c:pt idx="231">
                  <c:v>247</c:v>
                </c:pt>
                <c:pt idx="232">
                  <c:v>319</c:v>
                </c:pt>
                <c:pt idx="233">
                  <c:v>337</c:v>
                </c:pt>
                <c:pt idx="234">
                  <c:v>316</c:v>
                </c:pt>
                <c:pt idx="235">
                  <c:v>341</c:v>
                </c:pt>
                <c:pt idx="236">
                  <c:v>348</c:v>
                </c:pt>
                <c:pt idx="237">
                  <c:v>311</c:v>
                </c:pt>
                <c:pt idx="238">
                  <c:v>288</c:v>
                </c:pt>
                <c:pt idx="239">
                  <c:v>430</c:v>
                </c:pt>
                <c:pt idx="240">
                  <c:v>271</c:v>
                </c:pt>
                <c:pt idx="241">
                  <c:v>244</c:v>
                </c:pt>
                <c:pt idx="242">
                  <c:v>217</c:v>
                </c:pt>
                <c:pt idx="243">
                  <c:v>125</c:v>
                </c:pt>
                <c:pt idx="244">
                  <c:v>108</c:v>
                </c:pt>
                <c:pt idx="245">
                  <c:v>143</c:v>
                </c:pt>
                <c:pt idx="246">
                  <c:v>160</c:v>
                </c:pt>
                <c:pt idx="247">
                  <c:v>151</c:v>
                </c:pt>
                <c:pt idx="248">
                  <c:v>228</c:v>
                </c:pt>
                <c:pt idx="249">
                  <c:v>258</c:v>
                </c:pt>
                <c:pt idx="250">
                  <c:v>226</c:v>
                </c:pt>
                <c:pt idx="251">
                  <c:v>485</c:v>
                </c:pt>
                <c:pt idx="252">
                  <c:v>235</c:v>
                </c:pt>
                <c:pt idx="253">
                  <c:v>193</c:v>
                </c:pt>
                <c:pt idx="254">
                  <c:v>265</c:v>
                </c:pt>
                <c:pt idx="255">
                  <c:v>331</c:v>
                </c:pt>
                <c:pt idx="256">
                  <c:v>306</c:v>
                </c:pt>
                <c:pt idx="257">
                  <c:v>385</c:v>
                </c:pt>
                <c:pt idx="258">
                  <c:v>368</c:v>
                </c:pt>
                <c:pt idx="259">
                  <c:v>406</c:v>
                </c:pt>
                <c:pt idx="260">
                  <c:v>418</c:v>
                </c:pt>
                <c:pt idx="261">
                  <c:v>414</c:v>
                </c:pt>
                <c:pt idx="262">
                  <c:v>412</c:v>
                </c:pt>
                <c:pt idx="263">
                  <c:v>802</c:v>
                </c:pt>
                <c:pt idx="264">
                  <c:v>276</c:v>
                </c:pt>
                <c:pt idx="265">
                  <c:v>278</c:v>
                </c:pt>
                <c:pt idx="266">
                  <c:v>378</c:v>
                </c:pt>
                <c:pt idx="267">
                  <c:v>352</c:v>
                </c:pt>
                <c:pt idx="268">
                  <c:v>352</c:v>
                </c:pt>
                <c:pt idx="269">
                  <c:v>435</c:v>
                </c:pt>
                <c:pt idx="270">
                  <c:v>333</c:v>
                </c:pt>
                <c:pt idx="271">
                  <c:v>316</c:v>
                </c:pt>
                <c:pt idx="272">
                  <c:v>304</c:v>
                </c:pt>
                <c:pt idx="273">
                  <c:v>261</c:v>
                </c:pt>
                <c:pt idx="274">
                  <c:v>257</c:v>
                </c:pt>
                <c:pt idx="275">
                  <c:v>288</c:v>
                </c:pt>
                <c:pt idx="276">
                  <c:v>145</c:v>
                </c:pt>
                <c:pt idx="277">
                  <c:v>142</c:v>
                </c:pt>
                <c:pt idx="278">
                  <c:v>176</c:v>
                </c:pt>
                <c:pt idx="279">
                  <c:v>132</c:v>
                </c:pt>
                <c:pt idx="280">
                  <c:v>157</c:v>
                </c:pt>
                <c:pt idx="281">
                  <c:v>207</c:v>
                </c:pt>
                <c:pt idx="282">
                  <c:v>156</c:v>
                </c:pt>
                <c:pt idx="283">
                  <c:v>198</c:v>
                </c:pt>
                <c:pt idx="284">
                  <c:v>204</c:v>
                </c:pt>
                <c:pt idx="285">
                  <c:v>194</c:v>
                </c:pt>
                <c:pt idx="286">
                  <c:v>153</c:v>
                </c:pt>
                <c:pt idx="287">
                  <c:v>243</c:v>
                </c:pt>
                <c:pt idx="288">
                  <c:v>147</c:v>
                </c:pt>
                <c:pt idx="289">
                  <c:v>147</c:v>
                </c:pt>
                <c:pt idx="290">
                  <c:v>163</c:v>
                </c:pt>
                <c:pt idx="291">
                  <c:v>189</c:v>
                </c:pt>
                <c:pt idx="292">
                  <c:v>194</c:v>
                </c:pt>
                <c:pt idx="293">
                  <c:v>189</c:v>
                </c:pt>
                <c:pt idx="294">
                  <c:v>200</c:v>
                </c:pt>
                <c:pt idx="295">
                  <c:v>237</c:v>
                </c:pt>
                <c:pt idx="296">
                  <c:v>235</c:v>
                </c:pt>
                <c:pt idx="297">
                  <c:v>233</c:v>
                </c:pt>
                <c:pt idx="298">
                  <c:v>233</c:v>
                </c:pt>
                <c:pt idx="299">
                  <c:v>371</c:v>
                </c:pt>
                <c:pt idx="300">
                  <c:v>228</c:v>
                </c:pt>
                <c:pt idx="301">
                  <c:v>180</c:v>
                </c:pt>
                <c:pt idx="302">
                  <c:v>220</c:v>
                </c:pt>
                <c:pt idx="303">
                  <c:v>225</c:v>
                </c:pt>
                <c:pt idx="304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4-4203-93FE-D3EC87B10332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TransactionActivity!$N$2:$N$306</c:f>
              <c:numCache>
                <c:formatCode>m/d/yyyy</c:formatCode>
                <c:ptCount val="30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  <c:pt idx="301">
                  <c:v>45716</c:v>
                </c:pt>
                <c:pt idx="302">
                  <c:v>45747</c:v>
                </c:pt>
                <c:pt idx="303">
                  <c:v>45777</c:v>
                </c:pt>
                <c:pt idx="304">
                  <c:v>45808</c:v>
                </c:pt>
              </c:numCache>
            </c:numRef>
          </c:cat>
          <c:val>
            <c:numRef>
              <c:f>TransactionActivity!$Q$2:$Q$306</c:f>
              <c:numCache>
                <c:formatCode>#,##0</c:formatCode>
                <c:ptCount val="305"/>
                <c:pt idx="0">
                  <c:v>175</c:v>
                </c:pt>
                <c:pt idx="1">
                  <c:v>128</c:v>
                </c:pt>
                <c:pt idx="2">
                  <c:v>196</c:v>
                </c:pt>
                <c:pt idx="3">
                  <c:v>156</c:v>
                </c:pt>
                <c:pt idx="4">
                  <c:v>175</c:v>
                </c:pt>
                <c:pt idx="5">
                  <c:v>202</c:v>
                </c:pt>
                <c:pt idx="6">
                  <c:v>177</c:v>
                </c:pt>
                <c:pt idx="7">
                  <c:v>198</c:v>
                </c:pt>
                <c:pt idx="8">
                  <c:v>181</c:v>
                </c:pt>
                <c:pt idx="9">
                  <c:v>172</c:v>
                </c:pt>
                <c:pt idx="10">
                  <c:v>157</c:v>
                </c:pt>
                <c:pt idx="11">
                  <c:v>236</c:v>
                </c:pt>
                <c:pt idx="12">
                  <c:v>205</c:v>
                </c:pt>
                <c:pt idx="13">
                  <c:v>185</c:v>
                </c:pt>
                <c:pt idx="14">
                  <c:v>233</c:v>
                </c:pt>
                <c:pt idx="15">
                  <c:v>215</c:v>
                </c:pt>
                <c:pt idx="16">
                  <c:v>263</c:v>
                </c:pt>
                <c:pt idx="17">
                  <c:v>310</c:v>
                </c:pt>
                <c:pt idx="18">
                  <c:v>262</c:v>
                </c:pt>
                <c:pt idx="19">
                  <c:v>344</c:v>
                </c:pt>
                <c:pt idx="20">
                  <c:v>251</c:v>
                </c:pt>
                <c:pt idx="21">
                  <c:v>282</c:v>
                </c:pt>
                <c:pt idx="22">
                  <c:v>268</c:v>
                </c:pt>
                <c:pt idx="23">
                  <c:v>314</c:v>
                </c:pt>
                <c:pt idx="24">
                  <c:v>292</c:v>
                </c:pt>
                <c:pt idx="25">
                  <c:v>252</c:v>
                </c:pt>
                <c:pt idx="26">
                  <c:v>304</c:v>
                </c:pt>
                <c:pt idx="27">
                  <c:v>329</c:v>
                </c:pt>
                <c:pt idx="28">
                  <c:v>412</c:v>
                </c:pt>
                <c:pt idx="29">
                  <c:v>359</c:v>
                </c:pt>
                <c:pt idx="30">
                  <c:v>386</c:v>
                </c:pt>
                <c:pt idx="31">
                  <c:v>427</c:v>
                </c:pt>
                <c:pt idx="32">
                  <c:v>366</c:v>
                </c:pt>
                <c:pt idx="33">
                  <c:v>393</c:v>
                </c:pt>
                <c:pt idx="34">
                  <c:v>329</c:v>
                </c:pt>
                <c:pt idx="35">
                  <c:v>474</c:v>
                </c:pt>
                <c:pt idx="36">
                  <c:v>380</c:v>
                </c:pt>
                <c:pt idx="37">
                  <c:v>358</c:v>
                </c:pt>
                <c:pt idx="38">
                  <c:v>399</c:v>
                </c:pt>
                <c:pt idx="39">
                  <c:v>467</c:v>
                </c:pt>
                <c:pt idx="40">
                  <c:v>455</c:v>
                </c:pt>
                <c:pt idx="41">
                  <c:v>482</c:v>
                </c:pt>
                <c:pt idx="42">
                  <c:v>486</c:v>
                </c:pt>
                <c:pt idx="43">
                  <c:v>507</c:v>
                </c:pt>
                <c:pt idx="44">
                  <c:v>483</c:v>
                </c:pt>
                <c:pt idx="45">
                  <c:v>552</c:v>
                </c:pt>
                <c:pt idx="46">
                  <c:v>442</c:v>
                </c:pt>
                <c:pt idx="47">
                  <c:v>631</c:v>
                </c:pt>
                <c:pt idx="48">
                  <c:v>527</c:v>
                </c:pt>
                <c:pt idx="49">
                  <c:v>439</c:v>
                </c:pt>
                <c:pt idx="50">
                  <c:v>633</c:v>
                </c:pt>
                <c:pt idx="51">
                  <c:v>598</c:v>
                </c:pt>
                <c:pt idx="52">
                  <c:v>573</c:v>
                </c:pt>
                <c:pt idx="53">
                  <c:v>676</c:v>
                </c:pt>
                <c:pt idx="54">
                  <c:v>683</c:v>
                </c:pt>
                <c:pt idx="55">
                  <c:v>628</c:v>
                </c:pt>
                <c:pt idx="56">
                  <c:v>614</c:v>
                </c:pt>
                <c:pt idx="57">
                  <c:v>590</c:v>
                </c:pt>
                <c:pt idx="58">
                  <c:v>625</c:v>
                </c:pt>
                <c:pt idx="59">
                  <c:v>710</c:v>
                </c:pt>
                <c:pt idx="60">
                  <c:v>613</c:v>
                </c:pt>
                <c:pt idx="61">
                  <c:v>529</c:v>
                </c:pt>
                <c:pt idx="62">
                  <c:v>690</c:v>
                </c:pt>
                <c:pt idx="63">
                  <c:v>615</c:v>
                </c:pt>
                <c:pt idx="64">
                  <c:v>601</c:v>
                </c:pt>
                <c:pt idx="65">
                  <c:v>812</c:v>
                </c:pt>
                <c:pt idx="66">
                  <c:v>571</c:v>
                </c:pt>
                <c:pt idx="67">
                  <c:v>613</c:v>
                </c:pt>
                <c:pt idx="68">
                  <c:v>713</c:v>
                </c:pt>
                <c:pt idx="69">
                  <c:v>592</c:v>
                </c:pt>
                <c:pt idx="70">
                  <c:v>599</c:v>
                </c:pt>
                <c:pt idx="71">
                  <c:v>647</c:v>
                </c:pt>
                <c:pt idx="72">
                  <c:v>602</c:v>
                </c:pt>
                <c:pt idx="73">
                  <c:v>527</c:v>
                </c:pt>
                <c:pt idx="74">
                  <c:v>680</c:v>
                </c:pt>
                <c:pt idx="75">
                  <c:v>558</c:v>
                </c:pt>
                <c:pt idx="76">
                  <c:v>677</c:v>
                </c:pt>
                <c:pt idx="77">
                  <c:v>750</c:v>
                </c:pt>
                <c:pt idx="78">
                  <c:v>606</c:v>
                </c:pt>
                <c:pt idx="79">
                  <c:v>601</c:v>
                </c:pt>
                <c:pt idx="80">
                  <c:v>580</c:v>
                </c:pt>
                <c:pt idx="81">
                  <c:v>606</c:v>
                </c:pt>
                <c:pt idx="82">
                  <c:v>590</c:v>
                </c:pt>
                <c:pt idx="83">
                  <c:v>743</c:v>
                </c:pt>
                <c:pt idx="84">
                  <c:v>660</c:v>
                </c:pt>
                <c:pt idx="85">
                  <c:v>587</c:v>
                </c:pt>
                <c:pt idx="86">
                  <c:v>735</c:v>
                </c:pt>
                <c:pt idx="87">
                  <c:v>708</c:v>
                </c:pt>
                <c:pt idx="88">
                  <c:v>810</c:v>
                </c:pt>
                <c:pt idx="89">
                  <c:v>764</c:v>
                </c:pt>
                <c:pt idx="90">
                  <c:v>736</c:v>
                </c:pt>
                <c:pt idx="91">
                  <c:v>789</c:v>
                </c:pt>
                <c:pt idx="92">
                  <c:v>642</c:v>
                </c:pt>
                <c:pt idx="93">
                  <c:v>666</c:v>
                </c:pt>
                <c:pt idx="94">
                  <c:v>620</c:v>
                </c:pt>
                <c:pt idx="95">
                  <c:v>695</c:v>
                </c:pt>
                <c:pt idx="96">
                  <c:v>605</c:v>
                </c:pt>
                <c:pt idx="97">
                  <c:v>535</c:v>
                </c:pt>
                <c:pt idx="98">
                  <c:v>583</c:v>
                </c:pt>
                <c:pt idx="99">
                  <c:v>533</c:v>
                </c:pt>
                <c:pt idx="100">
                  <c:v>600</c:v>
                </c:pt>
                <c:pt idx="101">
                  <c:v>655</c:v>
                </c:pt>
                <c:pt idx="102">
                  <c:v>599</c:v>
                </c:pt>
                <c:pt idx="103">
                  <c:v>551</c:v>
                </c:pt>
                <c:pt idx="104">
                  <c:v>527</c:v>
                </c:pt>
                <c:pt idx="105">
                  <c:v>498</c:v>
                </c:pt>
                <c:pt idx="106">
                  <c:v>379</c:v>
                </c:pt>
                <c:pt idx="107">
                  <c:v>572</c:v>
                </c:pt>
                <c:pt idx="108">
                  <c:v>317</c:v>
                </c:pt>
                <c:pt idx="109">
                  <c:v>330</c:v>
                </c:pt>
                <c:pt idx="110">
                  <c:v>375</c:v>
                </c:pt>
                <c:pt idx="111">
                  <c:v>368</c:v>
                </c:pt>
                <c:pt idx="112">
                  <c:v>406</c:v>
                </c:pt>
                <c:pt idx="113">
                  <c:v>491</c:v>
                </c:pt>
                <c:pt idx="114">
                  <c:v>450</c:v>
                </c:pt>
                <c:pt idx="115">
                  <c:v>405</c:v>
                </c:pt>
                <c:pt idx="116">
                  <c:v>452</c:v>
                </c:pt>
                <c:pt idx="117">
                  <c:v>428</c:v>
                </c:pt>
                <c:pt idx="118">
                  <c:v>400</c:v>
                </c:pt>
                <c:pt idx="119">
                  <c:v>672</c:v>
                </c:pt>
                <c:pt idx="120">
                  <c:v>434</c:v>
                </c:pt>
                <c:pt idx="121">
                  <c:v>430</c:v>
                </c:pt>
                <c:pt idx="122">
                  <c:v>583</c:v>
                </c:pt>
                <c:pt idx="123">
                  <c:v>587</c:v>
                </c:pt>
                <c:pt idx="124">
                  <c:v>486</c:v>
                </c:pt>
                <c:pt idx="125">
                  <c:v>649</c:v>
                </c:pt>
                <c:pt idx="126">
                  <c:v>576</c:v>
                </c:pt>
                <c:pt idx="127">
                  <c:v>589</c:v>
                </c:pt>
                <c:pt idx="128">
                  <c:v>618</c:v>
                </c:pt>
                <c:pt idx="129">
                  <c:v>559</c:v>
                </c:pt>
                <c:pt idx="130">
                  <c:v>594</c:v>
                </c:pt>
                <c:pt idx="131">
                  <c:v>987</c:v>
                </c:pt>
                <c:pt idx="132">
                  <c:v>523</c:v>
                </c:pt>
                <c:pt idx="133">
                  <c:v>510</c:v>
                </c:pt>
                <c:pt idx="134">
                  <c:v>803</c:v>
                </c:pt>
                <c:pt idx="135">
                  <c:v>737</c:v>
                </c:pt>
                <c:pt idx="136">
                  <c:v>789</c:v>
                </c:pt>
                <c:pt idx="137">
                  <c:v>872</c:v>
                </c:pt>
                <c:pt idx="138">
                  <c:v>710</c:v>
                </c:pt>
                <c:pt idx="139">
                  <c:v>773</c:v>
                </c:pt>
                <c:pt idx="140">
                  <c:v>755</c:v>
                </c:pt>
                <c:pt idx="141">
                  <c:v>669</c:v>
                </c:pt>
                <c:pt idx="142">
                  <c:v>708</c:v>
                </c:pt>
                <c:pt idx="143">
                  <c:v>1087</c:v>
                </c:pt>
                <c:pt idx="144">
                  <c:v>604</c:v>
                </c:pt>
                <c:pt idx="145">
                  <c:v>701</c:v>
                </c:pt>
                <c:pt idx="146">
                  <c:v>904</c:v>
                </c:pt>
                <c:pt idx="147">
                  <c:v>799</c:v>
                </c:pt>
                <c:pt idx="148">
                  <c:v>944</c:v>
                </c:pt>
                <c:pt idx="149">
                  <c:v>993</c:v>
                </c:pt>
                <c:pt idx="150">
                  <c:v>834</c:v>
                </c:pt>
                <c:pt idx="151">
                  <c:v>999</c:v>
                </c:pt>
                <c:pt idx="152">
                  <c:v>871</c:v>
                </c:pt>
                <c:pt idx="153">
                  <c:v>963</c:v>
                </c:pt>
                <c:pt idx="154">
                  <c:v>971</c:v>
                </c:pt>
                <c:pt idx="155">
                  <c:v>1647</c:v>
                </c:pt>
                <c:pt idx="156">
                  <c:v>739</c:v>
                </c:pt>
                <c:pt idx="157">
                  <c:v>720</c:v>
                </c:pt>
                <c:pt idx="158">
                  <c:v>1033</c:v>
                </c:pt>
                <c:pt idx="159">
                  <c:v>1024</c:v>
                </c:pt>
                <c:pt idx="160">
                  <c:v>1215</c:v>
                </c:pt>
                <c:pt idx="161">
                  <c:v>1191</c:v>
                </c:pt>
                <c:pt idx="162">
                  <c:v>1156</c:v>
                </c:pt>
                <c:pt idx="163">
                  <c:v>1177</c:v>
                </c:pt>
                <c:pt idx="164">
                  <c:v>1101</c:v>
                </c:pt>
                <c:pt idx="165">
                  <c:v>1187</c:v>
                </c:pt>
                <c:pt idx="166">
                  <c:v>938</c:v>
                </c:pt>
                <c:pt idx="167">
                  <c:v>1489</c:v>
                </c:pt>
                <c:pt idx="168">
                  <c:v>1030</c:v>
                </c:pt>
                <c:pt idx="169">
                  <c:v>961</c:v>
                </c:pt>
                <c:pt idx="170">
                  <c:v>1059</c:v>
                </c:pt>
                <c:pt idx="171">
                  <c:v>1085</c:v>
                </c:pt>
                <c:pt idx="172">
                  <c:v>1197</c:v>
                </c:pt>
                <c:pt idx="173">
                  <c:v>1344</c:v>
                </c:pt>
                <c:pt idx="174">
                  <c:v>1223</c:v>
                </c:pt>
                <c:pt idx="175">
                  <c:v>1195</c:v>
                </c:pt>
                <c:pt idx="176">
                  <c:v>1174</c:v>
                </c:pt>
                <c:pt idx="177">
                  <c:v>1278</c:v>
                </c:pt>
                <c:pt idx="178">
                  <c:v>1058</c:v>
                </c:pt>
                <c:pt idx="179">
                  <c:v>1569</c:v>
                </c:pt>
                <c:pt idx="180">
                  <c:v>1032</c:v>
                </c:pt>
                <c:pt idx="181">
                  <c:v>1048</c:v>
                </c:pt>
                <c:pt idx="182">
                  <c:v>1248</c:v>
                </c:pt>
                <c:pt idx="183">
                  <c:v>1221</c:v>
                </c:pt>
                <c:pt idx="184">
                  <c:v>1180</c:v>
                </c:pt>
                <c:pt idx="185">
                  <c:v>1452</c:v>
                </c:pt>
                <c:pt idx="186">
                  <c:v>1396</c:v>
                </c:pt>
                <c:pt idx="187">
                  <c:v>1213</c:v>
                </c:pt>
                <c:pt idx="188">
                  <c:v>1259</c:v>
                </c:pt>
                <c:pt idx="189">
                  <c:v>1333</c:v>
                </c:pt>
                <c:pt idx="190">
                  <c:v>1231</c:v>
                </c:pt>
                <c:pt idx="191">
                  <c:v>1698</c:v>
                </c:pt>
                <c:pt idx="192">
                  <c:v>1127</c:v>
                </c:pt>
                <c:pt idx="193">
                  <c:v>1111</c:v>
                </c:pt>
                <c:pt idx="194">
                  <c:v>1491</c:v>
                </c:pt>
                <c:pt idx="195">
                  <c:v>1362</c:v>
                </c:pt>
                <c:pt idx="196">
                  <c:v>1398</c:v>
                </c:pt>
                <c:pt idx="197">
                  <c:v>1531</c:v>
                </c:pt>
                <c:pt idx="198">
                  <c:v>1253</c:v>
                </c:pt>
                <c:pt idx="199">
                  <c:v>1343</c:v>
                </c:pt>
                <c:pt idx="200">
                  <c:v>1321</c:v>
                </c:pt>
                <c:pt idx="201">
                  <c:v>1212</c:v>
                </c:pt>
                <c:pt idx="202">
                  <c:v>1195</c:v>
                </c:pt>
                <c:pt idx="203">
                  <c:v>1414</c:v>
                </c:pt>
                <c:pt idx="204">
                  <c:v>1136</c:v>
                </c:pt>
                <c:pt idx="205">
                  <c:v>860</c:v>
                </c:pt>
                <c:pt idx="206">
                  <c:v>1115</c:v>
                </c:pt>
                <c:pt idx="207">
                  <c:v>718</c:v>
                </c:pt>
                <c:pt idx="208">
                  <c:v>848</c:v>
                </c:pt>
                <c:pt idx="209">
                  <c:v>1028</c:v>
                </c:pt>
                <c:pt idx="210">
                  <c:v>848</c:v>
                </c:pt>
                <c:pt idx="211">
                  <c:v>964</c:v>
                </c:pt>
                <c:pt idx="212">
                  <c:v>871</c:v>
                </c:pt>
                <c:pt idx="213">
                  <c:v>979</c:v>
                </c:pt>
                <c:pt idx="214">
                  <c:v>920</c:v>
                </c:pt>
                <c:pt idx="215">
                  <c:v>992</c:v>
                </c:pt>
                <c:pt idx="216">
                  <c:v>921</c:v>
                </c:pt>
                <c:pt idx="217">
                  <c:v>754</c:v>
                </c:pt>
                <c:pt idx="218">
                  <c:v>1091</c:v>
                </c:pt>
                <c:pt idx="219">
                  <c:v>1215</c:v>
                </c:pt>
                <c:pt idx="220">
                  <c:v>1289</c:v>
                </c:pt>
                <c:pt idx="221">
                  <c:v>1242</c:v>
                </c:pt>
                <c:pt idx="222">
                  <c:v>1106</c:v>
                </c:pt>
                <c:pt idx="223">
                  <c:v>1166</c:v>
                </c:pt>
                <c:pt idx="224">
                  <c:v>982</c:v>
                </c:pt>
                <c:pt idx="225">
                  <c:v>1153</c:v>
                </c:pt>
                <c:pt idx="226">
                  <c:v>1023</c:v>
                </c:pt>
                <c:pt idx="227">
                  <c:v>1246</c:v>
                </c:pt>
                <c:pt idx="228">
                  <c:v>1014</c:v>
                </c:pt>
                <c:pt idx="229">
                  <c:v>864</c:v>
                </c:pt>
                <c:pt idx="230">
                  <c:v>1038</c:v>
                </c:pt>
                <c:pt idx="231">
                  <c:v>1076</c:v>
                </c:pt>
                <c:pt idx="232">
                  <c:v>1197</c:v>
                </c:pt>
                <c:pt idx="233">
                  <c:v>1124</c:v>
                </c:pt>
                <c:pt idx="234">
                  <c:v>1146</c:v>
                </c:pt>
                <c:pt idx="235">
                  <c:v>1201</c:v>
                </c:pt>
                <c:pt idx="236">
                  <c:v>1251</c:v>
                </c:pt>
                <c:pt idx="237">
                  <c:v>1354</c:v>
                </c:pt>
                <c:pt idx="238">
                  <c:v>1124</c:v>
                </c:pt>
                <c:pt idx="239">
                  <c:v>1517</c:v>
                </c:pt>
                <c:pt idx="240">
                  <c:v>1261</c:v>
                </c:pt>
                <c:pt idx="241">
                  <c:v>1037</c:v>
                </c:pt>
                <c:pt idx="242">
                  <c:v>971</c:v>
                </c:pt>
                <c:pt idx="243">
                  <c:v>641</c:v>
                </c:pt>
                <c:pt idx="244">
                  <c:v>598</c:v>
                </c:pt>
                <c:pt idx="245">
                  <c:v>747</c:v>
                </c:pt>
                <c:pt idx="246">
                  <c:v>911</c:v>
                </c:pt>
                <c:pt idx="247">
                  <c:v>929</c:v>
                </c:pt>
                <c:pt idx="248">
                  <c:v>1096</c:v>
                </c:pt>
                <c:pt idx="249">
                  <c:v>1145</c:v>
                </c:pt>
                <c:pt idx="250">
                  <c:v>1109</c:v>
                </c:pt>
                <c:pt idx="251">
                  <c:v>1944</c:v>
                </c:pt>
                <c:pt idx="252">
                  <c:v>1098</c:v>
                </c:pt>
                <c:pt idx="253">
                  <c:v>1124</c:v>
                </c:pt>
                <c:pt idx="254">
                  <c:v>1570</c:v>
                </c:pt>
                <c:pt idx="255">
                  <c:v>1572</c:v>
                </c:pt>
                <c:pt idx="256">
                  <c:v>1642</c:v>
                </c:pt>
                <c:pt idx="257">
                  <c:v>1929</c:v>
                </c:pt>
                <c:pt idx="258">
                  <c:v>1760</c:v>
                </c:pt>
                <c:pt idx="259">
                  <c:v>1845</c:v>
                </c:pt>
                <c:pt idx="260">
                  <c:v>1864</c:v>
                </c:pt>
                <c:pt idx="261">
                  <c:v>1886</c:v>
                </c:pt>
                <c:pt idx="262">
                  <c:v>1898</c:v>
                </c:pt>
                <c:pt idx="263">
                  <c:v>3031</c:v>
                </c:pt>
                <c:pt idx="264">
                  <c:v>1471</c:v>
                </c:pt>
                <c:pt idx="265">
                  <c:v>1470</c:v>
                </c:pt>
                <c:pt idx="266">
                  <c:v>1939</c:v>
                </c:pt>
                <c:pt idx="267">
                  <c:v>1877</c:v>
                </c:pt>
                <c:pt idx="268">
                  <c:v>1801</c:v>
                </c:pt>
                <c:pt idx="269">
                  <c:v>2010</c:v>
                </c:pt>
                <c:pt idx="270">
                  <c:v>1579</c:v>
                </c:pt>
                <c:pt idx="271">
                  <c:v>1602</c:v>
                </c:pt>
                <c:pt idx="272">
                  <c:v>1505</c:v>
                </c:pt>
                <c:pt idx="273">
                  <c:v>1346</c:v>
                </c:pt>
                <c:pt idx="274">
                  <c:v>1226</c:v>
                </c:pt>
                <c:pt idx="275">
                  <c:v>1455</c:v>
                </c:pt>
                <c:pt idx="276">
                  <c:v>1055</c:v>
                </c:pt>
                <c:pt idx="277">
                  <c:v>908</c:v>
                </c:pt>
                <c:pt idx="278">
                  <c:v>1203</c:v>
                </c:pt>
                <c:pt idx="279">
                  <c:v>975</c:v>
                </c:pt>
                <c:pt idx="280">
                  <c:v>1211</c:v>
                </c:pt>
                <c:pt idx="281">
                  <c:v>1243</c:v>
                </c:pt>
                <c:pt idx="282">
                  <c:v>991</c:v>
                </c:pt>
                <c:pt idx="283">
                  <c:v>1137</c:v>
                </c:pt>
                <c:pt idx="284">
                  <c:v>1110</c:v>
                </c:pt>
                <c:pt idx="285">
                  <c:v>1201</c:v>
                </c:pt>
                <c:pt idx="286">
                  <c:v>1078</c:v>
                </c:pt>
                <c:pt idx="287">
                  <c:v>1237</c:v>
                </c:pt>
                <c:pt idx="288">
                  <c:v>1017</c:v>
                </c:pt>
                <c:pt idx="289">
                  <c:v>851</c:v>
                </c:pt>
                <c:pt idx="290">
                  <c:v>976</c:v>
                </c:pt>
                <c:pt idx="291">
                  <c:v>1136</c:v>
                </c:pt>
                <c:pt idx="292">
                  <c:v>1287</c:v>
                </c:pt>
                <c:pt idx="293">
                  <c:v>1133</c:v>
                </c:pt>
                <c:pt idx="294">
                  <c:v>1279</c:v>
                </c:pt>
                <c:pt idx="295">
                  <c:v>1246</c:v>
                </c:pt>
                <c:pt idx="296">
                  <c:v>1209</c:v>
                </c:pt>
                <c:pt idx="297">
                  <c:v>1332</c:v>
                </c:pt>
                <c:pt idx="298">
                  <c:v>1154</c:v>
                </c:pt>
                <c:pt idx="299">
                  <c:v>1714</c:v>
                </c:pt>
                <c:pt idx="300">
                  <c:v>1194</c:v>
                </c:pt>
                <c:pt idx="301">
                  <c:v>1129</c:v>
                </c:pt>
                <c:pt idx="302">
                  <c:v>1244</c:v>
                </c:pt>
                <c:pt idx="303">
                  <c:v>1328</c:v>
                </c:pt>
                <c:pt idx="304">
                  <c:v>1263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44-4203-93FE-D3EC87B1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5808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72701096070046"/>
          <c:y val="0.12715177513231321"/>
          <c:w val="0.8869374952855642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TransactionActivity!$N$98:$N$306</c:f>
              <c:numCache>
                <c:formatCode>m/d/yyyy</c:formatCode>
                <c:ptCount val="209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  <c:pt idx="198">
                  <c:v>45504</c:v>
                </c:pt>
                <c:pt idx="199">
                  <c:v>45535</c:v>
                </c:pt>
                <c:pt idx="200">
                  <c:v>45565</c:v>
                </c:pt>
                <c:pt idx="201">
                  <c:v>45596</c:v>
                </c:pt>
                <c:pt idx="202">
                  <c:v>45626</c:v>
                </c:pt>
                <c:pt idx="203">
                  <c:v>45657</c:v>
                </c:pt>
                <c:pt idx="204">
                  <c:v>45688</c:v>
                </c:pt>
                <c:pt idx="205">
                  <c:v>45716</c:v>
                </c:pt>
                <c:pt idx="206">
                  <c:v>45747</c:v>
                </c:pt>
                <c:pt idx="207">
                  <c:v>45777</c:v>
                </c:pt>
                <c:pt idx="208">
                  <c:v>45808</c:v>
                </c:pt>
              </c:numCache>
            </c:numRef>
          </c:cat>
          <c:val>
            <c:numRef>
              <c:f>TransactionActivity!$W$98:$W$306</c:f>
              <c:numCache>
                <c:formatCode>0.00%</c:formatCode>
                <c:ptCount val="209"/>
                <c:pt idx="0">
                  <c:v>1.4025245441795231E-2</c:v>
                </c:pt>
                <c:pt idx="1">
                  <c:v>2.4E-2</c:v>
                </c:pt>
                <c:pt idx="2">
                  <c:v>3.0165912518853696E-2</c:v>
                </c:pt>
                <c:pt idx="3">
                  <c:v>2.2257551669316374E-2</c:v>
                </c:pt>
                <c:pt idx="4">
                  <c:v>1.7316017316017316E-2</c:v>
                </c:pt>
                <c:pt idx="5">
                  <c:v>3.1914893617021274E-2</c:v>
                </c:pt>
                <c:pt idx="6">
                  <c:v>2.4355300859598854E-2</c:v>
                </c:pt>
                <c:pt idx="7">
                  <c:v>4.5813586097946286E-2</c:v>
                </c:pt>
                <c:pt idx="8">
                  <c:v>6.3829787234042548E-2</c:v>
                </c:pt>
                <c:pt idx="9">
                  <c:v>7.0671378091872794E-2</c:v>
                </c:pt>
                <c:pt idx="10">
                  <c:v>6.3679245283018868E-2</c:v>
                </c:pt>
                <c:pt idx="11">
                  <c:v>6.6565809379727683E-2</c:v>
                </c:pt>
                <c:pt idx="12">
                  <c:v>0.13498622589531681</c:v>
                </c:pt>
                <c:pt idx="13">
                  <c:v>0.12087912087912088</c:v>
                </c:pt>
                <c:pt idx="14">
                  <c:v>0.20374707259953162</c:v>
                </c:pt>
                <c:pt idx="15">
                  <c:v>0.19904076738609114</c:v>
                </c:pt>
                <c:pt idx="16">
                  <c:v>0.17499999999999999</c:v>
                </c:pt>
                <c:pt idx="17">
                  <c:v>0.17540687160940324</c:v>
                </c:pt>
                <c:pt idx="18">
                  <c:v>0.18837675350701402</c:v>
                </c:pt>
                <c:pt idx="19">
                  <c:v>0.22173913043478261</c:v>
                </c:pt>
                <c:pt idx="20">
                  <c:v>0.2049808429118774</c:v>
                </c:pt>
                <c:pt idx="21">
                  <c:v>0.20948616600790515</c:v>
                </c:pt>
                <c:pt idx="22">
                  <c:v>0.23076923076923078</c:v>
                </c:pt>
                <c:pt idx="23">
                  <c:v>0.20418204182041821</c:v>
                </c:pt>
                <c:pt idx="24">
                  <c:v>0.2474437627811861</c:v>
                </c:pt>
                <c:pt idx="25">
                  <c:v>0.23651452282157676</c:v>
                </c:pt>
                <c:pt idx="26">
                  <c:v>0.27987897125567324</c:v>
                </c:pt>
                <c:pt idx="27">
                  <c:v>0.28699551569506726</c:v>
                </c:pt>
                <c:pt idx="28">
                  <c:v>0.25951557093425603</c:v>
                </c:pt>
                <c:pt idx="29">
                  <c:v>0.25710594315245477</c:v>
                </c:pt>
                <c:pt idx="30">
                  <c:v>0.25663716814159293</c:v>
                </c:pt>
                <c:pt idx="31">
                  <c:v>0.27906976744186046</c:v>
                </c:pt>
                <c:pt idx="32">
                  <c:v>0.27116402116402116</c:v>
                </c:pt>
                <c:pt idx="33">
                  <c:v>0.28139183055975792</c:v>
                </c:pt>
                <c:pt idx="34">
                  <c:v>0.25925925925925924</c:v>
                </c:pt>
                <c:pt idx="35">
                  <c:v>0.23762376237623761</c:v>
                </c:pt>
                <c:pt idx="36">
                  <c:v>0.24447949526813881</c:v>
                </c:pt>
                <c:pt idx="37">
                  <c:v>0.25445705024311183</c:v>
                </c:pt>
                <c:pt idx="38">
                  <c:v>0.29380341880341881</c:v>
                </c:pt>
                <c:pt idx="39">
                  <c:v>0.25483503981797495</c:v>
                </c:pt>
                <c:pt idx="40">
                  <c:v>0.24552160168598525</c:v>
                </c:pt>
                <c:pt idx="41">
                  <c:v>0.21062441752096925</c:v>
                </c:pt>
                <c:pt idx="42">
                  <c:v>0.22565864833906071</c:v>
                </c:pt>
                <c:pt idx="43">
                  <c:v>0.22968580715059589</c:v>
                </c:pt>
                <c:pt idx="44">
                  <c:v>0.2205240174672489</c:v>
                </c:pt>
                <c:pt idx="45">
                  <c:v>0.2</c:v>
                </c:pt>
                <c:pt idx="46">
                  <c:v>0.2407185628742515</c:v>
                </c:pt>
                <c:pt idx="47">
                  <c:v>0.22196969696969698</c:v>
                </c:pt>
                <c:pt idx="48">
                  <c:v>0.2</c:v>
                </c:pt>
                <c:pt idx="49">
                  <c:v>0.22366863905325443</c:v>
                </c:pt>
                <c:pt idx="50">
                  <c:v>0.21646623496762257</c:v>
                </c:pt>
                <c:pt idx="51">
                  <c:v>0.22375397667020147</c:v>
                </c:pt>
                <c:pt idx="52">
                  <c:v>0.20196604110813227</c:v>
                </c:pt>
                <c:pt idx="53">
                  <c:v>0.19847972972972974</c:v>
                </c:pt>
                <c:pt idx="54">
                  <c:v>0.19940179461615154</c:v>
                </c:pt>
                <c:pt idx="55">
                  <c:v>0.17438921651221567</c:v>
                </c:pt>
                <c:pt idx="56">
                  <c:v>0.20370370370370369</c:v>
                </c:pt>
                <c:pt idx="57">
                  <c:v>0.15234720992028344</c:v>
                </c:pt>
                <c:pt idx="58">
                  <c:v>0.14789915966386555</c:v>
                </c:pt>
                <c:pt idx="59">
                  <c:v>0.12940009915716411</c:v>
                </c:pt>
                <c:pt idx="60">
                  <c:v>0.16129032258064516</c:v>
                </c:pt>
                <c:pt idx="61">
                  <c:v>0.16606929510155316</c:v>
                </c:pt>
                <c:pt idx="62">
                  <c:v>0.16970198675496689</c:v>
                </c:pt>
                <c:pt idx="63">
                  <c:v>0.14203137902559868</c:v>
                </c:pt>
                <c:pt idx="64">
                  <c:v>0.14457831325301204</c:v>
                </c:pt>
                <c:pt idx="65">
                  <c:v>0.14275814275814275</c:v>
                </c:pt>
                <c:pt idx="66">
                  <c:v>0.11267605633802817</c:v>
                </c:pt>
                <c:pt idx="67">
                  <c:v>0.14154929577464789</c:v>
                </c:pt>
                <c:pt idx="68">
                  <c:v>0.11769230769230769</c:v>
                </c:pt>
                <c:pt idx="69">
                  <c:v>0.10985116938341602</c:v>
                </c:pt>
                <c:pt idx="70">
                  <c:v>0.14285714285714285</c:v>
                </c:pt>
                <c:pt idx="71">
                  <c:v>0.10602798708288483</c:v>
                </c:pt>
                <c:pt idx="72">
                  <c:v>9.7781429745275261E-2</c:v>
                </c:pt>
                <c:pt idx="73">
                  <c:v>8.0673758865248232E-2</c:v>
                </c:pt>
                <c:pt idx="74">
                  <c:v>0.10406885758998435</c:v>
                </c:pt>
                <c:pt idx="75">
                  <c:v>0.12003117692907249</c:v>
                </c:pt>
                <c:pt idx="76">
                  <c:v>9.1544374563242492E-2</c:v>
                </c:pt>
                <c:pt idx="77">
                  <c:v>9.0740740740740747E-2</c:v>
                </c:pt>
                <c:pt idx="78">
                  <c:v>8.077436582109479E-2</c:v>
                </c:pt>
                <c:pt idx="79">
                  <c:v>7.456445993031359E-2</c:v>
                </c:pt>
                <c:pt idx="80">
                  <c:v>7.6335877862595422E-2</c:v>
                </c:pt>
                <c:pt idx="81">
                  <c:v>6.3613231552162849E-2</c:v>
                </c:pt>
                <c:pt idx="82">
                  <c:v>7.4787972243639173E-2</c:v>
                </c:pt>
                <c:pt idx="83">
                  <c:v>6.4663951120162932E-2</c:v>
                </c:pt>
                <c:pt idx="84">
                  <c:v>5.7707509881422925E-2</c:v>
                </c:pt>
                <c:pt idx="85">
                  <c:v>5.7784911717495988E-2</c:v>
                </c:pt>
                <c:pt idx="86">
                  <c:v>6.4429530201342289E-2</c:v>
                </c:pt>
                <c:pt idx="87">
                  <c:v>6.1294765840220387E-2</c:v>
                </c:pt>
                <c:pt idx="88">
                  <c:v>6.3680895731280621E-2</c:v>
                </c:pt>
                <c:pt idx="89">
                  <c:v>5.8219178082191778E-2</c:v>
                </c:pt>
                <c:pt idx="90">
                  <c:v>5.5981143193871541E-2</c:v>
                </c:pt>
                <c:pt idx="91">
                  <c:v>5.2989130434782608E-2</c:v>
                </c:pt>
                <c:pt idx="92">
                  <c:v>4.9032258064516131E-2</c:v>
                </c:pt>
                <c:pt idx="93">
                  <c:v>4.3795620437956206E-2</c:v>
                </c:pt>
                <c:pt idx="94">
                  <c:v>4.4685172647257958E-2</c:v>
                </c:pt>
                <c:pt idx="95">
                  <c:v>5.4742803209060879E-2</c:v>
                </c:pt>
                <c:pt idx="96">
                  <c:v>4.6289493019838354E-2</c:v>
                </c:pt>
                <c:pt idx="97">
                  <c:v>4.2473919523099854E-2</c:v>
                </c:pt>
                <c:pt idx="98">
                  <c:v>4.5989904655075714E-2</c:v>
                </c:pt>
                <c:pt idx="99">
                  <c:v>5.0031665611146296E-2</c:v>
                </c:pt>
                <c:pt idx="100">
                  <c:v>4.3165467625899283E-2</c:v>
                </c:pt>
                <c:pt idx="101">
                  <c:v>3.8502109704641352E-2</c:v>
                </c:pt>
                <c:pt idx="102">
                  <c:v>2.6178010471204188E-2</c:v>
                </c:pt>
                <c:pt idx="103">
                  <c:v>3.6063569682151589E-2</c:v>
                </c:pt>
                <c:pt idx="104">
                  <c:v>2.9126213592233011E-2</c:v>
                </c:pt>
                <c:pt idx="105">
                  <c:v>2.2103148024112524E-2</c:v>
                </c:pt>
                <c:pt idx="106">
                  <c:v>3.1187790311877902E-2</c:v>
                </c:pt>
                <c:pt idx="107">
                  <c:v>3.4021193530395982E-2</c:v>
                </c:pt>
                <c:pt idx="108">
                  <c:v>2.0408163265306121E-2</c:v>
                </c:pt>
                <c:pt idx="109">
                  <c:v>1.9662921348314606E-2</c:v>
                </c:pt>
                <c:pt idx="110">
                  <c:v>2.5936599423631124E-2</c:v>
                </c:pt>
                <c:pt idx="111">
                  <c:v>1.5673981191222569E-2</c:v>
                </c:pt>
                <c:pt idx="112">
                  <c:v>1.5030946065428824E-2</c:v>
                </c:pt>
                <c:pt idx="113">
                  <c:v>8.5898353614889053E-3</c:v>
                </c:pt>
                <c:pt idx="114">
                  <c:v>1.3440860215053764E-2</c:v>
                </c:pt>
                <c:pt idx="115">
                  <c:v>1.1885895404120444E-2</c:v>
                </c:pt>
                <c:pt idx="116">
                  <c:v>1.3769363166953529E-2</c:v>
                </c:pt>
                <c:pt idx="117">
                  <c:v>1.6342412451361869E-2</c:v>
                </c:pt>
                <c:pt idx="118">
                  <c:v>1.9230769230769232E-2</c:v>
                </c:pt>
                <c:pt idx="119">
                  <c:v>1.7883755588673621E-2</c:v>
                </c:pt>
                <c:pt idx="120">
                  <c:v>1.5899581589958158E-2</c:v>
                </c:pt>
                <c:pt idx="121">
                  <c:v>1.1099899091826439E-2</c:v>
                </c:pt>
                <c:pt idx="122">
                  <c:v>1.6164584864070537E-2</c:v>
                </c:pt>
                <c:pt idx="123">
                  <c:v>1.6404647983595352E-2</c:v>
                </c:pt>
                <c:pt idx="124">
                  <c:v>1.2828736369467608E-2</c:v>
                </c:pt>
                <c:pt idx="125">
                  <c:v>1.6129032258064516E-2</c:v>
                </c:pt>
                <c:pt idx="126">
                  <c:v>1.4204545454545454E-2</c:v>
                </c:pt>
                <c:pt idx="127">
                  <c:v>1.0575016523463317E-2</c:v>
                </c:pt>
                <c:pt idx="128">
                  <c:v>1.3018714401952807E-2</c:v>
                </c:pt>
                <c:pt idx="129">
                  <c:v>9.4658553076402974E-3</c:v>
                </c:pt>
                <c:pt idx="130">
                  <c:v>1.0393466963622866E-2</c:v>
                </c:pt>
                <c:pt idx="131">
                  <c:v>1.157830591102986E-2</c:v>
                </c:pt>
                <c:pt idx="132">
                  <c:v>1.3524264120922832E-2</c:v>
                </c:pt>
                <c:pt idx="133">
                  <c:v>1.4625228519195612E-2</c:v>
                </c:pt>
                <c:pt idx="134">
                  <c:v>1.4626635873749037E-2</c:v>
                </c:pt>
                <c:pt idx="135">
                  <c:v>1.436130007558579E-2</c:v>
                </c:pt>
                <c:pt idx="136">
                  <c:v>1.4511873350923483E-2</c:v>
                </c:pt>
                <c:pt idx="137">
                  <c:v>1.1635865845311431E-2</c:v>
                </c:pt>
                <c:pt idx="138">
                  <c:v>1.573187414500684E-2</c:v>
                </c:pt>
                <c:pt idx="139">
                  <c:v>9.727626459143969E-3</c:v>
                </c:pt>
                <c:pt idx="140">
                  <c:v>1.1882426516572859E-2</c:v>
                </c:pt>
                <c:pt idx="141">
                  <c:v>9.6096096096096092E-3</c:v>
                </c:pt>
                <c:pt idx="142">
                  <c:v>1.4164305949008499E-2</c:v>
                </c:pt>
                <c:pt idx="143">
                  <c:v>1.3353877760657421E-2</c:v>
                </c:pt>
                <c:pt idx="144">
                  <c:v>1.1749347258485639E-2</c:v>
                </c:pt>
                <c:pt idx="145">
                  <c:v>1.092896174863388E-2</c:v>
                </c:pt>
                <c:pt idx="146">
                  <c:v>1.5993265993265993E-2</c:v>
                </c:pt>
                <c:pt idx="147">
                  <c:v>9.138381201044387E-3</c:v>
                </c:pt>
                <c:pt idx="148">
                  <c:v>1.1331444759206799E-2</c:v>
                </c:pt>
                <c:pt idx="149">
                  <c:v>1.5730337078651686E-2</c:v>
                </c:pt>
                <c:pt idx="150">
                  <c:v>1.5873015873015872E-2</c:v>
                </c:pt>
                <c:pt idx="151">
                  <c:v>1.2962962962962963E-2</c:v>
                </c:pt>
                <c:pt idx="152">
                  <c:v>1.283987915407855E-2</c:v>
                </c:pt>
                <c:pt idx="153">
                  <c:v>1.2829650748396294E-2</c:v>
                </c:pt>
                <c:pt idx="154">
                  <c:v>2.3220973782771534E-2</c:v>
                </c:pt>
                <c:pt idx="155">
                  <c:v>1.5232606010703994E-2</c:v>
                </c:pt>
                <c:pt idx="156">
                  <c:v>2.1005251312828207E-2</c:v>
                </c:pt>
                <c:pt idx="157">
                  <c:v>1.4426727410782081E-2</c:v>
                </c:pt>
                <c:pt idx="158">
                  <c:v>1.3079019073569483E-2</c:v>
                </c:pt>
                <c:pt idx="159">
                  <c:v>1.0509721492380452E-2</c:v>
                </c:pt>
                <c:pt idx="160">
                  <c:v>1.3860369609856264E-2</c:v>
                </c:pt>
                <c:pt idx="161">
                  <c:v>1.8150388936905792E-2</c:v>
                </c:pt>
                <c:pt idx="162">
                  <c:v>1.456766917293233E-2</c:v>
                </c:pt>
                <c:pt idx="163">
                  <c:v>1.2883163038649489E-2</c:v>
                </c:pt>
                <c:pt idx="164">
                  <c:v>1.2269938650306749E-2</c:v>
                </c:pt>
                <c:pt idx="165">
                  <c:v>1.1739130434782608E-2</c:v>
                </c:pt>
                <c:pt idx="166">
                  <c:v>1.0822510822510822E-2</c:v>
                </c:pt>
                <c:pt idx="167">
                  <c:v>7.8267675450039136E-3</c:v>
                </c:pt>
                <c:pt idx="168">
                  <c:v>1.0303377218088151E-2</c:v>
                </c:pt>
                <c:pt idx="169">
                  <c:v>1.0869565217391304E-2</c:v>
                </c:pt>
                <c:pt idx="170">
                  <c:v>1.2084592145015106E-2</c:v>
                </c:pt>
                <c:pt idx="171">
                  <c:v>1.2113055181695828E-2</c:v>
                </c:pt>
                <c:pt idx="172">
                  <c:v>1.2540640966093822E-2</c:v>
                </c:pt>
                <c:pt idx="173">
                  <c:v>9.4069529652351744E-3</c:v>
                </c:pt>
                <c:pt idx="174">
                  <c:v>1.4121338912133892E-2</c:v>
                </c:pt>
                <c:pt idx="175">
                  <c:v>1.1991657977059436E-2</c:v>
                </c:pt>
                <c:pt idx="176">
                  <c:v>1.658374792703151E-2</c:v>
                </c:pt>
                <c:pt idx="177">
                  <c:v>1.5556938394523958E-2</c:v>
                </c:pt>
                <c:pt idx="178">
                  <c:v>1.3486176668914362E-2</c:v>
                </c:pt>
                <c:pt idx="179">
                  <c:v>1.4916810097532989E-2</c:v>
                </c:pt>
                <c:pt idx="180">
                  <c:v>1.4166666666666666E-2</c:v>
                </c:pt>
                <c:pt idx="181">
                  <c:v>1.4285714285714285E-2</c:v>
                </c:pt>
                <c:pt idx="182">
                  <c:v>1.7403915881073241E-2</c:v>
                </c:pt>
                <c:pt idx="183">
                  <c:v>2.1680216802168022E-2</c:v>
                </c:pt>
                <c:pt idx="184">
                  <c:v>1.6081871345029239E-2</c:v>
                </c:pt>
                <c:pt idx="185">
                  <c:v>1.2413793103448275E-2</c:v>
                </c:pt>
                <c:pt idx="186">
                  <c:v>1.9180470793374021E-2</c:v>
                </c:pt>
                <c:pt idx="187">
                  <c:v>1.7228464419475654E-2</c:v>
                </c:pt>
                <c:pt idx="188">
                  <c:v>1.3698630136986301E-2</c:v>
                </c:pt>
                <c:pt idx="189">
                  <c:v>1.6487455197132617E-2</c:v>
                </c:pt>
                <c:pt idx="190">
                  <c:v>2.6807473598700244E-2</c:v>
                </c:pt>
                <c:pt idx="191">
                  <c:v>2.364864864864865E-2</c:v>
                </c:pt>
                <c:pt idx="192">
                  <c:v>1.9759450171821305E-2</c:v>
                </c:pt>
                <c:pt idx="193">
                  <c:v>1.503006012024048E-2</c:v>
                </c:pt>
                <c:pt idx="194">
                  <c:v>2.3705004389815629E-2</c:v>
                </c:pt>
                <c:pt idx="195">
                  <c:v>2.5660377358490565E-2</c:v>
                </c:pt>
                <c:pt idx="196">
                  <c:v>1.4854827819041188E-2</c:v>
                </c:pt>
                <c:pt idx="197">
                  <c:v>1.4372163388804841E-2</c:v>
                </c:pt>
                <c:pt idx="198">
                  <c:v>2.0960108181203516E-2</c:v>
                </c:pt>
                <c:pt idx="199">
                  <c:v>2.3600809170600135E-2</c:v>
                </c:pt>
                <c:pt idx="200">
                  <c:v>2.077562326869806E-2</c:v>
                </c:pt>
                <c:pt idx="201">
                  <c:v>1.7252396166134186E-2</c:v>
                </c:pt>
                <c:pt idx="202">
                  <c:v>2.5955299206921412E-2</c:v>
                </c:pt>
                <c:pt idx="203">
                  <c:v>2.0143884892086329E-2</c:v>
                </c:pt>
                <c:pt idx="204">
                  <c:v>1.7580872011251757E-2</c:v>
                </c:pt>
                <c:pt idx="205">
                  <c:v>1.7570664629488159E-2</c:v>
                </c:pt>
                <c:pt idx="206">
                  <c:v>2.185792349726776E-2</c:v>
                </c:pt>
                <c:pt idx="207">
                  <c:v>2.2537025112685124E-2</c:v>
                </c:pt>
                <c:pt idx="208">
                  <c:v>1.4084507042253521E-2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5-458A-862B-BCFCE008EE95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TransactionActivity!$N$98:$N$306</c:f>
              <c:numCache>
                <c:formatCode>m/d/yyyy</c:formatCode>
                <c:ptCount val="209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  <c:pt idx="198">
                  <c:v>45504</c:v>
                </c:pt>
                <c:pt idx="199">
                  <c:v>45535</c:v>
                </c:pt>
                <c:pt idx="200">
                  <c:v>45565</c:v>
                </c:pt>
                <c:pt idx="201">
                  <c:v>45596</c:v>
                </c:pt>
                <c:pt idx="202">
                  <c:v>45626</c:v>
                </c:pt>
                <c:pt idx="203">
                  <c:v>45657</c:v>
                </c:pt>
                <c:pt idx="204">
                  <c:v>45688</c:v>
                </c:pt>
                <c:pt idx="205">
                  <c:v>45716</c:v>
                </c:pt>
                <c:pt idx="206">
                  <c:v>45747</c:v>
                </c:pt>
                <c:pt idx="207">
                  <c:v>45777</c:v>
                </c:pt>
                <c:pt idx="208">
                  <c:v>45808</c:v>
                </c:pt>
              </c:numCache>
            </c:numRef>
          </c:cat>
          <c:val>
            <c:numRef>
              <c:f>TransactionActivity!$X$98:$X$306</c:f>
              <c:numCache>
                <c:formatCode>0.00%</c:formatCode>
                <c:ptCount val="209"/>
                <c:pt idx="0">
                  <c:v>2.8050490883590462E-3</c:v>
                </c:pt>
                <c:pt idx="1">
                  <c:v>4.7999999999999996E-3</c:v>
                </c:pt>
                <c:pt idx="2">
                  <c:v>4.5248868778280547E-3</c:v>
                </c:pt>
                <c:pt idx="3">
                  <c:v>6.3593004769475362E-3</c:v>
                </c:pt>
                <c:pt idx="4">
                  <c:v>8.658008658008658E-3</c:v>
                </c:pt>
                <c:pt idx="5">
                  <c:v>2.6595744680851063E-3</c:v>
                </c:pt>
                <c:pt idx="6">
                  <c:v>5.7306590257879654E-3</c:v>
                </c:pt>
                <c:pt idx="7">
                  <c:v>1.1058451816745656E-2</c:v>
                </c:pt>
                <c:pt idx="8">
                  <c:v>8.1833060556464818E-3</c:v>
                </c:pt>
                <c:pt idx="9">
                  <c:v>8.8339222614840993E-3</c:v>
                </c:pt>
                <c:pt idx="10">
                  <c:v>1.6509433962264151E-2</c:v>
                </c:pt>
                <c:pt idx="11">
                  <c:v>1.6641452344931921E-2</c:v>
                </c:pt>
                <c:pt idx="12">
                  <c:v>2.7548209366391185E-2</c:v>
                </c:pt>
                <c:pt idx="13">
                  <c:v>1.3736263736263736E-2</c:v>
                </c:pt>
                <c:pt idx="14">
                  <c:v>4.2154566744730677E-2</c:v>
                </c:pt>
                <c:pt idx="15">
                  <c:v>2.8776978417266189E-2</c:v>
                </c:pt>
                <c:pt idx="16">
                  <c:v>2.5000000000000001E-2</c:v>
                </c:pt>
                <c:pt idx="17">
                  <c:v>2.7124773960216998E-2</c:v>
                </c:pt>
                <c:pt idx="18">
                  <c:v>2.8056112224448898E-2</c:v>
                </c:pt>
                <c:pt idx="19">
                  <c:v>3.6956521739130437E-2</c:v>
                </c:pt>
                <c:pt idx="20">
                  <c:v>6.1302681992337162E-2</c:v>
                </c:pt>
                <c:pt idx="21">
                  <c:v>7.1146245059288543E-2</c:v>
                </c:pt>
                <c:pt idx="22">
                  <c:v>5.9829059829059832E-2</c:v>
                </c:pt>
                <c:pt idx="23">
                  <c:v>6.0270602706027063E-2</c:v>
                </c:pt>
                <c:pt idx="24">
                  <c:v>3.8854805725971372E-2</c:v>
                </c:pt>
                <c:pt idx="25">
                  <c:v>4.1493775933609957E-2</c:v>
                </c:pt>
                <c:pt idx="26">
                  <c:v>5.2950075642965201E-2</c:v>
                </c:pt>
                <c:pt idx="27">
                  <c:v>5.0822122571001493E-2</c:v>
                </c:pt>
                <c:pt idx="28">
                  <c:v>4.8442906574394463E-2</c:v>
                </c:pt>
                <c:pt idx="29">
                  <c:v>5.4263565891472867E-2</c:v>
                </c:pt>
                <c:pt idx="30">
                  <c:v>6.047197640117994E-2</c:v>
                </c:pt>
                <c:pt idx="31">
                  <c:v>4.7965116279069769E-2</c:v>
                </c:pt>
                <c:pt idx="32">
                  <c:v>5.1587301587301584E-2</c:v>
                </c:pt>
                <c:pt idx="33">
                  <c:v>6.5052950075642962E-2</c:v>
                </c:pt>
                <c:pt idx="34">
                  <c:v>6.9958847736625515E-2</c:v>
                </c:pt>
                <c:pt idx="35">
                  <c:v>5.5280528052805283E-2</c:v>
                </c:pt>
                <c:pt idx="36">
                  <c:v>6.1514195583596214E-2</c:v>
                </c:pt>
                <c:pt idx="37">
                  <c:v>6.3209076175040513E-2</c:v>
                </c:pt>
                <c:pt idx="38">
                  <c:v>7.4786324786324784E-2</c:v>
                </c:pt>
                <c:pt idx="39">
                  <c:v>6.9397042093287828E-2</c:v>
                </c:pt>
                <c:pt idx="40">
                  <c:v>6.2170706006322442E-2</c:v>
                </c:pt>
                <c:pt idx="41">
                  <c:v>6.7101584342963649E-2</c:v>
                </c:pt>
                <c:pt idx="42">
                  <c:v>6.0710194730813287E-2</c:v>
                </c:pt>
                <c:pt idx="43">
                  <c:v>5.6338028169014086E-2</c:v>
                </c:pt>
                <c:pt idx="44">
                  <c:v>5.6768558951965066E-2</c:v>
                </c:pt>
                <c:pt idx="45">
                  <c:v>6.1818181818181821E-2</c:v>
                </c:pt>
                <c:pt idx="46">
                  <c:v>3.8323353293413173E-2</c:v>
                </c:pt>
                <c:pt idx="47">
                  <c:v>4.7727272727272729E-2</c:v>
                </c:pt>
                <c:pt idx="48">
                  <c:v>3.5862068965517239E-2</c:v>
                </c:pt>
                <c:pt idx="49">
                  <c:v>5.562130177514793E-2</c:v>
                </c:pt>
                <c:pt idx="50">
                  <c:v>4.1628122109158186E-2</c:v>
                </c:pt>
                <c:pt idx="51">
                  <c:v>5.4082714740190878E-2</c:v>
                </c:pt>
                <c:pt idx="52">
                  <c:v>4.8257372654155493E-2</c:v>
                </c:pt>
                <c:pt idx="53">
                  <c:v>4.3918918918918921E-2</c:v>
                </c:pt>
                <c:pt idx="54">
                  <c:v>5.782652043868395E-2</c:v>
                </c:pt>
                <c:pt idx="55">
                  <c:v>3.4540859309182811E-2</c:v>
                </c:pt>
                <c:pt idx="56">
                  <c:v>3.8986354775828458E-2</c:v>
                </c:pt>
                <c:pt idx="57">
                  <c:v>3.7201062887511072E-2</c:v>
                </c:pt>
                <c:pt idx="58">
                  <c:v>4.8739495798319328E-2</c:v>
                </c:pt>
                <c:pt idx="59">
                  <c:v>3.5696579077838374E-2</c:v>
                </c:pt>
                <c:pt idx="60">
                  <c:v>4.8387096774193547E-2</c:v>
                </c:pt>
                <c:pt idx="61">
                  <c:v>3.5842293906810034E-2</c:v>
                </c:pt>
                <c:pt idx="62">
                  <c:v>3.0629139072847682E-2</c:v>
                </c:pt>
                <c:pt idx="63">
                  <c:v>3.1379025598678778E-2</c:v>
                </c:pt>
                <c:pt idx="64">
                  <c:v>3.4727143869596029E-2</c:v>
                </c:pt>
                <c:pt idx="65">
                  <c:v>3.3264033264033266E-2</c:v>
                </c:pt>
                <c:pt idx="66">
                  <c:v>3.2616753150481841E-2</c:v>
                </c:pt>
                <c:pt idx="67">
                  <c:v>3.0281690140845072E-2</c:v>
                </c:pt>
                <c:pt idx="68">
                  <c:v>2.6153846153846153E-2</c:v>
                </c:pt>
                <c:pt idx="69">
                  <c:v>2.4096385542168676E-2</c:v>
                </c:pt>
                <c:pt idx="70">
                  <c:v>3.8800705467372132E-2</c:v>
                </c:pt>
                <c:pt idx="71">
                  <c:v>4.0904198062432721E-2</c:v>
                </c:pt>
                <c:pt idx="72">
                  <c:v>2.7937551355792935E-2</c:v>
                </c:pt>
                <c:pt idx="73">
                  <c:v>2.3936170212765957E-2</c:v>
                </c:pt>
                <c:pt idx="74">
                  <c:v>2.5821596244131457E-2</c:v>
                </c:pt>
                <c:pt idx="75">
                  <c:v>1.9485580670303974E-2</c:v>
                </c:pt>
                <c:pt idx="76">
                  <c:v>3.4241788958770093E-2</c:v>
                </c:pt>
                <c:pt idx="77">
                  <c:v>2.0370370370370372E-2</c:v>
                </c:pt>
                <c:pt idx="78">
                  <c:v>2.069425901201602E-2</c:v>
                </c:pt>
                <c:pt idx="79">
                  <c:v>1.1846689895470384E-2</c:v>
                </c:pt>
                <c:pt idx="80">
                  <c:v>1.7349063150589868E-2</c:v>
                </c:pt>
                <c:pt idx="81">
                  <c:v>1.653944020356234E-2</c:v>
                </c:pt>
                <c:pt idx="82">
                  <c:v>1.3107170393215111E-2</c:v>
                </c:pt>
                <c:pt idx="83">
                  <c:v>1.9348268839103868E-2</c:v>
                </c:pt>
                <c:pt idx="84">
                  <c:v>1.5810276679841896E-2</c:v>
                </c:pt>
                <c:pt idx="85">
                  <c:v>1.043338683788122E-2</c:v>
                </c:pt>
                <c:pt idx="86">
                  <c:v>1.4093959731543624E-2</c:v>
                </c:pt>
                <c:pt idx="87">
                  <c:v>1.4462809917355372E-2</c:v>
                </c:pt>
                <c:pt idx="88">
                  <c:v>1.3995801259622114E-2</c:v>
                </c:pt>
                <c:pt idx="89">
                  <c:v>1.3698630136986301E-2</c:v>
                </c:pt>
                <c:pt idx="90">
                  <c:v>1.3553329404832056E-2</c:v>
                </c:pt>
                <c:pt idx="91">
                  <c:v>1.4266304347826086E-2</c:v>
                </c:pt>
                <c:pt idx="92">
                  <c:v>1.2903225806451613E-2</c:v>
                </c:pt>
                <c:pt idx="93">
                  <c:v>1.2165450121654502E-2</c:v>
                </c:pt>
                <c:pt idx="94">
                  <c:v>1.5572105619498984E-2</c:v>
                </c:pt>
                <c:pt idx="95">
                  <c:v>1.4157621519584709E-2</c:v>
                </c:pt>
                <c:pt idx="96">
                  <c:v>9.5518001469507719E-3</c:v>
                </c:pt>
                <c:pt idx="97">
                  <c:v>8.1967213114754103E-3</c:v>
                </c:pt>
                <c:pt idx="98">
                  <c:v>1.1777902411665733E-2</c:v>
                </c:pt>
                <c:pt idx="99">
                  <c:v>6.9664344521849272E-3</c:v>
                </c:pt>
                <c:pt idx="100">
                  <c:v>1.3788968824940047E-2</c:v>
                </c:pt>
                <c:pt idx="101">
                  <c:v>1.2130801687763712E-2</c:v>
                </c:pt>
                <c:pt idx="102">
                  <c:v>1.112565445026178E-2</c:v>
                </c:pt>
                <c:pt idx="103">
                  <c:v>8.557457212713936E-3</c:v>
                </c:pt>
                <c:pt idx="104">
                  <c:v>1.4563106796116505E-2</c:v>
                </c:pt>
                <c:pt idx="105">
                  <c:v>1.406563965170797E-2</c:v>
                </c:pt>
                <c:pt idx="106">
                  <c:v>1.0617120106171201E-2</c:v>
                </c:pt>
                <c:pt idx="107">
                  <c:v>1.0596765197992191E-2</c:v>
                </c:pt>
                <c:pt idx="108">
                  <c:v>1.055594651653765E-2</c:v>
                </c:pt>
                <c:pt idx="109">
                  <c:v>7.4906367041198503E-3</c:v>
                </c:pt>
                <c:pt idx="110">
                  <c:v>9.3659942363112387E-3</c:v>
                </c:pt>
                <c:pt idx="111">
                  <c:v>9.4043887147335428E-3</c:v>
                </c:pt>
                <c:pt idx="112">
                  <c:v>1.3262599469496022E-2</c:v>
                </c:pt>
                <c:pt idx="113">
                  <c:v>1.789549033643522E-2</c:v>
                </c:pt>
                <c:pt idx="114">
                  <c:v>1.0752688172043012E-2</c:v>
                </c:pt>
                <c:pt idx="115">
                  <c:v>1.4263074484944533E-2</c:v>
                </c:pt>
                <c:pt idx="116">
                  <c:v>1.1187607573149742E-2</c:v>
                </c:pt>
                <c:pt idx="117">
                  <c:v>1.0894941634241245E-2</c:v>
                </c:pt>
                <c:pt idx="118">
                  <c:v>1.588628762541806E-2</c:v>
                </c:pt>
                <c:pt idx="119">
                  <c:v>1.1922503725782414E-2</c:v>
                </c:pt>
                <c:pt idx="120">
                  <c:v>1.0878661087866108E-2</c:v>
                </c:pt>
                <c:pt idx="121">
                  <c:v>1.0090817356205853E-2</c:v>
                </c:pt>
                <c:pt idx="122">
                  <c:v>8.0822924320352683E-3</c:v>
                </c:pt>
                <c:pt idx="123">
                  <c:v>9.5693779904306216E-3</c:v>
                </c:pt>
                <c:pt idx="124">
                  <c:v>9.6215522771007055E-3</c:v>
                </c:pt>
                <c:pt idx="125">
                  <c:v>1.2903225806451613E-2</c:v>
                </c:pt>
                <c:pt idx="126">
                  <c:v>8.5227272727272721E-3</c:v>
                </c:pt>
                <c:pt idx="127">
                  <c:v>1.1896893588896233E-2</c:v>
                </c:pt>
                <c:pt idx="128">
                  <c:v>8.9503661513425543E-3</c:v>
                </c:pt>
                <c:pt idx="129">
                  <c:v>1.0141987829614604E-2</c:v>
                </c:pt>
                <c:pt idx="130">
                  <c:v>1.3363028953229399E-2</c:v>
                </c:pt>
                <c:pt idx="131">
                  <c:v>7.3126142595978062E-3</c:v>
                </c:pt>
                <c:pt idx="132">
                  <c:v>1.0342084327764518E-2</c:v>
                </c:pt>
                <c:pt idx="133">
                  <c:v>7.3126142595978062E-3</c:v>
                </c:pt>
                <c:pt idx="134">
                  <c:v>7.6982294072363358E-3</c:v>
                </c:pt>
                <c:pt idx="135">
                  <c:v>6.8027210884353739E-3</c:v>
                </c:pt>
                <c:pt idx="136">
                  <c:v>1.0554089709762533E-2</c:v>
                </c:pt>
                <c:pt idx="137">
                  <c:v>4.7912388774811769E-3</c:v>
                </c:pt>
                <c:pt idx="138">
                  <c:v>6.8399452804377564E-3</c:v>
                </c:pt>
                <c:pt idx="139">
                  <c:v>5.8365758754863814E-3</c:v>
                </c:pt>
                <c:pt idx="140">
                  <c:v>6.2539086929330832E-3</c:v>
                </c:pt>
                <c:pt idx="141">
                  <c:v>3.6036036036036037E-3</c:v>
                </c:pt>
                <c:pt idx="142">
                  <c:v>4.24929178470255E-3</c:v>
                </c:pt>
                <c:pt idx="143">
                  <c:v>6.1633281972265025E-3</c:v>
                </c:pt>
                <c:pt idx="144">
                  <c:v>3.2637075718015664E-3</c:v>
                </c:pt>
                <c:pt idx="145">
                  <c:v>6.2451209992193599E-3</c:v>
                </c:pt>
                <c:pt idx="146">
                  <c:v>4.2087542087542087E-3</c:v>
                </c:pt>
                <c:pt idx="147">
                  <c:v>3.9164490861618795E-3</c:v>
                </c:pt>
                <c:pt idx="148">
                  <c:v>8.4985835694051E-3</c:v>
                </c:pt>
                <c:pt idx="149">
                  <c:v>8.988764044943821E-3</c:v>
                </c:pt>
                <c:pt idx="150">
                  <c:v>7.4696545284780582E-3</c:v>
                </c:pt>
                <c:pt idx="151">
                  <c:v>3.7037037037037038E-3</c:v>
                </c:pt>
                <c:pt idx="152">
                  <c:v>5.287009063444109E-3</c:v>
                </c:pt>
                <c:pt idx="153">
                  <c:v>6.4148253741981472E-3</c:v>
                </c:pt>
                <c:pt idx="154">
                  <c:v>3.7453183520599251E-3</c:v>
                </c:pt>
                <c:pt idx="155">
                  <c:v>6.5870728694936188E-3</c:v>
                </c:pt>
                <c:pt idx="156">
                  <c:v>5.2513128282070517E-3</c:v>
                </c:pt>
                <c:pt idx="157">
                  <c:v>1.5186028853454822E-3</c:v>
                </c:pt>
                <c:pt idx="158">
                  <c:v>6.5395095367847414E-3</c:v>
                </c:pt>
                <c:pt idx="159">
                  <c:v>5.254860746190226E-3</c:v>
                </c:pt>
                <c:pt idx="160">
                  <c:v>3.5934291581108829E-3</c:v>
                </c:pt>
                <c:pt idx="161">
                  <c:v>3.0250648228176318E-3</c:v>
                </c:pt>
                <c:pt idx="162">
                  <c:v>5.6390977443609019E-3</c:v>
                </c:pt>
                <c:pt idx="163">
                  <c:v>4.4424700133274099E-3</c:v>
                </c:pt>
                <c:pt idx="164">
                  <c:v>3.9439088518843117E-3</c:v>
                </c:pt>
                <c:pt idx="165">
                  <c:v>3.4782608695652175E-3</c:v>
                </c:pt>
                <c:pt idx="166">
                  <c:v>2.5974025974025974E-3</c:v>
                </c:pt>
                <c:pt idx="167">
                  <c:v>5.2178450300026085E-3</c:v>
                </c:pt>
                <c:pt idx="168">
                  <c:v>4.5792787635947334E-3</c:v>
                </c:pt>
                <c:pt idx="169">
                  <c:v>4.5766590389016018E-3</c:v>
                </c:pt>
                <c:pt idx="170">
                  <c:v>6.0422960725075529E-3</c:v>
                </c:pt>
                <c:pt idx="171">
                  <c:v>4.4863167339614174E-3</c:v>
                </c:pt>
                <c:pt idx="172">
                  <c:v>4.1802136553646075E-3</c:v>
                </c:pt>
                <c:pt idx="173">
                  <c:v>4.4989775051124748E-3</c:v>
                </c:pt>
                <c:pt idx="174">
                  <c:v>4.1841004184100415E-3</c:v>
                </c:pt>
                <c:pt idx="175">
                  <c:v>4.1710114702815434E-3</c:v>
                </c:pt>
                <c:pt idx="176">
                  <c:v>7.7390823659480379E-3</c:v>
                </c:pt>
                <c:pt idx="177">
                  <c:v>7.4673304293714996E-3</c:v>
                </c:pt>
                <c:pt idx="178">
                  <c:v>8.7660148347943351E-3</c:v>
                </c:pt>
                <c:pt idx="179">
                  <c:v>8.6058519793459545E-3</c:v>
                </c:pt>
                <c:pt idx="180">
                  <c:v>7.4999999999999997E-3</c:v>
                </c:pt>
                <c:pt idx="181">
                  <c:v>6.6666666666666671E-3</c:v>
                </c:pt>
                <c:pt idx="182">
                  <c:v>7.251631617113851E-3</c:v>
                </c:pt>
                <c:pt idx="183">
                  <c:v>4.5167118337850042E-3</c:v>
                </c:pt>
                <c:pt idx="184">
                  <c:v>2.1929824561403508E-3</c:v>
                </c:pt>
                <c:pt idx="185">
                  <c:v>1.1034482758620689E-2</c:v>
                </c:pt>
                <c:pt idx="186">
                  <c:v>8.7183958151700082E-3</c:v>
                </c:pt>
                <c:pt idx="187">
                  <c:v>5.2434456928838954E-3</c:v>
                </c:pt>
                <c:pt idx="188">
                  <c:v>9.1324200913242004E-3</c:v>
                </c:pt>
                <c:pt idx="189">
                  <c:v>1.1469534050179211E-2</c:v>
                </c:pt>
                <c:pt idx="190">
                  <c:v>8.9358245329000819E-3</c:v>
                </c:pt>
                <c:pt idx="191">
                  <c:v>1.6216216216216217E-2</c:v>
                </c:pt>
                <c:pt idx="192">
                  <c:v>1.0309278350515464E-2</c:v>
                </c:pt>
                <c:pt idx="193">
                  <c:v>9.0180360721442889E-3</c:v>
                </c:pt>
                <c:pt idx="194">
                  <c:v>1.4925373134328358E-2</c:v>
                </c:pt>
                <c:pt idx="195">
                  <c:v>1.4339622641509434E-2</c:v>
                </c:pt>
                <c:pt idx="196">
                  <c:v>9.4530722484807567E-3</c:v>
                </c:pt>
                <c:pt idx="197">
                  <c:v>1.7397881996974281E-2</c:v>
                </c:pt>
                <c:pt idx="198">
                  <c:v>1.0141987829614604E-2</c:v>
                </c:pt>
                <c:pt idx="199">
                  <c:v>6.7430883344571811E-3</c:v>
                </c:pt>
                <c:pt idx="200">
                  <c:v>1.8005540166204988E-2</c:v>
                </c:pt>
                <c:pt idx="201">
                  <c:v>1.2140575079872205E-2</c:v>
                </c:pt>
                <c:pt idx="202">
                  <c:v>1.2256669069935111E-2</c:v>
                </c:pt>
                <c:pt idx="203">
                  <c:v>1.342925659472422E-2</c:v>
                </c:pt>
                <c:pt idx="204">
                  <c:v>7.7355836849507739E-3</c:v>
                </c:pt>
                <c:pt idx="205">
                  <c:v>1.2987012987012988E-2</c:v>
                </c:pt>
                <c:pt idx="206">
                  <c:v>1.5710382513661202E-2</c:v>
                </c:pt>
                <c:pt idx="207">
                  <c:v>1.4166130070830651E-2</c:v>
                </c:pt>
                <c:pt idx="208">
                  <c:v>1.4084507042253521E-2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5-458A-862B-BCFCE008E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5808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3.3015556187370536E-3"/>
              <c:y val="9.3851895315970116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&amp; VW'!$U$5</c:f>
              <c:strCache>
                <c:ptCount val="1"/>
                <c:pt idx="0">
                  <c:v>U.S. Composite - VW YoY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'U.S. EW &amp; VW'!$Q$6:$Q$358</c:f>
              <c:numCache>
                <c:formatCode>[$-409]mmm\-yy;@</c:formatCode>
                <c:ptCount val="353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  <c:pt idx="345">
                  <c:v>45580</c:v>
                </c:pt>
                <c:pt idx="346">
                  <c:v>45611</c:v>
                </c:pt>
                <c:pt idx="347">
                  <c:v>45641</c:v>
                </c:pt>
                <c:pt idx="348">
                  <c:v>45672</c:v>
                </c:pt>
                <c:pt idx="349">
                  <c:v>45703</c:v>
                </c:pt>
                <c:pt idx="350">
                  <c:v>45731</c:v>
                </c:pt>
                <c:pt idx="351">
                  <c:v>45762</c:v>
                </c:pt>
                <c:pt idx="352">
                  <c:v>45792</c:v>
                </c:pt>
              </c:numCache>
            </c:numRef>
          </c:xVal>
          <c:yVal>
            <c:numRef>
              <c:f>'U.S. EW &amp; VW'!$U$6:$U$358</c:f>
              <c:numCache>
                <c:formatCode>General</c:formatCode>
                <c:ptCount val="353"/>
                <c:pt idx="12" formatCode="0.0%">
                  <c:v>5.6294470694034482E-2</c:v>
                </c:pt>
                <c:pt idx="13" formatCode="0.0%">
                  <c:v>8.8702718549767301E-2</c:v>
                </c:pt>
                <c:pt idx="14" formatCode="0.0%">
                  <c:v>0.10279150856581754</c:v>
                </c:pt>
                <c:pt idx="15" formatCode="0.0%">
                  <c:v>0.10640429041059063</c:v>
                </c:pt>
                <c:pt idx="16" formatCode="0.0%">
                  <c:v>0.12174194493037249</c:v>
                </c:pt>
                <c:pt idx="17" formatCode="0.0%">
                  <c:v>0.12405194587897816</c:v>
                </c:pt>
                <c:pt idx="18" formatCode="0.0%">
                  <c:v>0.13069956052667964</c:v>
                </c:pt>
                <c:pt idx="19" formatCode="0.0%">
                  <c:v>0.12796815957485697</c:v>
                </c:pt>
                <c:pt idx="20" formatCode="0.0%">
                  <c:v>0.15291043346491384</c:v>
                </c:pt>
                <c:pt idx="21" formatCode="0.0%">
                  <c:v>0.17376906764625577</c:v>
                </c:pt>
                <c:pt idx="22" formatCode="0.0%">
                  <c:v>0.20182322696980681</c:v>
                </c:pt>
                <c:pt idx="23" formatCode="0.0%">
                  <c:v>0.19398404080538967</c:v>
                </c:pt>
                <c:pt idx="24" formatCode="0.0%">
                  <c:v>0.19857415603107875</c:v>
                </c:pt>
                <c:pt idx="25" formatCode="0.0%">
                  <c:v>0.16746419743866547</c:v>
                </c:pt>
                <c:pt idx="26" formatCode="0.0%">
                  <c:v>0.15073959054170749</c:v>
                </c:pt>
                <c:pt idx="27" formatCode="0.0%">
                  <c:v>0.1328831267107986</c:v>
                </c:pt>
                <c:pt idx="28" formatCode="0.0%">
                  <c:v>0.1440586438812288</c:v>
                </c:pt>
                <c:pt idx="29" formatCode="0.0%">
                  <c:v>0.16570973830993507</c:v>
                </c:pt>
                <c:pt idx="30" formatCode="0.0%">
                  <c:v>0.16155743328443162</c:v>
                </c:pt>
                <c:pt idx="31" formatCode="0.0%">
                  <c:v>0.16849207623172013</c:v>
                </c:pt>
                <c:pt idx="32" formatCode="0.0%">
                  <c:v>0.14653752560952427</c:v>
                </c:pt>
                <c:pt idx="33" formatCode="0.0%">
                  <c:v>0.14625933618598697</c:v>
                </c:pt>
                <c:pt idx="34" formatCode="0.0%">
                  <c:v>0.10847325338729541</c:v>
                </c:pt>
                <c:pt idx="35" formatCode="0.0%">
                  <c:v>8.3849931611401196E-2</c:v>
                </c:pt>
                <c:pt idx="36" formatCode="0.0%">
                  <c:v>4.0990351438909389E-2</c:v>
                </c:pt>
                <c:pt idx="37" formatCode="0.0%">
                  <c:v>3.4930910240804414E-2</c:v>
                </c:pt>
                <c:pt idx="38" formatCode="0.0%">
                  <c:v>2.8746886544372074E-2</c:v>
                </c:pt>
                <c:pt idx="39" formatCode="0.0%">
                  <c:v>3.0557175798119784E-2</c:v>
                </c:pt>
                <c:pt idx="40" formatCode="0.0%">
                  <c:v>1.1302424085744445E-2</c:v>
                </c:pt>
                <c:pt idx="41" formatCode="0.0%">
                  <c:v>2.3032712053654425E-3</c:v>
                </c:pt>
                <c:pt idx="42" formatCode="0.0%">
                  <c:v>1.3944438398383774E-2</c:v>
                </c:pt>
                <c:pt idx="43" formatCode="0.0%">
                  <c:v>3.6906505123103894E-2</c:v>
                </c:pt>
                <c:pt idx="44" formatCode="0.0%">
                  <c:v>5.3397905057753769E-2</c:v>
                </c:pt>
                <c:pt idx="45" formatCode="0.0%">
                  <c:v>5.4254078906071923E-2</c:v>
                </c:pt>
                <c:pt idx="46" formatCode="0.0%">
                  <c:v>4.9075708263864648E-2</c:v>
                </c:pt>
                <c:pt idx="47" formatCode="0.0%">
                  <c:v>4.673326282116963E-2</c:v>
                </c:pt>
                <c:pt idx="48" formatCode="0.0%">
                  <c:v>5.1656629581781299E-2</c:v>
                </c:pt>
                <c:pt idx="49" formatCode="0.0%">
                  <c:v>4.5709362689614341E-2</c:v>
                </c:pt>
                <c:pt idx="50" formatCode="0.0%">
                  <c:v>5.0295279584086972E-2</c:v>
                </c:pt>
                <c:pt idx="51" formatCode="0.0%">
                  <c:v>5.4287596768047175E-2</c:v>
                </c:pt>
                <c:pt idx="52" formatCode="0.0%">
                  <c:v>9.0113741029515415E-2</c:v>
                </c:pt>
                <c:pt idx="53" formatCode="0.0%">
                  <c:v>0.10503491863932757</c:v>
                </c:pt>
                <c:pt idx="54" formatCode="0.0%">
                  <c:v>0.10736406208959881</c:v>
                </c:pt>
                <c:pt idx="55" formatCode="0.0%">
                  <c:v>8.4095024183345135E-2</c:v>
                </c:pt>
                <c:pt idx="56" formatCode="0.0%">
                  <c:v>7.9502495184600397E-2</c:v>
                </c:pt>
                <c:pt idx="57" formatCode="0.0%">
                  <c:v>8.0315366725124404E-2</c:v>
                </c:pt>
                <c:pt idx="58" formatCode="0.0%">
                  <c:v>9.1786948535613755E-2</c:v>
                </c:pt>
                <c:pt idx="59" formatCode="0.0%">
                  <c:v>9.6813117916526359E-2</c:v>
                </c:pt>
                <c:pt idx="60" formatCode="0.0%">
                  <c:v>9.561744184272869E-2</c:v>
                </c:pt>
                <c:pt idx="61" formatCode="0.0%">
                  <c:v>0.1142841374059651</c:v>
                </c:pt>
                <c:pt idx="62" formatCode="0.0%">
                  <c:v>0.12633357703784043</c:v>
                </c:pt>
                <c:pt idx="63" formatCode="0.0%">
                  <c:v>0.13714611678934818</c:v>
                </c:pt>
                <c:pt idx="64" formatCode="0.0%">
                  <c:v>0.10816868634483612</c:v>
                </c:pt>
                <c:pt idx="65" formatCode="0.0%">
                  <c:v>8.027799891576648E-2</c:v>
                </c:pt>
                <c:pt idx="66" formatCode="0.0%">
                  <c:v>6.3772083250748235E-2</c:v>
                </c:pt>
                <c:pt idx="67" formatCode="0.0%">
                  <c:v>5.1832113044091743E-2</c:v>
                </c:pt>
                <c:pt idx="68" formatCode="0.0%">
                  <c:v>3.6218139437359298E-2</c:v>
                </c:pt>
                <c:pt idx="69" formatCode="0.0%">
                  <c:v>7.3868185376091411E-3</c:v>
                </c:pt>
                <c:pt idx="70" formatCode="0.0%">
                  <c:v>-1.142956851346133E-2</c:v>
                </c:pt>
                <c:pt idx="71" formatCode="0.0%">
                  <c:v>-2.3506985056803043E-2</c:v>
                </c:pt>
                <c:pt idx="72" formatCode="0.0%">
                  <c:v>-1.4605502917628299E-2</c:v>
                </c:pt>
                <c:pt idx="73" formatCode="0.0%">
                  <c:v>8.4290624531524472E-4</c:v>
                </c:pt>
                <c:pt idx="74" formatCode="0.0%">
                  <c:v>1.6665968001615017E-2</c:v>
                </c:pt>
                <c:pt idx="75" formatCode="0.0%">
                  <c:v>1.8726898703680606E-2</c:v>
                </c:pt>
                <c:pt idx="76" formatCode="0.0%">
                  <c:v>1.2292492062340399E-2</c:v>
                </c:pt>
                <c:pt idx="77" formatCode="0.0%">
                  <c:v>6.4782293848899553E-3</c:v>
                </c:pt>
                <c:pt idx="78" formatCode="0.0%">
                  <c:v>5.8926929394176319E-4</c:v>
                </c:pt>
                <c:pt idx="79" formatCode="0.0%">
                  <c:v>2.9290934462329332E-3</c:v>
                </c:pt>
                <c:pt idx="80" formatCode="0.0%">
                  <c:v>7.0259509665007158E-3</c:v>
                </c:pt>
                <c:pt idx="81" formatCode="0.0%">
                  <c:v>2.8056707174182405E-2</c:v>
                </c:pt>
                <c:pt idx="82" formatCode="0.0%">
                  <c:v>5.4090915692882602E-2</c:v>
                </c:pt>
                <c:pt idx="83" formatCode="0.0%">
                  <c:v>8.5885903139748976E-2</c:v>
                </c:pt>
                <c:pt idx="84" formatCode="0.0%">
                  <c:v>9.8866325784031428E-2</c:v>
                </c:pt>
                <c:pt idx="85" formatCode="0.0%">
                  <c:v>9.4587502612381025E-2</c:v>
                </c:pt>
                <c:pt idx="86" formatCode="0.0%">
                  <c:v>8.3605479984810049E-2</c:v>
                </c:pt>
                <c:pt idx="87" formatCode="0.0%">
                  <c:v>7.6512831694815153E-2</c:v>
                </c:pt>
                <c:pt idx="88" formatCode="0.0%">
                  <c:v>8.4069426424554505E-2</c:v>
                </c:pt>
                <c:pt idx="89" formatCode="0.0%">
                  <c:v>8.7096913400661391E-2</c:v>
                </c:pt>
                <c:pt idx="90" formatCode="0.0%">
                  <c:v>9.0799772448996174E-2</c:v>
                </c:pt>
                <c:pt idx="91" formatCode="0.0%">
                  <c:v>7.2715910309525622E-2</c:v>
                </c:pt>
                <c:pt idx="92" formatCode="0.0%">
                  <c:v>5.8651587044885156E-2</c:v>
                </c:pt>
                <c:pt idx="93" formatCode="0.0%">
                  <c:v>4.5929890865034961E-2</c:v>
                </c:pt>
                <c:pt idx="94" formatCode="0.0%">
                  <c:v>3.7029742285986655E-2</c:v>
                </c:pt>
                <c:pt idx="95" formatCode="0.0%">
                  <c:v>2.9074427028797256E-2</c:v>
                </c:pt>
                <c:pt idx="96" formatCode="0.0%">
                  <c:v>1.3695261024823324E-2</c:v>
                </c:pt>
                <c:pt idx="97" formatCode="0.0%">
                  <c:v>3.0469933441105157E-2</c:v>
                </c:pt>
                <c:pt idx="98" formatCode="0.0%">
                  <c:v>4.3585132710445285E-2</c:v>
                </c:pt>
                <c:pt idx="99" formatCode="0.0%">
                  <c:v>7.3398901126441096E-2</c:v>
                </c:pt>
                <c:pt idx="100" formatCode="0.0%">
                  <c:v>7.4167067408523524E-2</c:v>
                </c:pt>
                <c:pt idx="101" formatCode="0.0%">
                  <c:v>9.2404721033153558E-2</c:v>
                </c:pt>
                <c:pt idx="102" formatCode="0.0%">
                  <c:v>0.11000480839525206</c:v>
                </c:pt>
                <c:pt idx="103" formatCode="0.0%">
                  <c:v>0.15187884379346839</c:v>
                </c:pt>
                <c:pt idx="104" formatCode="0.0%">
                  <c:v>0.18190471310866463</c:v>
                </c:pt>
                <c:pt idx="105" formatCode="0.0%">
                  <c:v>0.19622965187990538</c:v>
                </c:pt>
                <c:pt idx="106" formatCode="0.0%">
                  <c:v>0.18413680230546725</c:v>
                </c:pt>
                <c:pt idx="107" formatCode="0.0%">
                  <c:v>0.16481900274130012</c:v>
                </c:pt>
                <c:pt idx="108" formatCode="0.0%">
                  <c:v>0.15630491829326343</c:v>
                </c:pt>
                <c:pt idx="109" formatCode="0.0%">
                  <c:v>0.15311434265404533</c:v>
                </c:pt>
                <c:pt idx="110" formatCode="0.0%">
                  <c:v>0.15910015604317151</c:v>
                </c:pt>
                <c:pt idx="111" formatCode="0.0%">
                  <c:v>0.15198166326443063</c:v>
                </c:pt>
                <c:pt idx="112" formatCode="0.0%">
                  <c:v>0.14509655665245669</c:v>
                </c:pt>
                <c:pt idx="113" formatCode="0.0%">
                  <c:v>0.12934017504383299</c:v>
                </c:pt>
                <c:pt idx="114" formatCode="0.0%">
                  <c:v>0.12126854341750937</c:v>
                </c:pt>
                <c:pt idx="115" formatCode="0.0%">
                  <c:v>0.11554080338363359</c:v>
                </c:pt>
                <c:pt idx="116" formatCode="0.0%">
                  <c:v>0.12007184198653698</c:v>
                </c:pt>
                <c:pt idx="117" formatCode="0.0%">
                  <c:v>0.13407860354329526</c:v>
                </c:pt>
                <c:pt idx="118" formatCode="0.0%">
                  <c:v>0.15377826454559829</c:v>
                </c:pt>
                <c:pt idx="119" formatCode="0.0%">
                  <c:v>0.16218661386192057</c:v>
                </c:pt>
                <c:pt idx="120" formatCode="0.0%">
                  <c:v>0.15919187954852054</c:v>
                </c:pt>
                <c:pt idx="121" formatCode="0.0%">
                  <c:v>0.13987496162048307</c:v>
                </c:pt>
                <c:pt idx="122" formatCode="0.0%">
                  <c:v>0.13282107448193292</c:v>
                </c:pt>
                <c:pt idx="123" formatCode="0.0%">
                  <c:v>0.13082643664111537</c:v>
                </c:pt>
                <c:pt idx="124" formatCode="0.0%">
                  <c:v>0.13834372692220276</c:v>
                </c:pt>
                <c:pt idx="125" formatCode="0.0%">
                  <c:v>0.13745248723555492</c:v>
                </c:pt>
                <c:pt idx="126" formatCode="0.0%">
                  <c:v>0.13233451779864613</c:v>
                </c:pt>
                <c:pt idx="127" formatCode="0.0%">
                  <c:v>0.12167152142027948</c:v>
                </c:pt>
                <c:pt idx="128" formatCode="0.0%">
                  <c:v>0.10121032757060977</c:v>
                </c:pt>
                <c:pt idx="129" formatCode="0.0%">
                  <c:v>8.9520076702222395E-2</c:v>
                </c:pt>
                <c:pt idx="130" formatCode="0.0%">
                  <c:v>8.8589006125609382E-2</c:v>
                </c:pt>
                <c:pt idx="131" formatCode="0.0%">
                  <c:v>0.11044300094259207</c:v>
                </c:pt>
                <c:pt idx="132" formatCode="0.0%">
                  <c:v>0.11800990491263397</c:v>
                </c:pt>
                <c:pt idx="133" formatCode="0.0%">
                  <c:v>0.11599712084739311</c:v>
                </c:pt>
                <c:pt idx="134" formatCode="0.0%">
                  <c:v>9.610904734994441E-2</c:v>
                </c:pt>
                <c:pt idx="135" formatCode="0.0%">
                  <c:v>9.1035314125876621E-2</c:v>
                </c:pt>
                <c:pt idx="136" formatCode="0.0%">
                  <c:v>9.4634836411136458E-2</c:v>
                </c:pt>
                <c:pt idx="137" formatCode="0.0%">
                  <c:v>0.10307193271827253</c:v>
                </c:pt>
                <c:pt idx="138" formatCode="0.0%">
                  <c:v>0.10280671382758322</c:v>
                </c:pt>
                <c:pt idx="139" formatCode="0.0%">
                  <c:v>9.4790878059599182E-2</c:v>
                </c:pt>
                <c:pt idx="140" formatCode="0.0%">
                  <c:v>9.398274838934606E-2</c:v>
                </c:pt>
                <c:pt idx="141" formatCode="0.0%">
                  <c:v>7.6641461183792892E-2</c:v>
                </c:pt>
                <c:pt idx="142" formatCode="0.0%">
                  <c:v>6.224525248946744E-2</c:v>
                </c:pt>
                <c:pt idx="143" formatCode="0.0%">
                  <c:v>2.9647767958783211E-2</c:v>
                </c:pt>
                <c:pt idx="144" formatCode="0.0%">
                  <c:v>1.8897358614641036E-2</c:v>
                </c:pt>
                <c:pt idx="145" formatCode="0.0%">
                  <c:v>-1.3688740936907418E-2</c:v>
                </c:pt>
                <c:pt idx="146" formatCode="0.0%">
                  <c:v>-3.2386501060552852E-2</c:v>
                </c:pt>
                <c:pt idx="147" formatCode="0.0%">
                  <c:v>-6.5442193439976704E-2</c:v>
                </c:pt>
                <c:pt idx="148" formatCode="0.0%">
                  <c:v>-6.4882231589039718E-2</c:v>
                </c:pt>
                <c:pt idx="149" formatCode="0.0%">
                  <c:v>-6.4917852688504585E-2</c:v>
                </c:pt>
                <c:pt idx="150" formatCode="0.0%">
                  <c:v>-5.8768426069885082E-2</c:v>
                </c:pt>
                <c:pt idx="151" formatCode="0.0%">
                  <c:v>-7.3555062324416887E-2</c:v>
                </c:pt>
                <c:pt idx="152" formatCode="0.0%">
                  <c:v>-8.6649590761527673E-2</c:v>
                </c:pt>
                <c:pt idx="153" formatCode="0.0%">
                  <c:v>-9.4412593100926534E-2</c:v>
                </c:pt>
                <c:pt idx="154" formatCode="0.0%">
                  <c:v>-0.1102222303501027</c:v>
                </c:pt>
                <c:pt idx="155" formatCode="0.0%">
                  <c:v>-0.12775282070809513</c:v>
                </c:pt>
                <c:pt idx="156" formatCode="0.0%">
                  <c:v>-0.14244823746989599</c:v>
                </c:pt>
                <c:pt idx="157" formatCode="0.0%">
                  <c:v>-0.12431368183485747</c:v>
                </c:pt>
                <c:pt idx="158" formatCode="0.0%">
                  <c:v>-0.12085742559477242</c:v>
                </c:pt>
                <c:pt idx="159" formatCode="0.0%">
                  <c:v>-0.12825205555665076</c:v>
                </c:pt>
                <c:pt idx="160" formatCode="0.0%">
                  <c:v>-0.19387166918436616</c:v>
                </c:pt>
                <c:pt idx="161" formatCode="0.0%">
                  <c:v>-0.2451925734537338</c:v>
                </c:pt>
                <c:pt idx="162" formatCode="0.0%">
                  <c:v>-0.28931839032371331</c:v>
                </c:pt>
                <c:pt idx="163" formatCode="0.0%">
                  <c:v>-0.27686113347606267</c:v>
                </c:pt>
                <c:pt idx="164" formatCode="0.0%">
                  <c:v>-0.26619316449274544</c:v>
                </c:pt>
                <c:pt idx="165" formatCode="0.0%">
                  <c:v>-0.2575534796801785</c:v>
                </c:pt>
                <c:pt idx="166" formatCode="0.0%">
                  <c:v>-0.26445917892893478</c:v>
                </c:pt>
                <c:pt idx="167" formatCode="0.0%">
                  <c:v>-0.26142952375060946</c:v>
                </c:pt>
                <c:pt idx="168" formatCode="0.0%">
                  <c:v>-0.25060902288622655</c:v>
                </c:pt>
                <c:pt idx="169" formatCode="0.0%">
                  <c:v>-0.23735664712745597</c:v>
                </c:pt>
                <c:pt idx="170" formatCode="0.0%">
                  <c:v>-0.20510606640533258</c:v>
                </c:pt>
                <c:pt idx="171" formatCode="0.0%">
                  <c:v>-0.15353319267000343</c:v>
                </c:pt>
                <c:pt idx="172" formatCode="0.0%">
                  <c:v>-7.4858954204626071E-2</c:v>
                </c:pt>
                <c:pt idx="173" formatCode="0.0%">
                  <c:v>-1.5403443720253929E-2</c:v>
                </c:pt>
                <c:pt idx="174" formatCode="0.0%">
                  <c:v>2.8453647939786775E-2</c:v>
                </c:pt>
                <c:pt idx="175" formatCode="0.0%">
                  <c:v>3.8843760461650279E-2</c:v>
                </c:pt>
                <c:pt idx="176" formatCode="0.0%">
                  <c:v>5.7596783701292287E-2</c:v>
                </c:pt>
                <c:pt idx="177" formatCode="0.0%">
                  <c:v>8.2556144297385448E-2</c:v>
                </c:pt>
                <c:pt idx="178" formatCode="0.0%">
                  <c:v>0.11111441479067063</c:v>
                </c:pt>
                <c:pt idx="179" formatCode="0.0%">
                  <c:v>0.14128134007694571</c:v>
                </c:pt>
                <c:pt idx="180" formatCode="0.0%">
                  <c:v>0.15988002028243442</c:v>
                </c:pt>
                <c:pt idx="181" formatCode="0.0%">
                  <c:v>0.1611891875203324</c:v>
                </c:pt>
                <c:pt idx="182" formatCode="0.0%">
                  <c:v>0.13140291706761498</c:v>
                </c:pt>
                <c:pt idx="183" formatCode="0.0%">
                  <c:v>8.9375795773916744E-2</c:v>
                </c:pt>
                <c:pt idx="184" formatCode="0.0%">
                  <c:v>6.2966765863761598E-2</c:v>
                </c:pt>
                <c:pt idx="185" formatCode="0.0%">
                  <c:v>5.7814260217032398E-2</c:v>
                </c:pt>
                <c:pt idx="186" formatCode="0.0%">
                  <c:v>5.8762840638710179E-2</c:v>
                </c:pt>
                <c:pt idx="187" formatCode="0.0%">
                  <c:v>5.088442086083389E-2</c:v>
                </c:pt>
                <c:pt idx="188" formatCode="0.0%">
                  <c:v>4.7680808123466756E-2</c:v>
                </c:pt>
                <c:pt idx="189" formatCode="0.0%">
                  <c:v>5.0608719925706813E-2</c:v>
                </c:pt>
                <c:pt idx="190" formatCode="0.0%">
                  <c:v>7.0712242610652343E-2</c:v>
                </c:pt>
                <c:pt idx="191" formatCode="0.0%">
                  <c:v>7.3897934302362911E-2</c:v>
                </c:pt>
                <c:pt idx="192" formatCode="0.0%">
                  <c:v>6.6580033921554316E-2</c:v>
                </c:pt>
                <c:pt idx="193" formatCode="0.0%">
                  <c:v>4.8140716939192085E-2</c:v>
                </c:pt>
                <c:pt idx="194" formatCode="0.0%">
                  <c:v>4.1452675309449294E-2</c:v>
                </c:pt>
                <c:pt idx="195" formatCode="0.0%">
                  <c:v>4.7570725468382369E-2</c:v>
                </c:pt>
                <c:pt idx="196" formatCode="0.0%">
                  <c:v>5.0887378793460503E-2</c:v>
                </c:pt>
                <c:pt idx="197" formatCode="0.0%">
                  <c:v>5.4455733629298786E-2</c:v>
                </c:pt>
                <c:pt idx="198" formatCode="0.0%">
                  <c:v>6.6403440532126323E-2</c:v>
                </c:pt>
                <c:pt idx="199" formatCode="0.0%">
                  <c:v>7.7721727108579719E-2</c:v>
                </c:pt>
                <c:pt idx="200" formatCode="0.0%">
                  <c:v>7.4747797031459617E-2</c:v>
                </c:pt>
                <c:pt idx="201" formatCode="0.0%">
                  <c:v>5.9049523702951801E-2</c:v>
                </c:pt>
                <c:pt idx="202" formatCode="0.0%">
                  <c:v>4.334823027471546E-2</c:v>
                </c:pt>
                <c:pt idx="203" formatCode="0.0%">
                  <c:v>4.2450905691771457E-2</c:v>
                </c:pt>
                <c:pt idx="204" formatCode="0.0%">
                  <c:v>4.0938712990232995E-2</c:v>
                </c:pt>
                <c:pt idx="205" formatCode="0.0%">
                  <c:v>5.343440849030312E-2</c:v>
                </c:pt>
                <c:pt idx="206" formatCode="0.0%">
                  <c:v>7.0358464551579791E-2</c:v>
                </c:pt>
                <c:pt idx="207" formatCode="0.0%">
                  <c:v>8.6701500431513256E-2</c:v>
                </c:pt>
                <c:pt idx="208" formatCode="0.0%">
                  <c:v>0.10329722109985684</c:v>
                </c:pt>
                <c:pt idx="209" formatCode="0.0%">
                  <c:v>0.11257650260742524</c:v>
                </c:pt>
                <c:pt idx="210" formatCode="0.0%">
                  <c:v>0.12208413538084639</c:v>
                </c:pt>
                <c:pt idx="211" formatCode="0.0%">
                  <c:v>0.11479468324852049</c:v>
                </c:pt>
                <c:pt idx="212" formatCode="0.0%">
                  <c:v>0.11754684033256146</c:v>
                </c:pt>
                <c:pt idx="213" formatCode="0.0%">
                  <c:v>0.11768344565798583</c:v>
                </c:pt>
                <c:pt idx="214" formatCode="0.0%">
                  <c:v>0.1254813006763249</c:v>
                </c:pt>
                <c:pt idx="215" formatCode="0.0%">
                  <c:v>0.11393900670182644</c:v>
                </c:pt>
                <c:pt idx="216" formatCode="0.0%">
                  <c:v>0.11545227450956319</c:v>
                </c:pt>
                <c:pt idx="217" formatCode="0.0%">
                  <c:v>0.10595954278404207</c:v>
                </c:pt>
                <c:pt idx="218" formatCode="0.0%">
                  <c:v>0.1061499197936755</c:v>
                </c:pt>
                <c:pt idx="219" formatCode="0.0%">
                  <c:v>9.7613879449079732E-2</c:v>
                </c:pt>
                <c:pt idx="220" formatCode="0.0%">
                  <c:v>8.3510701828552136E-2</c:v>
                </c:pt>
                <c:pt idx="221" formatCode="0.0%">
                  <c:v>6.7825528839370541E-2</c:v>
                </c:pt>
                <c:pt idx="222" formatCode="0.0%">
                  <c:v>4.7939873768192198E-2</c:v>
                </c:pt>
                <c:pt idx="223" formatCode="0.0%">
                  <c:v>5.9803969501338372E-2</c:v>
                </c:pt>
                <c:pt idx="224" formatCode="0.0%">
                  <c:v>6.0317103104073455E-2</c:v>
                </c:pt>
                <c:pt idx="225" formatCode="0.0%">
                  <c:v>7.1219955448876382E-2</c:v>
                </c:pt>
                <c:pt idx="226" formatCode="0.0%">
                  <c:v>6.7827168434478669E-2</c:v>
                </c:pt>
                <c:pt idx="227" formatCode="0.0%">
                  <c:v>9.4305829893774673E-2</c:v>
                </c:pt>
                <c:pt idx="228" formatCode="0.0%">
                  <c:v>0.11249355146731244</c:v>
                </c:pt>
                <c:pt idx="229" formatCode="0.0%">
                  <c:v>0.13377179480984958</c:v>
                </c:pt>
                <c:pt idx="230" formatCode="0.0%">
                  <c:v>0.12422597558604531</c:v>
                </c:pt>
                <c:pt idx="231" formatCode="0.0%">
                  <c:v>0.12665920107933304</c:v>
                </c:pt>
                <c:pt idx="232" formatCode="0.0%">
                  <c:v>0.13121677281847188</c:v>
                </c:pt>
                <c:pt idx="233" formatCode="0.0%">
                  <c:v>0.14385957932395876</c:v>
                </c:pt>
                <c:pt idx="234" formatCode="0.0%">
                  <c:v>0.14480451433358121</c:v>
                </c:pt>
                <c:pt idx="235" formatCode="0.0%">
                  <c:v>0.12192886092179855</c:v>
                </c:pt>
                <c:pt idx="236" formatCode="0.0%">
                  <c:v>0.10716945068903461</c:v>
                </c:pt>
                <c:pt idx="237" formatCode="0.0%">
                  <c:v>8.3474915539289762E-2</c:v>
                </c:pt>
                <c:pt idx="238" formatCode="0.0%">
                  <c:v>7.9673443704611602E-2</c:v>
                </c:pt>
                <c:pt idx="239" formatCode="0.0%">
                  <c:v>6.0698257656603083E-2</c:v>
                </c:pt>
                <c:pt idx="240" formatCode="0.0%">
                  <c:v>5.5375902810899102E-2</c:v>
                </c:pt>
                <c:pt idx="241" formatCode="0.0%">
                  <c:v>3.7279857362987556E-2</c:v>
                </c:pt>
                <c:pt idx="242" formatCode="0.0%">
                  <c:v>4.076733144247302E-2</c:v>
                </c:pt>
                <c:pt idx="243" formatCode="0.0%">
                  <c:v>2.9416006511671755E-2</c:v>
                </c:pt>
                <c:pt idx="244" formatCode="0.0%">
                  <c:v>3.3798714266659591E-2</c:v>
                </c:pt>
                <c:pt idx="245" formatCode="0.0%">
                  <c:v>3.0088724618682283E-2</c:v>
                </c:pt>
                <c:pt idx="246" formatCode="0.0%">
                  <c:v>4.5605112206239307E-2</c:v>
                </c:pt>
                <c:pt idx="247" formatCode="0.0%">
                  <c:v>5.5654720512510414E-2</c:v>
                </c:pt>
                <c:pt idx="248" formatCode="0.0%">
                  <c:v>6.0757313308791527E-2</c:v>
                </c:pt>
                <c:pt idx="249" formatCode="0.0%">
                  <c:v>7.0638106724198124E-2</c:v>
                </c:pt>
                <c:pt idx="250" formatCode="0.0%">
                  <c:v>6.8068475169898557E-2</c:v>
                </c:pt>
                <c:pt idx="251" formatCode="0.0%">
                  <c:v>6.3312731218757801E-2</c:v>
                </c:pt>
                <c:pt idx="252" formatCode="0.0%">
                  <c:v>3.7120964555127589E-2</c:v>
                </c:pt>
                <c:pt idx="253" formatCode="0.0%">
                  <c:v>2.9616240770368396E-2</c:v>
                </c:pt>
                <c:pt idx="254" formatCode="0.0%">
                  <c:v>3.2925021473239058E-2</c:v>
                </c:pt>
                <c:pt idx="255" formatCode="0.0%">
                  <c:v>5.936817063384292E-2</c:v>
                </c:pt>
                <c:pt idx="256" formatCode="0.0%">
                  <c:v>7.1652826101408218E-2</c:v>
                </c:pt>
                <c:pt idx="257" formatCode="0.0%">
                  <c:v>7.6530311012753538E-2</c:v>
                </c:pt>
                <c:pt idx="258" formatCode="0.0%">
                  <c:v>5.6896548096975197E-2</c:v>
                </c:pt>
                <c:pt idx="259" formatCode="0.0%">
                  <c:v>4.7774618964415261E-2</c:v>
                </c:pt>
                <c:pt idx="260" formatCode="0.0%">
                  <c:v>4.3984320843714952E-2</c:v>
                </c:pt>
                <c:pt idx="261" formatCode="0.0%">
                  <c:v>5.142304022989963E-2</c:v>
                </c:pt>
                <c:pt idx="262" formatCode="0.0%">
                  <c:v>5.6481755234919495E-2</c:v>
                </c:pt>
                <c:pt idx="263" formatCode="0.0%">
                  <c:v>5.8657447344813374E-2</c:v>
                </c:pt>
                <c:pt idx="264" formatCode="0.0%">
                  <c:v>6.6872527643808244E-2</c:v>
                </c:pt>
                <c:pt idx="265" formatCode="0.0%">
                  <c:v>8.3406078851618437E-2</c:v>
                </c:pt>
                <c:pt idx="266" formatCode="0.0%">
                  <c:v>9.7105922724170179E-2</c:v>
                </c:pt>
                <c:pt idx="267" formatCode="0.0%">
                  <c:v>9.2445639165216864E-2</c:v>
                </c:pt>
                <c:pt idx="268" formatCode="0.0%">
                  <c:v>6.5633595053733895E-2</c:v>
                </c:pt>
                <c:pt idx="269" formatCode="0.0%">
                  <c:v>3.9545891296435487E-2</c:v>
                </c:pt>
                <c:pt idx="270" formatCode="0.0%">
                  <c:v>3.7833908206994726E-2</c:v>
                </c:pt>
                <c:pt idx="271" formatCode="0.0%">
                  <c:v>4.7304016104378954E-2</c:v>
                </c:pt>
                <c:pt idx="272" formatCode="0.0%">
                  <c:v>5.4325688693254826E-2</c:v>
                </c:pt>
                <c:pt idx="273" formatCode="0.0%">
                  <c:v>3.9944339167256038E-2</c:v>
                </c:pt>
                <c:pt idx="274" formatCode="0.0%">
                  <c:v>2.9120758493222487E-2</c:v>
                </c:pt>
                <c:pt idx="275" formatCode="0.0%">
                  <c:v>2.8554551518312987E-2</c:v>
                </c:pt>
                <c:pt idx="276" formatCode="0.0%">
                  <c:v>4.1467833218886474E-2</c:v>
                </c:pt>
                <c:pt idx="277" formatCode="0.0%">
                  <c:v>4.5892085687872397E-2</c:v>
                </c:pt>
                <c:pt idx="278" formatCode="0.0%">
                  <c:v>3.8377941636221324E-2</c:v>
                </c:pt>
                <c:pt idx="279" formatCode="0.0%">
                  <c:v>3.4641004365800976E-2</c:v>
                </c:pt>
                <c:pt idx="280" formatCode="0.0%">
                  <c:v>4.994081565645847E-2</c:v>
                </c:pt>
                <c:pt idx="281" formatCode="0.0%">
                  <c:v>7.5465701741972424E-2</c:v>
                </c:pt>
                <c:pt idx="282" formatCode="0.0%">
                  <c:v>8.4281966910269679E-2</c:v>
                </c:pt>
                <c:pt idx="283" formatCode="0.0%">
                  <c:v>7.4413802967352005E-2</c:v>
                </c:pt>
                <c:pt idx="284" formatCode="0.0%">
                  <c:v>6.1061108995772662E-2</c:v>
                </c:pt>
                <c:pt idx="285" formatCode="0.0%">
                  <c:v>5.7505438943360021E-2</c:v>
                </c:pt>
                <c:pt idx="286" formatCode="0.0%">
                  <c:v>6.166580668648991E-2</c:v>
                </c:pt>
                <c:pt idx="287" formatCode="0.0%">
                  <c:v>6.5727956947607025E-2</c:v>
                </c:pt>
                <c:pt idx="288" formatCode="0.0%">
                  <c:v>6.4915827783715185E-2</c:v>
                </c:pt>
                <c:pt idx="289" formatCode="0.0%">
                  <c:v>6.0401067174522094E-2</c:v>
                </c:pt>
                <c:pt idx="290" formatCode="0.0%">
                  <c:v>5.6577660037223865E-2</c:v>
                </c:pt>
                <c:pt idx="291" formatCode="0.0%">
                  <c:v>4.8577653708225199E-2</c:v>
                </c:pt>
                <c:pt idx="292" formatCode="0.0%">
                  <c:v>3.2260331218700866E-2</c:v>
                </c:pt>
                <c:pt idx="293" formatCode="0.0%">
                  <c:v>1.3246074208543623E-2</c:v>
                </c:pt>
                <c:pt idx="294" formatCode="0.0%">
                  <c:v>4.9293053748695748E-3</c:v>
                </c:pt>
                <c:pt idx="295" formatCode="0.0%">
                  <c:v>1.3345283893809734E-2</c:v>
                </c:pt>
                <c:pt idx="296" formatCode="0.0%">
                  <c:v>2.895045766049642E-2</c:v>
                </c:pt>
                <c:pt idx="297" formatCode="0.0%">
                  <c:v>5.1302189080410399E-2</c:v>
                </c:pt>
                <c:pt idx="298" formatCode="0.0%">
                  <c:v>6.8864089056363653E-2</c:v>
                </c:pt>
                <c:pt idx="299" formatCode="0.0%">
                  <c:v>7.3738492112707554E-2</c:v>
                </c:pt>
                <c:pt idx="300" formatCode="0.0%">
                  <c:v>6.6719321748273552E-2</c:v>
                </c:pt>
                <c:pt idx="301" formatCode="0.0%">
                  <c:v>5.385556645198597E-2</c:v>
                </c:pt>
                <c:pt idx="302" formatCode="0.0%">
                  <c:v>5.7565484260525102E-2</c:v>
                </c:pt>
                <c:pt idx="303" formatCode="0.0%">
                  <c:v>6.2740333094962075E-2</c:v>
                </c:pt>
                <c:pt idx="304" formatCode="0.0%">
                  <c:v>8.2700505095438803E-2</c:v>
                </c:pt>
                <c:pt idx="305" formatCode="0.0%">
                  <c:v>0.10571463013926641</c:v>
                </c:pt>
                <c:pt idx="306" formatCode="0.0%">
                  <c:v>0.13985812281136134</c:v>
                </c:pt>
                <c:pt idx="307" formatCode="0.0%">
                  <c:v>0.16522210666763781</c:v>
                </c:pt>
                <c:pt idx="308" formatCode="0.0%">
                  <c:v>0.17951382354671219</c:v>
                </c:pt>
                <c:pt idx="309" formatCode="0.0%">
                  <c:v>0.18065246181868577</c:v>
                </c:pt>
                <c:pt idx="310" formatCode="0.0%">
                  <c:v>0.18866082481124624</c:v>
                </c:pt>
                <c:pt idx="311" formatCode="0.0%">
                  <c:v>0.20229362408826823</c:v>
                </c:pt>
                <c:pt idx="312" formatCode="0.0%">
                  <c:v>0.21669268474947101</c:v>
                </c:pt>
                <c:pt idx="313" formatCode="0.0%">
                  <c:v>0.20789421117642215</c:v>
                </c:pt>
                <c:pt idx="314" formatCode="0.0%">
                  <c:v>0.1861875294780817</c:v>
                </c:pt>
                <c:pt idx="315" formatCode="0.0%">
                  <c:v>0.17797404302456954</c:v>
                </c:pt>
                <c:pt idx="316" formatCode="0.0%">
                  <c:v>0.186684958825726</c:v>
                </c:pt>
                <c:pt idx="317" formatCode="0.0%">
                  <c:v>0.19158232332742386</c:v>
                </c:pt>
                <c:pt idx="318" formatCode="0.0%">
                  <c:v>0.17402136397827461</c:v>
                </c:pt>
                <c:pt idx="319" formatCode="0.0%">
                  <c:v>0.13126886025239348</c:v>
                </c:pt>
                <c:pt idx="320" formatCode="0.0%">
                  <c:v>8.6223416651642015E-2</c:v>
                </c:pt>
                <c:pt idx="321" formatCode="0.0%">
                  <c:v>3.5330163336363851E-2</c:v>
                </c:pt>
                <c:pt idx="322" formatCode="0.0%">
                  <c:v>-8.0875191843269301E-3</c:v>
                </c:pt>
                <c:pt idx="323" formatCode="0.0%">
                  <c:v>-4.0258223852710606E-2</c:v>
                </c:pt>
                <c:pt idx="324" formatCode="0.0%">
                  <c:v>-5.7221763954951488E-2</c:v>
                </c:pt>
                <c:pt idx="325" formatCode="0.0%">
                  <c:v>-5.295051652517635E-2</c:v>
                </c:pt>
                <c:pt idx="326" formatCode="0.0%">
                  <c:v>-6.2636140852544986E-2</c:v>
                </c:pt>
                <c:pt idx="327" formatCode="0.0%">
                  <c:v>-7.1688096676328472E-2</c:v>
                </c:pt>
                <c:pt idx="328" formatCode="0.0%">
                  <c:v>-9.5097845042961038E-2</c:v>
                </c:pt>
                <c:pt idx="329" formatCode="0.0%">
                  <c:v>-9.5796510274633428E-2</c:v>
                </c:pt>
                <c:pt idx="330" formatCode="0.0%">
                  <c:v>-0.10429017596495005</c:v>
                </c:pt>
                <c:pt idx="331" formatCode="0.0%">
                  <c:v>-9.5364441599136374E-2</c:v>
                </c:pt>
                <c:pt idx="332" formatCode="0.0%">
                  <c:v>-9.7743447818209983E-2</c:v>
                </c:pt>
                <c:pt idx="333" formatCode="0.0%">
                  <c:v>-8.386226819477649E-2</c:v>
                </c:pt>
                <c:pt idx="334" formatCode="0.0%">
                  <c:v>-8.8096102083647487E-2</c:v>
                </c:pt>
                <c:pt idx="335" formatCode="0.0%">
                  <c:v>-8.6058991824369491E-2</c:v>
                </c:pt>
                <c:pt idx="336" formatCode="0.0%">
                  <c:v>-0.10226668204110911</c:v>
                </c:pt>
                <c:pt idx="337" formatCode="0.0%">
                  <c:v>-0.10611818958899388</c:v>
                </c:pt>
                <c:pt idx="338" formatCode="0.0%">
                  <c:v>-0.10514507363470904</c:v>
                </c:pt>
                <c:pt idx="339" formatCode="0.0%">
                  <c:v>-9.1154660214872618E-2</c:v>
                </c:pt>
                <c:pt idx="340" formatCode="0.0%">
                  <c:v>-8.8201559907635563E-2</c:v>
                </c:pt>
                <c:pt idx="341" formatCode="0.0%">
                  <c:v>-0.10290772349955202</c:v>
                </c:pt>
                <c:pt idx="342" formatCode="0.0%">
                  <c:v>-0.1142712066592857</c:v>
                </c:pt>
                <c:pt idx="343" formatCode="0.0%">
                  <c:v>-0.114378852068723</c:v>
                </c:pt>
                <c:pt idx="344" formatCode="0.0%">
                  <c:v>-8.9244356645452605E-2</c:v>
                </c:pt>
                <c:pt idx="345" formatCode="0.0%">
                  <c:v>-5.9487388729785318E-2</c:v>
                </c:pt>
                <c:pt idx="346" formatCode="0.0%">
                  <c:v>-3.1492447092079101E-2</c:v>
                </c:pt>
                <c:pt idx="347" formatCode="0.0%">
                  <c:v>-1.7691671081249249E-2</c:v>
                </c:pt>
                <c:pt idx="348" formatCode="0.0%">
                  <c:v>-3.9789141956249052E-3</c:v>
                </c:pt>
                <c:pt idx="349" formatCode="0.0%">
                  <c:v>1.0147568688754216E-2</c:v>
                </c:pt>
                <c:pt idx="350" formatCode="0.0%">
                  <c:v>2.087642003932344E-2</c:v>
                </c:pt>
                <c:pt idx="351" formatCode="0.0%">
                  <c:v>-1.1844297166319073E-3</c:v>
                </c:pt>
                <c:pt idx="352" formatCode="0.0%">
                  <c:v>-1.3614552295995619E-2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9-4B46-9B3B-9A6F6CDF86DF}"/>
            </c:ext>
          </c:extLst>
        </c:ser>
        <c:ser>
          <c:idx val="3"/>
          <c:order val="1"/>
          <c:tx>
            <c:strRef>
              <c:f>'U.S. EW &amp; VW'!$P$5</c:f>
              <c:strCache>
                <c:ptCount val="1"/>
                <c:pt idx="0">
                  <c:v> U.S. Composite - EW YoY 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'U.S. EW &amp; VW'!$L$30:$L$358</c:f>
              <c:numCache>
                <c:formatCode>[$-409]mmm\-yy;@</c:formatCode>
                <c:ptCount val="32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  <c:pt idx="325">
                  <c:v>45716</c:v>
                </c:pt>
                <c:pt idx="326">
                  <c:v>45747</c:v>
                </c:pt>
                <c:pt idx="327">
                  <c:v>45777</c:v>
                </c:pt>
                <c:pt idx="328">
                  <c:v>45808</c:v>
                </c:pt>
              </c:numCache>
            </c:numRef>
          </c:xVal>
          <c:yVal>
            <c:numRef>
              <c:f>'U.S. EW &amp; VW'!$P$30:$P$358</c:f>
              <c:numCache>
                <c:formatCode>_(* #,##0_);_(* \(#,##0\);_(* "-"??_);_(@_)</c:formatCode>
                <c:ptCount val="329"/>
                <c:pt idx="12" formatCode="0.0%">
                  <c:v>7.4231361762154169E-2</c:v>
                </c:pt>
                <c:pt idx="13" formatCode="0.0%">
                  <c:v>7.3303793230671488E-2</c:v>
                </c:pt>
                <c:pt idx="14" formatCode="0.0%">
                  <c:v>7.7682244476224627E-2</c:v>
                </c:pt>
                <c:pt idx="15" formatCode="0.0%">
                  <c:v>8.0568041549970992E-2</c:v>
                </c:pt>
                <c:pt idx="16" formatCode="0.0%">
                  <c:v>8.4150356648260205E-2</c:v>
                </c:pt>
                <c:pt idx="17" formatCode="0.0%">
                  <c:v>8.4683224352279041E-2</c:v>
                </c:pt>
                <c:pt idx="18" formatCode="0.0%">
                  <c:v>9.4504318417992561E-2</c:v>
                </c:pt>
                <c:pt idx="19" formatCode="0.0%">
                  <c:v>0.10820244469787021</c:v>
                </c:pt>
                <c:pt idx="20" formatCode="0.0%">
                  <c:v>0.11763774328817611</c:v>
                </c:pt>
                <c:pt idx="21" formatCode="0.0%">
                  <c:v>0.11232927081254784</c:v>
                </c:pt>
                <c:pt idx="22" formatCode="0.0%">
                  <c:v>0.10046929518226255</c:v>
                </c:pt>
                <c:pt idx="23" formatCode="0.0%">
                  <c:v>8.9233954765864709E-2</c:v>
                </c:pt>
                <c:pt idx="24" formatCode="0.0%">
                  <c:v>9.7463449519936241E-2</c:v>
                </c:pt>
                <c:pt idx="25" formatCode="0.0%">
                  <c:v>0.10624908230306018</c:v>
                </c:pt>
                <c:pt idx="26" formatCode="0.0%">
                  <c:v>0.11113366930459723</c:v>
                </c:pt>
                <c:pt idx="27" formatCode="0.0%">
                  <c:v>0.10329292572879067</c:v>
                </c:pt>
                <c:pt idx="28" formatCode="0.0%">
                  <c:v>0.10456520029928451</c:v>
                </c:pt>
                <c:pt idx="29" formatCode="0.0%">
                  <c:v>0.11099172213129527</c:v>
                </c:pt>
                <c:pt idx="30" formatCode="0.0%">
                  <c:v>0.11086122385609398</c:v>
                </c:pt>
                <c:pt idx="31" formatCode="0.0%">
                  <c:v>0.10286899998028032</c:v>
                </c:pt>
                <c:pt idx="32" formatCode="0.0%">
                  <c:v>9.1787752958938817E-2</c:v>
                </c:pt>
                <c:pt idx="33" formatCode="0.0%">
                  <c:v>9.4160089485040288E-2</c:v>
                </c:pt>
                <c:pt idx="34" formatCode="0.0%">
                  <c:v>9.3402558474355191E-2</c:v>
                </c:pt>
                <c:pt idx="35" formatCode="0.0%">
                  <c:v>9.4789762363731267E-2</c:v>
                </c:pt>
                <c:pt idx="36" formatCode="0.0%">
                  <c:v>8.5021857329074635E-2</c:v>
                </c:pt>
                <c:pt idx="37" formatCode="0.0%">
                  <c:v>8.3291513616171153E-2</c:v>
                </c:pt>
                <c:pt idx="38" formatCode="0.0%">
                  <c:v>7.7176990329291817E-2</c:v>
                </c:pt>
                <c:pt idx="39" formatCode="0.0%">
                  <c:v>7.0165208516886901E-2</c:v>
                </c:pt>
                <c:pt idx="40" formatCode="0.0%">
                  <c:v>5.4031482404394815E-2</c:v>
                </c:pt>
                <c:pt idx="41" formatCode="0.0%">
                  <c:v>4.7420962632438002E-2</c:v>
                </c:pt>
                <c:pt idx="42" formatCode="0.0%">
                  <c:v>5.9541421307590436E-2</c:v>
                </c:pt>
                <c:pt idx="43" formatCode="0.0%">
                  <c:v>8.4301164933483275E-2</c:v>
                </c:pt>
                <c:pt idx="44" formatCode="0.0%">
                  <c:v>9.9781638550710872E-2</c:v>
                </c:pt>
                <c:pt idx="45" formatCode="0.0%">
                  <c:v>8.4587465505338244E-2</c:v>
                </c:pt>
                <c:pt idx="46" formatCode="0.0%">
                  <c:v>6.1232806512198312E-2</c:v>
                </c:pt>
                <c:pt idx="47" formatCode="0.0%">
                  <c:v>4.0468893700629893E-2</c:v>
                </c:pt>
                <c:pt idx="48" formatCode="0.0%">
                  <c:v>4.2159066463376638E-2</c:v>
                </c:pt>
                <c:pt idx="49" formatCode="0.0%">
                  <c:v>5.2226135392290596E-2</c:v>
                </c:pt>
                <c:pt idx="50" formatCode="0.0%">
                  <c:v>7.1026654352766228E-2</c:v>
                </c:pt>
                <c:pt idx="51" formatCode="0.0%">
                  <c:v>8.0303722266416688E-2</c:v>
                </c:pt>
                <c:pt idx="52" formatCode="0.0%">
                  <c:v>8.3612884279312683E-2</c:v>
                </c:pt>
                <c:pt idx="53" formatCode="0.0%">
                  <c:v>7.3253704675611875E-2</c:v>
                </c:pt>
                <c:pt idx="54" formatCode="0.0%">
                  <c:v>6.4302426195774975E-2</c:v>
                </c:pt>
                <c:pt idx="55" formatCode="0.0%">
                  <c:v>5.5036607262942905E-2</c:v>
                </c:pt>
                <c:pt idx="56" formatCode="0.0%">
                  <c:v>5.9255615360084724E-2</c:v>
                </c:pt>
                <c:pt idx="57" formatCode="0.0%">
                  <c:v>8.0003510517709264E-2</c:v>
                </c:pt>
                <c:pt idx="58" formatCode="0.0%">
                  <c:v>0.10835494901124632</c:v>
                </c:pt>
                <c:pt idx="59" formatCode="0.0%">
                  <c:v>0.13211809937581109</c:v>
                </c:pt>
                <c:pt idx="60" formatCode="0.0%">
                  <c:v>0.12719108260124323</c:v>
                </c:pt>
                <c:pt idx="61" formatCode="0.0%">
                  <c:v>0.11312229650333738</c:v>
                </c:pt>
                <c:pt idx="62" formatCode="0.0%">
                  <c:v>0.10134626815360104</c:v>
                </c:pt>
                <c:pt idx="63" formatCode="0.0%">
                  <c:v>0.1075805405665049</c:v>
                </c:pt>
                <c:pt idx="64" formatCode="0.0%">
                  <c:v>0.11474465217545027</c:v>
                </c:pt>
                <c:pt idx="65" formatCode="0.0%">
                  <c:v>0.11743327396078551</c:v>
                </c:pt>
                <c:pt idx="66" formatCode="0.0%">
                  <c:v>0.11647126156448939</c:v>
                </c:pt>
                <c:pt idx="67" formatCode="0.0%">
                  <c:v>0.11656644818286166</c:v>
                </c:pt>
                <c:pt idx="68" formatCode="0.0%">
                  <c:v>0.11702545117440644</c:v>
                </c:pt>
                <c:pt idx="69" formatCode="0.0%">
                  <c:v>0.10892539530018719</c:v>
                </c:pt>
                <c:pt idx="70" formatCode="0.0%">
                  <c:v>9.5523377269424614E-2</c:v>
                </c:pt>
                <c:pt idx="71" formatCode="0.0%">
                  <c:v>9.0517425890113135E-2</c:v>
                </c:pt>
                <c:pt idx="72" formatCode="0.0%">
                  <c:v>0.10182836373871451</c:v>
                </c:pt>
                <c:pt idx="73" formatCode="0.0%">
                  <c:v>0.12452827593965221</c:v>
                </c:pt>
                <c:pt idx="74" formatCode="0.0%">
                  <c:v>0.13694702174886242</c:v>
                </c:pt>
                <c:pt idx="75" formatCode="0.0%">
                  <c:v>0.1418233936336708</c:v>
                </c:pt>
                <c:pt idx="76" formatCode="0.0%">
                  <c:v>0.13962163560938312</c:v>
                </c:pt>
                <c:pt idx="77" formatCode="0.0%">
                  <c:v>0.14968461061086136</c:v>
                </c:pt>
                <c:pt idx="78" formatCode="0.0%">
                  <c:v>0.15633545829015549</c:v>
                </c:pt>
                <c:pt idx="79" formatCode="0.0%">
                  <c:v>0.1626688914932628</c:v>
                </c:pt>
                <c:pt idx="80" formatCode="0.0%">
                  <c:v>0.15376785422952066</c:v>
                </c:pt>
                <c:pt idx="81" formatCode="0.0%">
                  <c:v>0.1414683511239454</c:v>
                </c:pt>
                <c:pt idx="82" formatCode="0.0%">
                  <c:v>0.13610070977729549</c:v>
                </c:pt>
                <c:pt idx="83" formatCode="0.0%">
                  <c:v>0.14171602832364827</c:v>
                </c:pt>
                <c:pt idx="84" formatCode="0.0%">
                  <c:v>0.15656054597919167</c:v>
                </c:pt>
                <c:pt idx="85" formatCode="0.0%">
                  <c:v>0.16311071177339587</c:v>
                </c:pt>
                <c:pt idx="86" formatCode="0.0%">
                  <c:v>0.1658703508004753</c:v>
                </c:pt>
                <c:pt idx="87" formatCode="0.0%">
                  <c:v>0.1594736710798581</c:v>
                </c:pt>
                <c:pt idx="88" formatCode="0.0%">
                  <c:v>0.15881018234157418</c:v>
                </c:pt>
                <c:pt idx="89" formatCode="0.0%">
                  <c:v>0.15123688235527455</c:v>
                </c:pt>
                <c:pt idx="90" formatCode="0.0%">
                  <c:v>0.14779727135658982</c:v>
                </c:pt>
                <c:pt idx="91" formatCode="0.0%">
                  <c:v>0.1452021092585325</c:v>
                </c:pt>
                <c:pt idx="92" formatCode="0.0%">
                  <c:v>0.15058999961341368</c:v>
                </c:pt>
                <c:pt idx="93" formatCode="0.0%">
                  <c:v>0.1618621486621159</c:v>
                </c:pt>
                <c:pt idx="94" formatCode="0.0%">
                  <c:v>0.16343055565807307</c:v>
                </c:pt>
                <c:pt idx="95" formatCode="0.0%">
                  <c:v>0.1638008632233634</c:v>
                </c:pt>
                <c:pt idx="96" formatCode="0.0%">
                  <c:v>0.14982207569194328</c:v>
                </c:pt>
                <c:pt idx="97" formatCode="0.0%">
                  <c:v>0.13974584175333038</c:v>
                </c:pt>
                <c:pt idx="98" formatCode="0.0%">
                  <c:v>0.11979402095000813</c:v>
                </c:pt>
                <c:pt idx="99" formatCode="0.0%">
                  <c:v>0.1123062423546326</c:v>
                </c:pt>
                <c:pt idx="100" formatCode="0.0%">
                  <c:v>0.10402731142199073</c:v>
                </c:pt>
                <c:pt idx="101" formatCode="0.0%">
                  <c:v>0.10449304380197355</c:v>
                </c:pt>
                <c:pt idx="102" formatCode="0.0%">
                  <c:v>9.0579546683820178E-2</c:v>
                </c:pt>
                <c:pt idx="103" formatCode="0.0%">
                  <c:v>7.1709335149429565E-2</c:v>
                </c:pt>
                <c:pt idx="104" formatCode="0.0%">
                  <c:v>4.9301222574961834E-2</c:v>
                </c:pt>
                <c:pt idx="105" formatCode="0.0%">
                  <c:v>3.453863035414928E-2</c:v>
                </c:pt>
                <c:pt idx="106" formatCode="0.0%">
                  <c:v>3.7023250937878061E-2</c:v>
                </c:pt>
                <c:pt idx="107" formatCode="0.0%">
                  <c:v>3.6760243816262417E-2</c:v>
                </c:pt>
                <c:pt idx="108" formatCode="0.0%">
                  <c:v>4.2592602646439826E-2</c:v>
                </c:pt>
                <c:pt idx="109" formatCode="0.0%">
                  <c:v>3.8130250632993468E-2</c:v>
                </c:pt>
                <c:pt idx="110" formatCode="0.0%">
                  <c:v>4.3311809364411369E-2</c:v>
                </c:pt>
                <c:pt idx="111" formatCode="0.0%">
                  <c:v>4.5747484524381266E-2</c:v>
                </c:pt>
                <c:pt idx="112" formatCode="0.0%">
                  <c:v>4.4146201018746112E-2</c:v>
                </c:pt>
                <c:pt idx="113" formatCode="0.0%">
                  <c:v>4.0881320224107842E-2</c:v>
                </c:pt>
                <c:pt idx="114" formatCode="0.0%">
                  <c:v>4.1642381707147846E-2</c:v>
                </c:pt>
                <c:pt idx="115" formatCode="0.0%">
                  <c:v>5.0727708244567182E-2</c:v>
                </c:pt>
                <c:pt idx="116" formatCode="0.0%">
                  <c:v>5.1587172311012175E-2</c:v>
                </c:pt>
                <c:pt idx="117" formatCode="0.0%">
                  <c:v>4.1102294542888496E-2</c:v>
                </c:pt>
                <c:pt idx="118" formatCode="0.0%">
                  <c:v>2.2649330971786563E-2</c:v>
                </c:pt>
                <c:pt idx="119" formatCode="0.0%">
                  <c:v>1.1128945832376891E-2</c:v>
                </c:pt>
                <c:pt idx="120" formatCode="0.0%">
                  <c:v>4.7224419555216279E-3</c:v>
                </c:pt>
                <c:pt idx="121" formatCode="0.0%">
                  <c:v>-7.8994214024107334E-3</c:v>
                </c:pt>
                <c:pt idx="122" formatCode="0.0%">
                  <c:v>-2.7361454770494786E-2</c:v>
                </c:pt>
                <c:pt idx="123" formatCode="0.0%">
                  <c:v>-5.361723710662758E-2</c:v>
                </c:pt>
                <c:pt idx="124" formatCode="0.0%">
                  <c:v>-6.3355908415901552E-2</c:v>
                </c:pt>
                <c:pt idx="125" formatCode="0.0%">
                  <c:v>-7.2534202710033746E-2</c:v>
                </c:pt>
                <c:pt idx="126" formatCode="0.0%">
                  <c:v>-7.3001933207939129E-2</c:v>
                </c:pt>
                <c:pt idx="127" formatCode="0.0%">
                  <c:v>-8.3203328959306821E-2</c:v>
                </c:pt>
                <c:pt idx="128" formatCode="0.0%">
                  <c:v>-9.3675301045551551E-2</c:v>
                </c:pt>
                <c:pt idx="129" formatCode="0.0%">
                  <c:v>-0.10108185246315315</c:v>
                </c:pt>
                <c:pt idx="130" formatCode="0.0%">
                  <c:v>-0.11952973577372394</c:v>
                </c:pt>
                <c:pt idx="131" formatCode="0.0%">
                  <c:v>-0.13277120984807855</c:v>
                </c:pt>
                <c:pt idx="132" formatCode="0.0%">
                  <c:v>-0.16062169980602858</c:v>
                </c:pt>
                <c:pt idx="133" formatCode="0.0%">
                  <c:v>-0.17318523134320574</c:v>
                </c:pt>
                <c:pt idx="134" formatCode="0.0%">
                  <c:v>-0.19050577257377854</c:v>
                </c:pt>
                <c:pt idx="135" formatCode="0.0%">
                  <c:v>-0.19350475836757164</c:v>
                </c:pt>
                <c:pt idx="136" formatCode="0.0%">
                  <c:v>-0.19820805945465936</c:v>
                </c:pt>
                <c:pt idx="137" formatCode="0.0%">
                  <c:v>-0.19332388745203644</c:v>
                </c:pt>
                <c:pt idx="138" formatCode="0.0%">
                  <c:v>-0.18991400099458633</c:v>
                </c:pt>
                <c:pt idx="139" formatCode="0.0%">
                  <c:v>-0.19046284944712621</c:v>
                </c:pt>
                <c:pt idx="140" formatCode="0.0%">
                  <c:v>-0.19575752900695575</c:v>
                </c:pt>
                <c:pt idx="141" formatCode="0.0%">
                  <c:v>-0.20393619695739029</c:v>
                </c:pt>
                <c:pt idx="142" formatCode="0.0%">
                  <c:v>-0.1866837290824761</c:v>
                </c:pt>
                <c:pt idx="143" formatCode="0.0%">
                  <c:v>-0.16870675467191998</c:v>
                </c:pt>
                <c:pt idx="144" formatCode="0.0%">
                  <c:v>-0.1338785391034798</c:v>
                </c:pt>
                <c:pt idx="145" formatCode="0.0%">
                  <c:v>-0.1119731922716285</c:v>
                </c:pt>
                <c:pt idx="146" formatCode="0.0%">
                  <c:v>-8.7691630407080612E-2</c:v>
                </c:pt>
                <c:pt idx="147" formatCode="0.0%">
                  <c:v>-8.5228229637532293E-2</c:v>
                </c:pt>
                <c:pt idx="148" formatCode="0.0%">
                  <c:v>-9.6106346347885951E-2</c:v>
                </c:pt>
                <c:pt idx="149" formatCode="0.0%">
                  <c:v>-0.11162793536755244</c:v>
                </c:pt>
                <c:pt idx="150" formatCode="0.0%">
                  <c:v>-0.11580134881854676</c:v>
                </c:pt>
                <c:pt idx="151" formatCode="0.0%">
                  <c:v>-0.10364800261883267</c:v>
                </c:pt>
                <c:pt idx="152" formatCode="0.0%">
                  <c:v>-8.1033601218378881E-2</c:v>
                </c:pt>
                <c:pt idx="153" formatCode="0.0%">
                  <c:v>-5.529198447427941E-2</c:v>
                </c:pt>
                <c:pt idx="154" formatCode="0.0%">
                  <c:v>-4.5963261694630275E-2</c:v>
                </c:pt>
                <c:pt idx="155" formatCode="0.0%">
                  <c:v>-4.5377036469949394E-2</c:v>
                </c:pt>
                <c:pt idx="156" formatCode="0.0%">
                  <c:v>-6.737364401768553E-2</c:v>
                </c:pt>
                <c:pt idx="157" formatCode="0.0%">
                  <c:v>-8.7451590373964549E-2</c:v>
                </c:pt>
                <c:pt idx="158" formatCode="0.0%">
                  <c:v>-9.2512207465253127E-2</c:v>
                </c:pt>
                <c:pt idx="159" formatCode="0.0%">
                  <c:v>-7.0875005100011657E-2</c:v>
                </c:pt>
                <c:pt idx="160" formatCode="0.0%">
                  <c:v>-3.9337657883149801E-2</c:v>
                </c:pt>
                <c:pt idx="161" formatCode="0.0%">
                  <c:v>-2.5868436078831047E-2</c:v>
                </c:pt>
                <c:pt idx="162" formatCode="0.0%">
                  <c:v>-2.6429493270953008E-2</c:v>
                </c:pt>
                <c:pt idx="163" formatCode="0.0%">
                  <c:v>-2.7188292155161831E-2</c:v>
                </c:pt>
                <c:pt idx="164" formatCode="0.0%">
                  <c:v>-1.1418747132636242E-2</c:v>
                </c:pt>
                <c:pt idx="165" formatCode="0.0%">
                  <c:v>5.9902139740299898E-3</c:v>
                </c:pt>
                <c:pt idx="166" formatCode="0.0%">
                  <c:v>1.2659226816144509E-2</c:v>
                </c:pt>
                <c:pt idx="167" formatCode="0.0%">
                  <c:v>3.6705189753041267E-3</c:v>
                </c:pt>
                <c:pt idx="168" formatCode="0.0%">
                  <c:v>-2.3009752559615126E-3</c:v>
                </c:pt>
                <c:pt idx="169" formatCode="0.0%">
                  <c:v>-4.7344708800118873E-3</c:v>
                </c:pt>
                <c:pt idx="170" formatCode="0.0%">
                  <c:v>5.6550117026046287E-3</c:v>
                </c:pt>
                <c:pt idx="171" formatCode="0.0%">
                  <c:v>7.0089303003917358E-3</c:v>
                </c:pt>
                <c:pt idx="172" formatCode="0.0%">
                  <c:v>1.2949387321252059E-2</c:v>
                </c:pt>
                <c:pt idx="173" formatCode="0.0%">
                  <c:v>1.9617725541389852E-2</c:v>
                </c:pt>
                <c:pt idx="174" formatCode="0.0%">
                  <c:v>3.1865935553122782E-2</c:v>
                </c:pt>
                <c:pt idx="175" formatCode="0.0%">
                  <c:v>3.6688959952028588E-2</c:v>
                </c:pt>
                <c:pt idx="176" formatCode="0.0%">
                  <c:v>3.3544423084859831E-2</c:v>
                </c:pt>
                <c:pt idx="177" formatCode="0.0%">
                  <c:v>3.868547035319847E-2</c:v>
                </c:pt>
                <c:pt idx="178" formatCode="0.0%">
                  <c:v>4.4781696599415222E-2</c:v>
                </c:pt>
                <c:pt idx="179" formatCode="0.0%">
                  <c:v>5.5050788230569525E-2</c:v>
                </c:pt>
                <c:pt idx="180" formatCode="0.0%">
                  <c:v>5.417811889274482E-2</c:v>
                </c:pt>
                <c:pt idx="181" formatCode="0.0%">
                  <c:v>5.6962566046059315E-2</c:v>
                </c:pt>
                <c:pt idx="182" formatCode="0.0%">
                  <c:v>5.465183915484495E-2</c:v>
                </c:pt>
                <c:pt idx="183" formatCode="0.0%">
                  <c:v>6.7841438581612623E-2</c:v>
                </c:pt>
                <c:pt idx="184" formatCode="0.0%">
                  <c:v>7.719963155744658E-2</c:v>
                </c:pt>
                <c:pt idx="185" formatCode="0.0%">
                  <c:v>9.1624490449887075E-2</c:v>
                </c:pt>
                <c:pt idx="186" formatCode="0.0%">
                  <c:v>8.999920782869264E-2</c:v>
                </c:pt>
                <c:pt idx="187" formatCode="0.0%">
                  <c:v>8.476808368032307E-2</c:v>
                </c:pt>
                <c:pt idx="188" formatCode="0.0%">
                  <c:v>7.9386235349215184E-2</c:v>
                </c:pt>
                <c:pt idx="189" formatCode="0.0%">
                  <c:v>6.8649153178766298E-2</c:v>
                </c:pt>
                <c:pt idx="190" formatCode="0.0%">
                  <c:v>6.7601002120127873E-2</c:v>
                </c:pt>
                <c:pt idx="191" formatCode="0.0%">
                  <c:v>7.2253192483302087E-2</c:v>
                </c:pt>
                <c:pt idx="192" formatCode="0.0%">
                  <c:v>0.10196482735605361</c:v>
                </c:pt>
                <c:pt idx="193" formatCode="0.0%">
                  <c:v>0.12188441231334579</c:v>
                </c:pt>
                <c:pt idx="194" formatCode="0.0%">
                  <c:v>0.12822941478819172</c:v>
                </c:pt>
                <c:pt idx="195" formatCode="0.0%">
                  <c:v>0.10996947517423949</c:v>
                </c:pt>
                <c:pt idx="196" formatCode="0.0%">
                  <c:v>0.10237264795700152</c:v>
                </c:pt>
                <c:pt idx="197" formatCode="0.0%">
                  <c:v>9.9250221449308063E-2</c:v>
                </c:pt>
                <c:pt idx="198" formatCode="0.0%">
                  <c:v>0.11005705422602374</c:v>
                </c:pt>
                <c:pt idx="199" formatCode="0.0%">
                  <c:v>0.11479753005509497</c:v>
                </c:pt>
                <c:pt idx="200" formatCode="0.0%">
                  <c:v>0.11786843005718528</c:v>
                </c:pt>
                <c:pt idx="201" formatCode="0.0%">
                  <c:v>0.11623593503333063</c:v>
                </c:pt>
                <c:pt idx="202" formatCode="0.0%">
                  <c:v>0.11651445927903858</c:v>
                </c:pt>
                <c:pt idx="203" formatCode="0.0%">
                  <c:v>0.11245289120632895</c:v>
                </c:pt>
                <c:pt idx="204" formatCode="0.0%">
                  <c:v>0.10773319834067596</c:v>
                </c:pt>
                <c:pt idx="205" formatCode="0.0%">
                  <c:v>0.10617944149343983</c:v>
                </c:pt>
                <c:pt idx="206" formatCode="0.0%">
                  <c:v>0.10927222835718986</c:v>
                </c:pt>
                <c:pt idx="207" formatCode="0.0%">
                  <c:v>0.11226818291135987</c:v>
                </c:pt>
                <c:pt idx="208" formatCode="0.0%">
                  <c:v>0.11034060494903186</c:v>
                </c:pt>
                <c:pt idx="209" formatCode="0.0%">
                  <c:v>0.10705158150863814</c:v>
                </c:pt>
                <c:pt idx="210" formatCode="0.0%">
                  <c:v>0.1034585410509854</c:v>
                </c:pt>
                <c:pt idx="211" formatCode="0.0%">
                  <c:v>0.10105276669503671</c:v>
                </c:pt>
                <c:pt idx="212" formatCode="0.0%">
                  <c:v>9.3652011556038195E-2</c:v>
                </c:pt>
                <c:pt idx="213" formatCode="0.0%">
                  <c:v>8.2613621953835814E-2</c:v>
                </c:pt>
                <c:pt idx="214" formatCode="0.0%">
                  <c:v>7.5496917838692612E-2</c:v>
                </c:pt>
                <c:pt idx="215" formatCode="0.0%">
                  <c:v>7.6124328277619613E-2</c:v>
                </c:pt>
                <c:pt idx="216" formatCode="0.0%">
                  <c:v>8.5197684570089027E-2</c:v>
                </c:pt>
                <c:pt idx="217" formatCode="0.0%">
                  <c:v>8.7824127082470005E-2</c:v>
                </c:pt>
                <c:pt idx="218" formatCode="0.0%">
                  <c:v>8.2105687035393338E-2</c:v>
                </c:pt>
                <c:pt idx="219" formatCode="0.0%">
                  <c:v>7.0033834084692437E-2</c:v>
                </c:pt>
                <c:pt idx="220" formatCode="0.0%">
                  <c:v>6.7572561880233639E-2</c:v>
                </c:pt>
                <c:pt idx="221" formatCode="0.0%">
                  <c:v>6.978699541967881E-2</c:v>
                </c:pt>
                <c:pt idx="222" formatCode="0.0%">
                  <c:v>8.0853489516969468E-2</c:v>
                </c:pt>
                <c:pt idx="223" formatCode="0.0%">
                  <c:v>8.5904275711998768E-2</c:v>
                </c:pt>
                <c:pt idx="224" formatCode="0.0%">
                  <c:v>9.2602902901028905E-2</c:v>
                </c:pt>
                <c:pt idx="225" formatCode="0.0%">
                  <c:v>9.3817086274009753E-2</c:v>
                </c:pt>
                <c:pt idx="226" formatCode="0.0%">
                  <c:v>9.0945654843758383E-2</c:v>
                </c:pt>
                <c:pt idx="227" formatCode="0.0%">
                  <c:v>8.9226011878723366E-2</c:v>
                </c:pt>
                <c:pt idx="228" formatCode="0.0%">
                  <c:v>8.9983523102891594E-2</c:v>
                </c:pt>
                <c:pt idx="229" formatCode="0.0%">
                  <c:v>0.11065560374073424</c:v>
                </c:pt>
                <c:pt idx="230" formatCode="0.0%">
                  <c:v>0.12849126408123324</c:v>
                </c:pt>
                <c:pt idx="231" formatCode="0.0%">
                  <c:v>0.1481726625556119</c:v>
                </c:pt>
                <c:pt idx="232" formatCode="0.0%">
                  <c:v>0.14902644569535184</c:v>
                </c:pt>
                <c:pt idx="233" formatCode="0.0%">
                  <c:v>0.1549388668285705</c:v>
                </c:pt>
                <c:pt idx="234" formatCode="0.0%">
                  <c:v>0.14036445241467987</c:v>
                </c:pt>
                <c:pt idx="235" formatCode="0.0%">
                  <c:v>0.1281263426645316</c:v>
                </c:pt>
                <c:pt idx="236" formatCode="0.0%">
                  <c:v>0.10978584723147145</c:v>
                </c:pt>
                <c:pt idx="237" formatCode="0.0%">
                  <c:v>0.11433893993847533</c:v>
                </c:pt>
                <c:pt idx="238" formatCode="0.0%">
                  <c:v>0.12650732314091973</c:v>
                </c:pt>
                <c:pt idx="239" formatCode="0.0%">
                  <c:v>0.1364905132726455</c:v>
                </c:pt>
                <c:pt idx="240" formatCode="0.0%">
                  <c:v>0.12665435684893112</c:v>
                </c:pt>
                <c:pt idx="241" formatCode="0.0%">
                  <c:v>9.3176421041298418E-2</c:v>
                </c:pt>
                <c:pt idx="242" formatCode="0.0%">
                  <c:v>6.2969793285005959E-2</c:v>
                </c:pt>
                <c:pt idx="243" formatCode="0.0%">
                  <c:v>4.8644249330440203E-2</c:v>
                </c:pt>
                <c:pt idx="244" formatCode="0.0%">
                  <c:v>4.7456915348168538E-2</c:v>
                </c:pt>
                <c:pt idx="245" formatCode="0.0%">
                  <c:v>4.9436319201364265E-2</c:v>
                </c:pt>
                <c:pt idx="246" formatCode="0.0%">
                  <c:v>4.9047512674187388E-2</c:v>
                </c:pt>
                <c:pt idx="247" formatCode="0.0%">
                  <c:v>5.3175917618132562E-2</c:v>
                </c:pt>
                <c:pt idx="248" formatCode="0.0%">
                  <c:v>5.5873324496692245E-2</c:v>
                </c:pt>
                <c:pt idx="249" formatCode="0.0%">
                  <c:v>6.0155159210200093E-2</c:v>
                </c:pt>
                <c:pt idx="250" formatCode="0.0%">
                  <c:v>5.739524688478892E-2</c:v>
                </c:pt>
                <c:pt idx="251" formatCode="0.0%">
                  <c:v>5.274039231396066E-2</c:v>
                </c:pt>
                <c:pt idx="252" formatCode="0.0%">
                  <c:v>4.8452019874917873E-2</c:v>
                </c:pt>
                <c:pt idx="253" formatCode="0.0%">
                  <c:v>5.4478907101530805E-2</c:v>
                </c:pt>
                <c:pt idx="254" formatCode="0.0%">
                  <c:v>6.9039085002691625E-2</c:v>
                </c:pt>
                <c:pt idx="255" formatCode="0.0%">
                  <c:v>7.255060652230072E-2</c:v>
                </c:pt>
                <c:pt idx="256" formatCode="0.0%">
                  <c:v>6.8635784628414465E-2</c:v>
                </c:pt>
                <c:pt idx="257" formatCode="0.0%">
                  <c:v>5.2222980358907378E-2</c:v>
                </c:pt>
                <c:pt idx="258" formatCode="0.0%">
                  <c:v>4.9213637170312907E-2</c:v>
                </c:pt>
                <c:pt idx="259" formatCode="0.0%">
                  <c:v>5.0612791615139541E-2</c:v>
                </c:pt>
                <c:pt idx="260" formatCode="0.0%">
                  <c:v>6.0609404992994165E-2</c:v>
                </c:pt>
                <c:pt idx="261" formatCode="0.0%">
                  <c:v>5.4553142294743173E-2</c:v>
                </c:pt>
                <c:pt idx="262" formatCode="0.0%">
                  <c:v>4.5514320194782742E-2</c:v>
                </c:pt>
                <c:pt idx="263" formatCode="0.0%">
                  <c:v>4.0320456376742531E-2</c:v>
                </c:pt>
                <c:pt idx="264" formatCode="0.0%">
                  <c:v>4.5392387252225053E-2</c:v>
                </c:pt>
                <c:pt idx="265" formatCode="0.0%">
                  <c:v>6.0710835400322738E-2</c:v>
                </c:pt>
                <c:pt idx="266" formatCode="0.0%">
                  <c:v>6.461286752011608E-2</c:v>
                </c:pt>
                <c:pt idx="267" formatCode="0.0%">
                  <c:v>6.1596269967595596E-2</c:v>
                </c:pt>
                <c:pt idx="268" formatCode="0.0%">
                  <c:v>4.1393329682140489E-2</c:v>
                </c:pt>
                <c:pt idx="269" formatCode="0.0%">
                  <c:v>3.0429112638986622E-2</c:v>
                </c:pt>
                <c:pt idx="270" formatCode="0.0%">
                  <c:v>1.8763926711225176E-2</c:v>
                </c:pt>
                <c:pt idx="271" formatCode="0.0%">
                  <c:v>2.115990639032117E-2</c:v>
                </c:pt>
                <c:pt idx="272" formatCode="0.0%">
                  <c:v>3.2395275021296799E-2</c:v>
                </c:pt>
                <c:pt idx="273" formatCode="0.0%">
                  <c:v>6.2935254698266885E-2</c:v>
                </c:pt>
                <c:pt idx="274" formatCode="0.0%">
                  <c:v>8.4865646211192303E-2</c:v>
                </c:pt>
                <c:pt idx="275" formatCode="0.0%">
                  <c:v>9.0689545731937882E-2</c:v>
                </c:pt>
                <c:pt idx="276" formatCode="0.0%">
                  <c:v>7.1888731210340007E-2</c:v>
                </c:pt>
                <c:pt idx="277" formatCode="0.0%">
                  <c:v>5.0436106102600187E-2</c:v>
                </c:pt>
                <c:pt idx="278" formatCode="0.0%">
                  <c:v>5.2086156619456814E-2</c:v>
                </c:pt>
                <c:pt idx="279" formatCode="0.0%">
                  <c:v>7.2940462891183833E-2</c:v>
                </c:pt>
                <c:pt idx="280" formatCode="0.0%">
                  <c:v>0.10621361785895456</c:v>
                </c:pt>
                <c:pt idx="281" formatCode="0.0%">
                  <c:v>0.13037494042212283</c:v>
                </c:pt>
                <c:pt idx="282" formatCode="0.0%">
                  <c:v>0.14826160075395856</c:v>
                </c:pt>
                <c:pt idx="283" formatCode="0.0%">
                  <c:v>0.15430052409023909</c:v>
                </c:pt>
                <c:pt idx="284" formatCode="0.0%">
                  <c:v>0.14874353534947837</c:v>
                </c:pt>
                <c:pt idx="285" formatCode="0.0%">
                  <c:v>0.14385045217430958</c:v>
                </c:pt>
                <c:pt idx="286" formatCode="0.0%">
                  <c:v>0.14115518826816764</c:v>
                </c:pt>
                <c:pt idx="287" formatCode="0.0%">
                  <c:v>0.14715324384331474</c:v>
                </c:pt>
                <c:pt idx="288" formatCode="0.0%">
                  <c:v>0.14680332599298063</c:v>
                </c:pt>
                <c:pt idx="289" formatCode="0.0%">
                  <c:v>0.15041473740225841</c:v>
                </c:pt>
                <c:pt idx="290" formatCode="0.0%">
                  <c:v>0.15622117883694586</c:v>
                </c:pt>
                <c:pt idx="291" formatCode="0.0%">
                  <c:v>0.17170544973986068</c:v>
                </c:pt>
                <c:pt idx="292" formatCode="0.0%">
                  <c:v>0.17655855705453671</c:v>
                </c:pt>
                <c:pt idx="293" formatCode="0.0%">
                  <c:v>0.16579259674261837</c:v>
                </c:pt>
                <c:pt idx="294" formatCode="0.0%">
                  <c:v>0.14283164449279373</c:v>
                </c:pt>
                <c:pt idx="295" formatCode="0.0%">
                  <c:v>0.12537685716895952</c:v>
                </c:pt>
                <c:pt idx="296" formatCode="0.0%">
                  <c:v>0.11431295367961392</c:v>
                </c:pt>
                <c:pt idx="297" formatCode="0.0%">
                  <c:v>9.6783327721991386E-2</c:v>
                </c:pt>
                <c:pt idx="298" formatCode="0.0%">
                  <c:v>7.1857164406753604E-2</c:v>
                </c:pt>
                <c:pt idx="299" formatCode="0.0%">
                  <c:v>4.9534561856004355E-2</c:v>
                </c:pt>
                <c:pt idx="300" formatCode="0.0%">
                  <c:v>4.8599857712180006E-2</c:v>
                </c:pt>
                <c:pt idx="301" formatCode="0.0%">
                  <c:v>5.0411479636840451E-2</c:v>
                </c:pt>
                <c:pt idx="302" formatCode="0.0%">
                  <c:v>4.4399970194463734E-2</c:v>
                </c:pt>
                <c:pt idx="303" formatCode="0.0%">
                  <c:v>1.5207797640628407E-2</c:v>
                </c:pt>
                <c:pt idx="304" formatCode="0.0%">
                  <c:v>4.7705321069986262E-3</c:v>
                </c:pt>
                <c:pt idx="305" formatCode="0.0%">
                  <c:v>2.5597913131347738E-3</c:v>
                </c:pt>
                <c:pt idx="306" formatCode="0.0%">
                  <c:v>2.5771496866655141E-2</c:v>
                </c:pt>
                <c:pt idx="307" formatCode="0.0%">
                  <c:v>2.5533248531213637E-2</c:v>
                </c:pt>
                <c:pt idx="308" formatCode="0.0%">
                  <c:v>3.5033683040183172E-2</c:v>
                </c:pt>
                <c:pt idx="309" formatCode="0.0%">
                  <c:v>1.9790953331679351E-2</c:v>
                </c:pt>
                <c:pt idx="310" formatCode="0.0%">
                  <c:v>2.870933144816612E-2</c:v>
                </c:pt>
                <c:pt idx="311" formatCode="0.0%">
                  <c:v>2.8483606523285188E-2</c:v>
                </c:pt>
                <c:pt idx="312" formatCode="0.0%">
                  <c:v>4.372730757840726E-2</c:v>
                </c:pt>
                <c:pt idx="313" formatCode="0.0%">
                  <c:v>3.9870237486812732E-2</c:v>
                </c:pt>
                <c:pt idx="314" formatCode="0.0%">
                  <c:v>4.5775650225671649E-2</c:v>
                </c:pt>
                <c:pt idx="315" formatCode="0.0%">
                  <c:v>4.2236630611257819E-2</c:v>
                </c:pt>
                <c:pt idx="316" formatCode="0.0%">
                  <c:v>3.338894003771542E-2</c:v>
                </c:pt>
                <c:pt idx="317" formatCode="0.0%">
                  <c:v>1.9110553366135319E-2</c:v>
                </c:pt>
                <c:pt idx="318" formatCode="0.0%">
                  <c:v>2.9277290624860619E-3</c:v>
                </c:pt>
                <c:pt idx="319" formatCode="0.0%">
                  <c:v>4.9441165515042851E-3</c:v>
                </c:pt>
                <c:pt idx="320" formatCode="0.0%">
                  <c:v>9.4462030326207813E-3</c:v>
                </c:pt>
                <c:pt idx="321" formatCode="0.0%">
                  <c:v>2.0428500854991594E-2</c:v>
                </c:pt>
                <c:pt idx="322" formatCode="0.0%">
                  <c:v>1.2873610070932573E-2</c:v>
                </c:pt>
                <c:pt idx="323" formatCode="0.0%">
                  <c:v>5.3013055784858487E-3</c:v>
                </c:pt>
                <c:pt idx="324" formatCode="0.0%">
                  <c:v>1.0176306134825897E-3</c:v>
                </c:pt>
                <c:pt idx="325" formatCode="0.0%">
                  <c:v>1.6071890167648206E-2</c:v>
                </c:pt>
                <c:pt idx="326" formatCode="0.0%">
                  <c:v>2.1571871556812061E-2</c:v>
                </c:pt>
                <c:pt idx="327" formatCode="0.0%">
                  <c:v>1.1721181013540027E-2</c:v>
                </c:pt>
                <c:pt idx="328" formatCode="0.0%">
                  <c:v>2.5114963950341185E-3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9-4B46-9B3B-9A6F6CDF8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80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400271931152836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TransactionActivity!$N$2:$N$306</c:f>
              <c:numCache>
                <c:formatCode>m/d/yyyy</c:formatCode>
                <c:ptCount val="30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  <c:pt idx="301">
                  <c:v>45716</c:v>
                </c:pt>
                <c:pt idx="302">
                  <c:v>45747</c:v>
                </c:pt>
                <c:pt idx="303">
                  <c:v>45777</c:v>
                </c:pt>
                <c:pt idx="304">
                  <c:v>45808</c:v>
                </c:pt>
              </c:numCache>
            </c:numRef>
          </c:cat>
          <c:val>
            <c:numRef>
              <c:f>TransactionActivity!$S$2:$S$306</c:f>
              <c:numCache>
                <c:formatCode>"$"#,##0</c:formatCode>
                <c:ptCount val="305"/>
                <c:pt idx="0">
                  <c:v>239138456</c:v>
                </c:pt>
                <c:pt idx="1">
                  <c:v>382350256</c:v>
                </c:pt>
                <c:pt idx="2">
                  <c:v>392187934</c:v>
                </c:pt>
                <c:pt idx="3">
                  <c:v>254738500</c:v>
                </c:pt>
                <c:pt idx="4">
                  <c:v>796690240</c:v>
                </c:pt>
                <c:pt idx="5">
                  <c:v>476888017</c:v>
                </c:pt>
                <c:pt idx="6">
                  <c:v>460727450</c:v>
                </c:pt>
                <c:pt idx="7">
                  <c:v>724463506</c:v>
                </c:pt>
                <c:pt idx="8">
                  <c:v>974752614</c:v>
                </c:pt>
                <c:pt idx="9">
                  <c:v>507163420</c:v>
                </c:pt>
                <c:pt idx="10">
                  <c:v>1319838612</c:v>
                </c:pt>
                <c:pt idx="11">
                  <c:v>1709246089</c:v>
                </c:pt>
                <c:pt idx="12">
                  <c:v>838779465</c:v>
                </c:pt>
                <c:pt idx="13">
                  <c:v>506527265</c:v>
                </c:pt>
                <c:pt idx="14">
                  <c:v>539034040</c:v>
                </c:pt>
                <c:pt idx="15">
                  <c:v>808624604</c:v>
                </c:pt>
                <c:pt idx="16">
                  <c:v>654055557</c:v>
                </c:pt>
                <c:pt idx="17">
                  <c:v>755139395</c:v>
                </c:pt>
                <c:pt idx="18">
                  <c:v>519752992</c:v>
                </c:pt>
                <c:pt idx="19">
                  <c:v>616812241</c:v>
                </c:pt>
                <c:pt idx="20">
                  <c:v>512522617</c:v>
                </c:pt>
                <c:pt idx="21">
                  <c:v>420732500</c:v>
                </c:pt>
                <c:pt idx="22">
                  <c:v>467538930</c:v>
                </c:pt>
                <c:pt idx="23">
                  <c:v>1116602874</c:v>
                </c:pt>
                <c:pt idx="24">
                  <c:v>457259698</c:v>
                </c:pt>
                <c:pt idx="25">
                  <c:v>355732020</c:v>
                </c:pt>
                <c:pt idx="26">
                  <c:v>671112256</c:v>
                </c:pt>
                <c:pt idx="27">
                  <c:v>380774125</c:v>
                </c:pt>
                <c:pt idx="28">
                  <c:v>828738933</c:v>
                </c:pt>
                <c:pt idx="29">
                  <c:v>1067716117</c:v>
                </c:pt>
                <c:pt idx="30">
                  <c:v>587620855</c:v>
                </c:pt>
                <c:pt idx="31">
                  <c:v>912610993</c:v>
                </c:pt>
                <c:pt idx="32">
                  <c:v>1013434907</c:v>
                </c:pt>
                <c:pt idx="33">
                  <c:v>914270033</c:v>
                </c:pt>
                <c:pt idx="34">
                  <c:v>918631108</c:v>
                </c:pt>
                <c:pt idx="35">
                  <c:v>1841181076</c:v>
                </c:pt>
                <c:pt idx="36">
                  <c:v>901439945</c:v>
                </c:pt>
                <c:pt idx="37">
                  <c:v>1326807500</c:v>
                </c:pt>
                <c:pt idx="38">
                  <c:v>922576277</c:v>
                </c:pt>
                <c:pt idx="39">
                  <c:v>1231098374</c:v>
                </c:pt>
                <c:pt idx="40">
                  <c:v>1502743933</c:v>
                </c:pt>
                <c:pt idx="41">
                  <c:v>1224246520</c:v>
                </c:pt>
                <c:pt idx="42">
                  <c:v>1560107380</c:v>
                </c:pt>
                <c:pt idx="43">
                  <c:v>1663377943</c:v>
                </c:pt>
                <c:pt idx="44">
                  <c:v>1505831707</c:v>
                </c:pt>
                <c:pt idx="45">
                  <c:v>1481603541</c:v>
                </c:pt>
                <c:pt idx="46">
                  <c:v>1008206043</c:v>
                </c:pt>
                <c:pt idx="47">
                  <c:v>4154450397</c:v>
                </c:pt>
                <c:pt idx="48">
                  <c:v>1211632158</c:v>
                </c:pt>
                <c:pt idx="49">
                  <c:v>1600887596</c:v>
                </c:pt>
                <c:pt idx="50">
                  <c:v>1748220414</c:v>
                </c:pt>
                <c:pt idx="51">
                  <c:v>2755853185</c:v>
                </c:pt>
                <c:pt idx="52">
                  <c:v>1671006277</c:v>
                </c:pt>
                <c:pt idx="53">
                  <c:v>2300133197</c:v>
                </c:pt>
                <c:pt idx="54">
                  <c:v>2341077407</c:v>
                </c:pt>
                <c:pt idx="55">
                  <c:v>3408445540</c:v>
                </c:pt>
                <c:pt idx="56">
                  <c:v>3039758248</c:v>
                </c:pt>
                <c:pt idx="57">
                  <c:v>2813648966</c:v>
                </c:pt>
                <c:pt idx="58">
                  <c:v>2541756911</c:v>
                </c:pt>
                <c:pt idx="59">
                  <c:v>4684161767</c:v>
                </c:pt>
                <c:pt idx="60">
                  <c:v>2669660902</c:v>
                </c:pt>
                <c:pt idx="61">
                  <c:v>2221027353</c:v>
                </c:pt>
                <c:pt idx="62">
                  <c:v>3056543046</c:v>
                </c:pt>
                <c:pt idx="63">
                  <c:v>3623410323</c:v>
                </c:pt>
                <c:pt idx="64">
                  <c:v>3938192545</c:v>
                </c:pt>
                <c:pt idx="65">
                  <c:v>3729138598</c:v>
                </c:pt>
                <c:pt idx="66">
                  <c:v>4338363235</c:v>
                </c:pt>
                <c:pt idx="67">
                  <c:v>4124736191</c:v>
                </c:pt>
                <c:pt idx="68">
                  <c:v>6495245095</c:v>
                </c:pt>
                <c:pt idx="69">
                  <c:v>3925940651</c:v>
                </c:pt>
                <c:pt idx="70">
                  <c:v>5185109716</c:v>
                </c:pt>
                <c:pt idx="71">
                  <c:v>5979970407</c:v>
                </c:pt>
                <c:pt idx="72">
                  <c:v>3965509726</c:v>
                </c:pt>
                <c:pt idx="73">
                  <c:v>3387061287</c:v>
                </c:pt>
                <c:pt idx="74">
                  <c:v>4706315328</c:v>
                </c:pt>
                <c:pt idx="75">
                  <c:v>4694272324</c:v>
                </c:pt>
                <c:pt idx="76">
                  <c:v>3563727567</c:v>
                </c:pt>
                <c:pt idx="77">
                  <c:v>5351955525</c:v>
                </c:pt>
                <c:pt idx="78">
                  <c:v>3692254718</c:v>
                </c:pt>
                <c:pt idx="79">
                  <c:v>5333608114</c:v>
                </c:pt>
                <c:pt idx="80">
                  <c:v>6083651079</c:v>
                </c:pt>
                <c:pt idx="81">
                  <c:v>3084116999</c:v>
                </c:pt>
                <c:pt idx="82">
                  <c:v>3787319098</c:v>
                </c:pt>
                <c:pt idx="83">
                  <c:v>7462056733</c:v>
                </c:pt>
                <c:pt idx="84">
                  <c:v>6152612271</c:v>
                </c:pt>
                <c:pt idx="85">
                  <c:v>3620877717</c:v>
                </c:pt>
                <c:pt idx="86">
                  <c:v>5016634754</c:v>
                </c:pt>
                <c:pt idx="87">
                  <c:v>4473294915</c:v>
                </c:pt>
                <c:pt idx="88">
                  <c:v>5399911967</c:v>
                </c:pt>
                <c:pt idx="89">
                  <c:v>6291364252</c:v>
                </c:pt>
                <c:pt idx="90">
                  <c:v>5593955103</c:v>
                </c:pt>
                <c:pt idx="91">
                  <c:v>5482099080</c:v>
                </c:pt>
                <c:pt idx="92">
                  <c:v>3821565947</c:v>
                </c:pt>
                <c:pt idx="93">
                  <c:v>3202760775</c:v>
                </c:pt>
                <c:pt idx="94">
                  <c:v>3141790980</c:v>
                </c:pt>
                <c:pt idx="95">
                  <c:v>5672350063</c:v>
                </c:pt>
                <c:pt idx="96">
                  <c:v>2024273538</c:v>
                </c:pt>
                <c:pt idx="97">
                  <c:v>2091491203</c:v>
                </c:pt>
                <c:pt idx="98">
                  <c:v>1838646820</c:v>
                </c:pt>
                <c:pt idx="99">
                  <c:v>1972692927</c:v>
                </c:pt>
                <c:pt idx="100">
                  <c:v>1920588187</c:v>
                </c:pt>
                <c:pt idx="101">
                  <c:v>5174682363</c:v>
                </c:pt>
                <c:pt idx="102">
                  <c:v>1844059667</c:v>
                </c:pt>
                <c:pt idx="103">
                  <c:v>1732268915</c:v>
                </c:pt>
                <c:pt idx="104">
                  <c:v>2151659317</c:v>
                </c:pt>
                <c:pt idx="105">
                  <c:v>1632693223</c:v>
                </c:pt>
                <c:pt idx="106">
                  <c:v>459894996</c:v>
                </c:pt>
                <c:pt idx="107">
                  <c:v>1478449543</c:v>
                </c:pt>
                <c:pt idx="108">
                  <c:v>645937110</c:v>
                </c:pt>
                <c:pt idx="109">
                  <c:v>719442371</c:v>
                </c:pt>
                <c:pt idx="110">
                  <c:v>807178045</c:v>
                </c:pt>
                <c:pt idx="111">
                  <c:v>633495751</c:v>
                </c:pt>
                <c:pt idx="112">
                  <c:v>444031042</c:v>
                </c:pt>
                <c:pt idx="113">
                  <c:v>1124754577</c:v>
                </c:pt>
                <c:pt idx="114">
                  <c:v>1127062868</c:v>
                </c:pt>
                <c:pt idx="115">
                  <c:v>459195776</c:v>
                </c:pt>
                <c:pt idx="116">
                  <c:v>823433849</c:v>
                </c:pt>
                <c:pt idx="117">
                  <c:v>1000161217</c:v>
                </c:pt>
                <c:pt idx="118">
                  <c:v>760258677</c:v>
                </c:pt>
                <c:pt idx="119">
                  <c:v>1939777810</c:v>
                </c:pt>
                <c:pt idx="120">
                  <c:v>885192254</c:v>
                </c:pt>
                <c:pt idx="121">
                  <c:v>1194182649</c:v>
                </c:pt>
                <c:pt idx="122">
                  <c:v>1297420764</c:v>
                </c:pt>
                <c:pt idx="123">
                  <c:v>954391503</c:v>
                </c:pt>
                <c:pt idx="124">
                  <c:v>1525371833</c:v>
                </c:pt>
                <c:pt idx="125">
                  <c:v>2352553003</c:v>
                </c:pt>
                <c:pt idx="126">
                  <c:v>1365737137</c:v>
                </c:pt>
                <c:pt idx="127">
                  <c:v>1848619651</c:v>
                </c:pt>
                <c:pt idx="128">
                  <c:v>3202378535</c:v>
                </c:pt>
                <c:pt idx="129">
                  <c:v>2370289275</c:v>
                </c:pt>
                <c:pt idx="130">
                  <c:v>2454919267</c:v>
                </c:pt>
                <c:pt idx="131">
                  <c:v>4296717521</c:v>
                </c:pt>
                <c:pt idx="132">
                  <c:v>1722818837</c:v>
                </c:pt>
                <c:pt idx="133">
                  <c:v>2804021479</c:v>
                </c:pt>
                <c:pt idx="134">
                  <c:v>2033951715</c:v>
                </c:pt>
                <c:pt idx="135">
                  <c:v>2386940854</c:v>
                </c:pt>
                <c:pt idx="136">
                  <c:v>3936746075</c:v>
                </c:pt>
                <c:pt idx="137">
                  <c:v>4201883074</c:v>
                </c:pt>
                <c:pt idx="138">
                  <c:v>3029481781</c:v>
                </c:pt>
                <c:pt idx="139">
                  <c:v>3456393649</c:v>
                </c:pt>
                <c:pt idx="140">
                  <c:v>3532858161</c:v>
                </c:pt>
                <c:pt idx="141">
                  <c:v>3598150790</c:v>
                </c:pt>
                <c:pt idx="142">
                  <c:v>2720790837</c:v>
                </c:pt>
                <c:pt idx="143">
                  <c:v>5486213393</c:v>
                </c:pt>
                <c:pt idx="144">
                  <c:v>2617024237</c:v>
                </c:pt>
                <c:pt idx="145">
                  <c:v>2630914978</c:v>
                </c:pt>
                <c:pt idx="146">
                  <c:v>3666614160</c:v>
                </c:pt>
                <c:pt idx="147">
                  <c:v>2729117831</c:v>
                </c:pt>
                <c:pt idx="148">
                  <c:v>3153438443</c:v>
                </c:pt>
                <c:pt idx="149">
                  <c:v>4108023202</c:v>
                </c:pt>
                <c:pt idx="150">
                  <c:v>3872945416</c:v>
                </c:pt>
                <c:pt idx="151">
                  <c:v>4231388288</c:v>
                </c:pt>
                <c:pt idx="152">
                  <c:v>3451944723</c:v>
                </c:pt>
                <c:pt idx="153">
                  <c:v>3257484568</c:v>
                </c:pt>
                <c:pt idx="154">
                  <c:v>4222963677</c:v>
                </c:pt>
                <c:pt idx="155">
                  <c:v>7626156192</c:v>
                </c:pt>
                <c:pt idx="156">
                  <c:v>2457205728</c:v>
                </c:pt>
                <c:pt idx="157">
                  <c:v>1997601470</c:v>
                </c:pt>
                <c:pt idx="158">
                  <c:v>3830099939</c:v>
                </c:pt>
                <c:pt idx="159">
                  <c:v>4260015763</c:v>
                </c:pt>
                <c:pt idx="160">
                  <c:v>4341957375</c:v>
                </c:pt>
                <c:pt idx="161">
                  <c:v>6610016446</c:v>
                </c:pt>
                <c:pt idx="162">
                  <c:v>3945973458</c:v>
                </c:pt>
                <c:pt idx="163">
                  <c:v>5005094656</c:v>
                </c:pt>
                <c:pt idx="164">
                  <c:v>4884118303</c:v>
                </c:pt>
                <c:pt idx="165">
                  <c:v>6898407929</c:v>
                </c:pt>
                <c:pt idx="166">
                  <c:v>4362443265</c:v>
                </c:pt>
                <c:pt idx="167">
                  <c:v>8336114505</c:v>
                </c:pt>
                <c:pt idx="168">
                  <c:v>2818849647</c:v>
                </c:pt>
                <c:pt idx="169">
                  <c:v>3208240061</c:v>
                </c:pt>
                <c:pt idx="170">
                  <c:v>4613268638</c:v>
                </c:pt>
                <c:pt idx="171">
                  <c:v>4180834502</c:v>
                </c:pt>
                <c:pt idx="172">
                  <c:v>5587914615</c:v>
                </c:pt>
                <c:pt idx="173">
                  <c:v>10237317068</c:v>
                </c:pt>
                <c:pt idx="174">
                  <c:v>7233652696</c:v>
                </c:pt>
                <c:pt idx="175">
                  <c:v>6077918069</c:v>
                </c:pt>
                <c:pt idx="176">
                  <c:v>6347594492</c:v>
                </c:pt>
                <c:pt idx="177">
                  <c:v>7793724291</c:v>
                </c:pt>
                <c:pt idx="178">
                  <c:v>6145911392</c:v>
                </c:pt>
                <c:pt idx="179">
                  <c:v>10558411185</c:v>
                </c:pt>
                <c:pt idx="180">
                  <c:v>7014353943</c:v>
                </c:pt>
                <c:pt idx="181">
                  <c:v>5382773769</c:v>
                </c:pt>
                <c:pt idx="182">
                  <c:v>6089560866</c:v>
                </c:pt>
                <c:pt idx="183">
                  <c:v>4909385333</c:v>
                </c:pt>
                <c:pt idx="184">
                  <c:v>8777673008</c:v>
                </c:pt>
                <c:pt idx="185">
                  <c:v>8727787548</c:v>
                </c:pt>
                <c:pt idx="186">
                  <c:v>6455930121</c:v>
                </c:pt>
                <c:pt idx="187">
                  <c:v>8094250783</c:v>
                </c:pt>
                <c:pt idx="188">
                  <c:v>7070976726</c:v>
                </c:pt>
                <c:pt idx="189">
                  <c:v>7865688825</c:v>
                </c:pt>
                <c:pt idx="190">
                  <c:v>5893064167</c:v>
                </c:pt>
                <c:pt idx="191">
                  <c:v>16183687078</c:v>
                </c:pt>
                <c:pt idx="192">
                  <c:v>5810709751</c:v>
                </c:pt>
                <c:pt idx="193">
                  <c:v>5506818082</c:v>
                </c:pt>
                <c:pt idx="194">
                  <c:v>6370725451</c:v>
                </c:pt>
                <c:pt idx="195">
                  <c:v>4581520130</c:v>
                </c:pt>
                <c:pt idx="196">
                  <c:v>5895355263</c:v>
                </c:pt>
                <c:pt idx="197">
                  <c:v>12828294832</c:v>
                </c:pt>
                <c:pt idx="198">
                  <c:v>7983402440</c:v>
                </c:pt>
                <c:pt idx="199">
                  <c:v>8237009598</c:v>
                </c:pt>
                <c:pt idx="200">
                  <c:v>9147033555</c:v>
                </c:pt>
                <c:pt idx="201">
                  <c:v>8388297886</c:v>
                </c:pt>
                <c:pt idx="202">
                  <c:v>9486981931</c:v>
                </c:pt>
                <c:pt idx="203">
                  <c:v>11506068287</c:v>
                </c:pt>
                <c:pt idx="204">
                  <c:v>7998761336</c:v>
                </c:pt>
                <c:pt idx="205">
                  <c:v>5824483618</c:v>
                </c:pt>
                <c:pt idx="206">
                  <c:v>7354303234</c:v>
                </c:pt>
                <c:pt idx="207">
                  <c:v>7103933008</c:v>
                </c:pt>
                <c:pt idx="208">
                  <c:v>6112814750</c:v>
                </c:pt>
                <c:pt idx="209">
                  <c:v>9567712619</c:v>
                </c:pt>
                <c:pt idx="210">
                  <c:v>7346961999</c:v>
                </c:pt>
                <c:pt idx="211">
                  <c:v>7642561673</c:v>
                </c:pt>
                <c:pt idx="212">
                  <c:v>8264377793</c:v>
                </c:pt>
                <c:pt idx="213">
                  <c:v>9193607558</c:v>
                </c:pt>
                <c:pt idx="214">
                  <c:v>8343208921</c:v>
                </c:pt>
                <c:pt idx="215">
                  <c:v>10603818951</c:v>
                </c:pt>
                <c:pt idx="216">
                  <c:v>8204569545</c:v>
                </c:pt>
                <c:pt idx="217">
                  <c:v>6627203925</c:v>
                </c:pt>
                <c:pt idx="218">
                  <c:v>9606121903</c:v>
                </c:pt>
                <c:pt idx="219">
                  <c:v>6305861108</c:v>
                </c:pt>
                <c:pt idx="220">
                  <c:v>7698922012</c:v>
                </c:pt>
                <c:pt idx="221">
                  <c:v>9819681612</c:v>
                </c:pt>
                <c:pt idx="222">
                  <c:v>7976049879</c:v>
                </c:pt>
                <c:pt idx="223">
                  <c:v>9995807480</c:v>
                </c:pt>
                <c:pt idx="224">
                  <c:v>8261921817</c:v>
                </c:pt>
                <c:pt idx="225">
                  <c:v>10444163488</c:v>
                </c:pt>
                <c:pt idx="226">
                  <c:v>10002556816</c:v>
                </c:pt>
                <c:pt idx="227">
                  <c:v>13291258677</c:v>
                </c:pt>
                <c:pt idx="228">
                  <c:v>6315025875</c:v>
                </c:pt>
                <c:pt idx="229">
                  <c:v>6779382901</c:v>
                </c:pt>
                <c:pt idx="230">
                  <c:v>6798353539</c:v>
                </c:pt>
                <c:pt idx="231">
                  <c:v>5532867133</c:v>
                </c:pt>
                <c:pt idx="232">
                  <c:v>9021368869</c:v>
                </c:pt>
                <c:pt idx="233">
                  <c:v>11988569376</c:v>
                </c:pt>
                <c:pt idx="234">
                  <c:v>10189867108</c:v>
                </c:pt>
                <c:pt idx="235">
                  <c:v>9859127806</c:v>
                </c:pt>
                <c:pt idx="236">
                  <c:v>11246070364</c:v>
                </c:pt>
                <c:pt idx="237">
                  <c:v>9596998813</c:v>
                </c:pt>
                <c:pt idx="238">
                  <c:v>9280826017</c:v>
                </c:pt>
                <c:pt idx="239">
                  <c:v>15271030779</c:v>
                </c:pt>
                <c:pt idx="240">
                  <c:v>7935655964</c:v>
                </c:pt>
                <c:pt idx="241">
                  <c:v>7711488169</c:v>
                </c:pt>
                <c:pt idx="242">
                  <c:v>6443135801</c:v>
                </c:pt>
                <c:pt idx="243">
                  <c:v>3671100834</c:v>
                </c:pt>
                <c:pt idx="244">
                  <c:v>2308231738</c:v>
                </c:pt>
                <c:pt idx="245">
                  <c:v>2817316233</c:v>
                </c:pt>
                <c:pt idx="246">
                  <c:v>3216236649</c:v>
                </c:pt>
                <c:pt idx="247">
                  <c:v>2957563273</c:v>
                </c:pt>
                <c:pt idx="248">
                  <c:v>7173572577</c:v>
                </c:pt>
                <c:pt idx="249">
                  <c:v>7470779305</c:v>
                </c:pt>
                <c:pt idx="250">
                  <c:v>6463553196</c:v>
                </c:pt>
                <c:pt idx="251">
                  <c:v>14519407708</c:v>
                </c:pt>
                <c:pt idx="252">
                  <c:v>6554914082</c:v>
                </c:pt>
                <c:pt idx="253">
                  <c:v>4443547545</c:v>
                </c:pt>
                <c:pt idx="254">
                  <c:v>6870382465</c:v>
                </c:pt>
                <c:pt idx="255">
                  <c:v>8986474792</c:v>
                </c:pt>
                <c:pt idx="256">
                  <c:v>7803255220</c:v>
                </c:pt>
                <c:pt idx="257">
                  <c:v>11136666042</c:v>
                </c:pt>
                <c:pt idx="258">
                  <c:v>12246860269</c:v>
                </c:pt>
                <c:pt idx="259">
                  <c:v>14011924773</c:v>
                </c:pt>
                <c:pt idx="260">
                  <c:v>14166112491</c:v>
                </c:pt>
                <c:pt idx="261">
                  <c:v>14292569589</c:v>
                </c:pt>
                <c:pt idx="262">
                  <c:v>13922480495</c:v>
                </c:pt>
                <c:pt idx="263">
                  <c:v>27080676669</c:v>
                </c:pt>
                <c:pt idx="264">
                  <c:v>8835398594</c:v>
                </c:pt>
                <c:pt idx="265">
                  <c:v>8903512325</c:v>
                </c:pt>
                <c:pt idx="266">
                  <c:v>13239273262</c:v>
                </c:pt>
                <c:pt idx="267">
                  <c:v>12095929192</c:v>
                </c:pt>
                <c:pt idx="268">
                  <c:v>11961518280</c:v>
                </c:pt>
                <c:pt idx="269">
                  <c:v>15997386015</c:v>
                </c:pt>
                <c:pt idx="270">
                  <c:v>11152536746</c:v>
                </c:pt>
                <c:pt idx="271">
                  <c:v>10076378860</c:v>
                </c:pt>
                <c:pt idx="272">
                  <c:v>10821534567</c:v>
                </c:pt>
                <c:pt idx="273">
                  <c:v>8136964291</c:v>
                </c:pt>
                <c:pt idx="274">
                  <c:v>8012695041</c:v>
                </c:pt>
                <c:pt idx="275">
                  <c:v>7665669913</c:v>
                </c:pt>
                <c:pt idx="276">
                  <c:v>3398466730</c:v>
                </c:pt>
                <c:pt idx="277">
                  <c:v>2971311942</c:v>
                </c:pt>
                <c:pt idx="278">
                  <c:v>5483921596</c:v>
                </c:pt>
                <c:pt idx="279">
                  <c:v>3001835657</c:v>
                </c:pt>
                <c:pt idx="280">
                  <c:v>3838086585</c:v>
                </c:pt>
                <c:pt idx="281">
                  <c:v>5457664184</c:v>
                </c:pt>
                <c:pt idx="282">
                  <c:v>4818100781</c:v>
                </c:pt>
                <c:pt idx="283">
                  <c:v>6142851398</c:v>
                </c:pt>
                <c:pt idx="284">
                  <c:v>5519639530</c:v>
                </c:pt>
                <c:pt idx="285">
                  <c:v>5517859653</c:v>
                </c:pt>
                <c:pt idx="286">
                  <c:v>3201828315</c:v>
                </c:pt>
                <c:pt idx="287">
                  <c:v>5812497999</c:v>
                </c:pt>
                <c:pt idx="288">
                  <c:v>3360649738</c:v>
                </c:pt>
                <c:pt idx="289">
                  <c:v>3397001091</c:v>
                </c:pt>
                <c:pt idx="290">
                  <c:v>4007949762</c:v>
                </c:pt>
                <c:pt idx="291">
                  <c:v>5247425427</c:v>
                </c:pt>
                <c:pt idx="292">
                  <c:v>5464236260</c:v>
                </c:pt>
                <c:pt idx="293">
                  <c:v>6062692742</c:v>
                </c:pt>
                <c:pt idx="294">
                  <c:v>5713007846</c:v>
                </c:pt>
                <c:pt idx="295">
                  <c:v>6279705192</c:v>
                </c:pt>
                <c:pt idx="296">
                  <c:v>7560469758</c:v>
                </c:pt>
                <c:pt idx="297">
                  <c:v>7360682358</c:v>
                </c:pt>
                <c:pt idx="298">
                  <c:v>6755371831</c:v>
                </c:pt>
                <c:pt idx="299">
                  <c:v>10017077102</c:v>
                </c:pt>
                <c:pt idx="300">
                  <c:v>6061949878</c:v>
                </c:pt>
                <c:pt idx="301">
                  <c:v>4913849879</c:v>
                </c:pt>
                <c:pt idx="302">
                  <c:v>5906360282</c:v>
                </c:pt>
                <c:pt idx="303">
                  <c:v>5616674613</c:v>
                </c:pt>
                <c:pt idx="304">
                  <c:v>5832738336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8-4341-BBCB-C7A0787BE072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TransactionActivity!$N$2:$N$306</c:f>
              <c:numCache>
                <c:formatCode>m/d/yyyy</c:formatCode>
                <c:ptCount val="305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  <c:pt idx="301">
                  <c:v>45716</c:v>
                </c:pt>
                <c:pt idx="302">
                  <c:v>45747</c:v>
                </c:pt>
                <c:pt idx="303">
                  <c:v>45777</c:v>
                </c:pt>
                <c:pt idx="304">
                  <c:v>45808</c:v>
                </c:pt>
              </c:numCache>
            </c:numRef>
          </c:cat>
          <c:val>
            <c:numRef>
              <c:f>TransactionActivity!$T$2:$T$306</c:f>
              <c:numCache>
                <c:formatCode>"$"#,##0</c:formatCode>
                <c:ptCount val="305"/>
                <c:pt idx="0">
                  <c:v>249717787</c:v>
                </c:pt>
                <c:pt idx="1">
                  <c:v>180246342</c:v>
                </c:pt>
                <c:pt idx="2">
                  <c:v>273855000</c:v>
                </c:pt>
                <c:pt idx="3">
                  <c:v>233129742</c:v>
                </c:pt>
                <c:pt idx="4">
                  <c:v>257719389</c:v>
                </c:pt>
                <c:pt idx="5">
                  <c:v>338371924</c:v>
                </c:pt>
                <c:pt idx="6">
                  <c:v>270686509</c:v>
                </c:pt>
                <c:pt idx="7">
                  <c:v>320409032</c:v>
                </c:pt>
                <c:pt idx="8">
                  <c:v>269204009</c:v>
                </c:pt>
                <c:pt idx="9">
                  <c:v>260035231</c:v>
                </c:pt>
                <c:pt idx="10">
                  <c:v>239636971</c:v>
                </c:pt>
                <c:pt idx="11">
                  <c:v>363729341</c:v>
                </c:pt>
                <c:pt idx="12">
                  <c:v>376350990</c:v>
                </c:pt>
                <c:pt idx="13">
                  <c:v>273195791</c:v>
                </c:pt>
                <c:pt idx="14">
                  <c:v>367893423</c:v>
                </c:pt>
                <c:pt idx="15">
                  <c:v>324583257</c:v>
                </c:pt>
                <c:pt idx="16">
                  <c:v>463622671</c:v>
                </c:pt>
                <c:pt idx="17">
                  <c:v>464439572</c:v>
                </c:pt>
                <c:pt idx="18">
                  <c:v>394268453</c:v>
                </c:pt>
                <c:pt idx="19">
                  <c:v>508188591</c:v>
                </c:pt>
                <c:pt idx="20">
                  <c:v>401882842</c:v>
                </c:pt>
                <c:pt idx="21">
                  <c:v>408229143</c:v>
                </c:pt>
                <c:pt idx="22">
                  <c:v>405903547</c:v>
                </c:pt>
                <c:pt idx="23">
                  <c:v>461421706</c:v>
                </c:pt>
                <c:pt idx="24">
                  <c:v>388703901</c:v>
                </c:pt>
                <c:pt idx="25">
                  <c:v>368367539</c:v>
                </c:pt>
                <c:pt idx="26">
                  <c:v>474012484</c:v>
                </c:pt>
                <c:pt idx="27">
                  <c:v>504726667</c:v>
                </c:pt>
                <c:pt idx="28">
                  <c:v>600543413</c:v>
                </c:pt>
                <c:pt idx="29">
                  <c:v>595791995</c:v>
                </c:pt>
                <c:pt idx="30">
                  <c:v>616965717</c:v>
                </c:pt>
                <c:pt idx="31">
                  <c:v>684869160</c:v>
                </c:pt>
                <c:pt idx="32">
                  <c:v>586879537</c:v>
                </c:pt>
                <c:pt idx="33">
                  <c:v>573270458</c:v>
                </c:pt>
                <c:pt idx="34">
                  <c:v>544527203</c:v>
                </c:pt>
                <c:pt idx="35">
                  <c:v>777725162</c:v>
                </c:pt>
                <c:pt idx="36">
                  <c:v>669193255</c:v>
                </c:pt>
                <c:pt idx="37">
                  <c:v>611944016</c:v>
                </c:pt>
                <c:pt idx="38">
                  <c:v>715709773</c:v>
                </c:pt>
                <c:pt idx="39">
                  <c:v>786838061</c:v>
                </c:pt>
                <c:pt idx="40">
                  <c:v>728359829</c:v>
                </c:pt>
                <c:pt idx="41">
                  <c:v>876673788</c:v>
                </c:pt>
                <c:pt idx="42">
                  <c:v>860105520</c:v>
                </c:pt>
                <c:pt idx="43">
                  <c:v>829972062</c:v>
                </c:pt>
                <c:pt idx="44">
                  <c:v>852469403</c:v>
                </c:pt>
                <c:pt idx="45">
                  <c:v>936265741</c:v>
                </c:pt>
                <c:pt idx="46">
                  <c:v>776824608</c:v>
                </c:pt>
                <c:pt idx="47">
                  <c:v>1083477950</c:v>
                </c:pt>
                <c:pt idx="48">
                  <c:v>1078344687</c:v>
                </c:pt>
                <c:pt idx="49">
                  <c:v>838335272</c:v>
                </c:pt>
                <c:pt idx="50">
                  <c:v>1227598325</c:v>
                </c:pt>
                <c:pt idx="51">
                  <c:v>1068752156</c:v>
                </c:pt>
                <c:pt idx="52">
                  <c:v>1032585959</c:v>
                </c:pt>
                <c:pt idx="53">
                  <c:v>1286760226</c:v>
                </c:pt>
                <c:pt idx="54">
                  <c:v>1360530397</c:v>
                </c:pt>
                <c:pt idx="55">
                  <c:v>1298475365</c:v>
                </c:pt>
                <c:pt idx="56">
                  <c:v>1146979756</c:v>
                </c:pt>
                <c:pt idx="57">
                  <c:v>1176229633</c:v>
                </c:pt>
                <c:pt idx="58">
                  <c:v>1424290431</c:v>
                </c:pt>
                <c:pt idx="59">
                  <c:v>1327733121</c:v>
                </c:pt>
                <c:pt idx="60">
                  <c:v>1337190616</c:v>
                </c:pt>
                <c:pt idx="61">
                  <c:v>1205906685</c:v>
                </c:pt>
                <c:pt idx="62">
                  <c:v>1691500466</c:v>
                </c:pt>
                <c:pt idx="63">
                  <c:v>1367560940</c:v>
                </c:pt>
                <c:pt idx="64">
                  <c:v>1270394847</c:v>
                </c:pt>
                <c:pt idx="65">
                  <c:v>2056561657</c:v>
                </c:pt>
                <c:pt idx="66">
                  <c:v>1442291679</c:v>
                </c:pt>
                <c:pt idx="67">
                  <c:v>1522693979</c:v>
                </c:pt>
                <c:pt idx="68">
                  <c:v>1863548817</c:v>
                </c:pt>
                <c:pt idx="69">
                  <c:v>1433128299</c:v>
                </c:pt>
                <c:pt idx="70">
                  <c:v>1826094735</c:v>
                </c:pt>
                <c:pt idx="71">
                  <c:v>1647199748</c:v>
                </c:pt>
                <c:pt idx="72">
                  <c:v>1577562545</c:v>
                </c:pt>
                <c:pt idx="73">
                  <c:v>1343342947</c:v>
                </c:pt>
                <c:pt idx="74">
                  <c:v>1924062459</c:v>
                </c:pt>
                <c:pt idx="75">
                  <c:v>1381198884</c:v>
                </c:pt>
                <c:pt idx="76">
                  <c:v>2018599870</c:v>
                </c:pt>
                <c:pt idx="77">
                  <c:v>2080544413</c:v>
                </c:pt>
                <c:pt idx="78">
                  <c:v>1511933632</c:v>
                </c:pt>
                <c:pt idx="79">
                  <c:v>1630820385</c:v>
                </c:pt>
                <c:pt idx="80">
                  <c:v>1413756439</c:v>
                </c:pt>
                <c:pt idx="81">
                  <c:v>1667064636</c:v>
                </c:pt>
                <c:pt idx="82">
                  <c:v>1471560664</c:v>
                </c:pt>
                <c:pt idx="83">
                  <c:v>1878759226</c:v>
                </c:pt>
                <c:pt idx="84">
                  <c:v>1601542344</c:v>
                </c:pt>
                <c:pt idx="85">
                  <c:v>1662510605</c:v>
                </c:pt>
                <c:pt idx="86">
                  <c:v>1828693610</c:v>
                </c:pt>
                <c:pt idx="87">
                  <c:v>1809510287</c:v>
                </c:pt>
                <c:pt idx="88">
                  <c:v>2260825869</c:v>
                </c:pt>
                <c:pt idx="89">
                  <c:v>1962826242</c:v>
                </c:pt>
                <c:pt idx="90">
                  <c:v>1944008782</c:v>
                </c:pt>
                <c:pt idx="91">
                  <c:v>2108350202</c:v>
                </c:pt>
                <c:pt idx="92">
                  <c:v>1568691872</c:v>
                </c:pt>
                <c:pt idx="93">
                  <c:v>1720779159</c:v>
                </c:pt>
                <c:pt idx="94">
                  <c:v>1592716037</c:v>
                </c:pt>
                <c:pt idx="95">
                  <c:v>1605524861</c:v>
                </c:pt>
                <c:pt idx="96">
                  <c:v>1603019456</c:v>
                </c:pt>
                <c:pt idx="97">
                  <c:v>1329353281</c:v>
                </c:pt>
                <c:pt idx="98">
                  <c:v>1343788173</c:v>
                </c:pt>
                <c:pt idx="99">
                  <c:v>1335976236</c:v>
                </c:pt>
                <c:pt idx="100">
                  <c:v>1301493610</c:v>
                </c:pt>
                <c:pt idx="101">
                  <c:v>1414142691</c:v>
                </c:pt>
                <c:pt idx="102">
                  <c:v>1266140957</c:v>
                </c:pt>
                <c:pt idx="103">
                  <c:v>1145037691</c:v>
                </c:pt>
                <c:pt idx="104">
                  <c:v>1228418645</c:v>
                </c:pt>
                <c:pt idx="105">
                  <c:v>1073895799</c:v>
                </c:pt>
                <c:pt idx="106">
                  <c:v>814688633</c:v>
                </c:pt>
                <c:pt idx="107">
                  <c:v>1170429830</c:v>
                </c:pt>
                <c:pt idx="108">
                  <c:v>551238995</c:v>
                </c:pt>
                <c:pt idx="109">
                  <c:v>564251148</c:v>
                </c:pt>
                <c:pt idx="110">
                  <c:v>1040579340</c:v>
                </c:pt>
                <c:pt idx="111">
                  <c:v>539646436</c:v>
                </c:pt>
                <c:pt idx="112">
                  <c:v>616718847</c:v>
                </c:pt>
                <c:pt idx="113">
                  <c:v>780752002</c:v>
                </c:pt>
                <c:pt idx="114">
                  <c:v>767657869</c:v>
                </c:pt>
                <c:pt idx="115">
                  <c:v>742105523</c:v>
                </c:pt>
                <c:pt idx="116">
                  <c:v>728332113</c:v>
                </c:pt>
                <c:pt idx="117">
                  <c:v>696376265</c:v>
                </c:pt>
                <c:pt idx="118">
                  <c:v>690236662</c:v>
                </c:pt>
                <c:pt idx="119">
                  <c:v>1362491929</c:v>
                </c:pt>
                <c:pt idx="120">
                  <c:v>740965530</c:v>
                </c:pt>
                <c:pt idx="121">
                  <c:v>773630534</c:v>
                </c:pt>
                <c:pt idx="122">
                  <c:v>980539679</c:v>
                </c:pt>
                <c:pt idx="123">
                  <c:v>857224303</c:v>
                </c:pt>
                <c:pt idx="124">
                  <c:v>698109178</c:v>
                </c:pt>
                <c:pt idx="125">
                  <c:v>996168881</c:v>
                </c:pt>
                <c:pt idx="126">
                  <c:v>1059440791</c:v>
                </c:pt>
                <c:pt idx="127">
                  <c:v>929754786</c:v>
                </c:pt>
                <c:pt idx="128">
                  <c:v>978371270</c:v>
                </c:pt>
                <c:pt idx="129">
                  <c:v>954733367</c:v>
                </c:pt>
                <c:pt idx="130">
                  <c:v>1279886770</c:v>
                </c:pt>
                <c:pt idx="131">
                  <c:v>1910872262</c:v>
                </c:pt>
                <c:pt idx="132">
                  <c:v>849333347</c:v>
                </c:pt>
                <c:pt idx="133">
                  <c:v>736663204</c:v>
                </c:pt>
                <c:pt idx="134">
                  <c:v>1277899651</c:v>
                </c:pt>
                <c:pt idx="135">
                  <c:v>1172280397</c:v>
                </c:pt>
                <c:pt idx="136">
                  <c:v>1267981105</c:v>
                </c:pt>
                <c:pt idx="137">
                  <c:v>1455217339</c:v>
                </c:pt>
                <c:pt idx="138">
                  <c:v>1180665815</c:v>
                </c:pt>
                <c:pt idx="139">
                  <c:v>1364661558</c:v>
                </c:pt>
                <c:pt idx="140">
                  <c:v>1304543373</c:v>
                </c:pt>
                <c:pt idx="141">
                  <c:v>1225242383</c:v>
                </c:pt>
                <c:pt idx="142">
                  <c:v>1253981739</c:v>
                </c:pt>
                <c:pt idx="143">
                  <c:v>1875285121</c:v>
                </c:pt>
                <c:pt idx="144">
                  <c:v>1022188618</c:v>
                </c:pt>
                <c:pt idx="145">
                  <c:v>1210304223</c:v>
                </c:pt>
                <c:pt idx="146">
                  <c:v>1596865646</c:v>
                </c:pt>
                <c:pt idx="147">
                  <c:v>1270090233</c:v>
                </c:pt>
                <c:pt idx="148">
                  <c:v>1846486693</c:v>
                </c:pt>
                <c:pt idx="149">
                  <c:v>1732853628</c:v>
                </c:pt>
                <c:pt idx="150">
                  <c:v>1598821176</c:v>
                </c:pt>
                <c:pt idx="151">
                  <c:v>1735716691</c:v>
                </c:pt>
                <c:pt idx="152">
                  <c:v>1465582866</c:v>
                </c:pt>
                <c:pt idx="153">
                  <c:v>1807519758</c:v>
                </c:pt>
                <c:pt idx="154">
                  <c:v>1910051979</c:v>
                </c:pt>
                <c:pt idx="155">
                  <c:v>3698502732</c:v>
                </c:pt>
                <c:pt idx="156">
                  <c:v>1108712859</c:v>
                </c:pt>
                <c:pt idx="157">
                  <c:v>1229856211</c:v>
                </c:pt>
                <c:pt idx="158">
                  <c:v>1779733118</c:v>
                </c:pt>
                <c:pt idx="159">
                  <c:v>1790286333</c:v>
                </c:pt>
                <c:pt idx="160">
                  <c:v>2170953604</c:v>
                </c:pt>
                <c:pt idx="161">
                  <c:v>2553006907</c:v>
                </c:pt>
                <c:pt idx="162">
                  <c:v>2085771234</c:v>
                </c:pt>
                <c:pt idx="163">
                  <c:v>2378925690</c:v>
                </c:pt>
                <c:pt idx="164">
                  <c:v>2145322542</c:v>
                </c:pt>
                <c:pt idx="165">
                  <c:v>2144935727</c:v>
                </c:pt>
                <c:pt idx="166">
                  <c:v>1883939666</c:v>
                </c:pt>
                <c:pt idx="167">
                  <c:v>3212963820</c:v>
                </c:pt>
                <c:pt idx="168">
                  <c:v>2318948720</c:v>
                </c:pt>
                <c:pt idx="169">
                  <c:v>1746475968</c:v>
                </c:pt>
                <c:pt idx="170">
                  <c:v>2173244583</c:v>
                </c:pt>
                <c:pt idx="171">
                  <c:v>2257659423</c:v>
                </c:pt>
                <c:pt idx="172">
                  <c:v>2377067927</c:v>
                </c:pt>
                <c:pt idx="173">
                  <c:v>2913423445</c:v>
                </c:pt>
                <c:pt idx="174">
                  <c:v>2901671969</c:v>
                </c:pt>
                <c:pt idx="175">
                  <c:v>2578854180</c:v>
                </c:pt>
                <c:pt idx="176">
                  <c:v>2573274170</c:v>
                </c:pt>
                <c:pt idx="177">
                  <c:v>2910717601</c:v>
                </c:pt>
                <c:pt idx="178">
                  <c:v>2282138225</c:v>
                </c:pt>
                <c:pt idx="179">
                  <c:v>3550129979</c:v>
                </c:pt>
                <c:pt idx="180">
                  <c:v>4580306292</c:v>
                </c:pt>
                <c:pt idx="181">
                  <c:v>2621068885</c:v>
                </c:pt>
                <c:pt idx="182">
                  <c:v>2860292494</c:v>
                </c:pt>
                <c:pt idx="183">
                  <c:v>2755156949</c:v>
                </c:pt>
                <c:pt idx="184">
                  <c:v>3086685649</c:v>
                </c:pt>
                <c:pt idx="185">
                  <c:v>3805556483</c:v>
                </c:pt>
                <c:pt idx="186">
                  <c:v>3491133879</c:v>
                </c:pt>
                <c:pt idx="187">
                  <c:v>2899530957</c:v>
                </c:pt>
                <c:pt idx="188">
                  <c:v>2972666074</c:v>
                </c:pt>
                <c:pt idx="189">
                  <c:v>3080498924</c:v>
                </c:pt>
                <c:pt idx="190">
                  <c:v>2853695302</c:v>
                </c:pt>
                <c:pt idx="191">
                  <c:v>4166529036</c:v>
                </c:pt>
                <c:pt idx="192">
                  <c:v>2859077897</c:v>
                </c:pt>
                <c:pt idx="193">
                  <c:v>2626213918</c:v>
                </c:pt>
                <c:pt idx="194">
                  <c:v>3452252124</c:v>
                </c:pt>
                <c:pt idx="195">
                  <c:v>3023566597</c:v>
                </c:pt>
                <c:pt idx="196">
                  <c:v>3104848261</c:v>
                </c:pt>
                <c:pt idx="197">
                  <c:v>3631731711</c:v>
                </c:pt>
                <c:pt idx="198">
                  <c:v>2836558657</c:v>
                </c:pt>
                <c:pt idx="199">
                  <c:v>2921557832</c:v>
                </c:pt>
                <c:pt idx="200">
                  <c:v>3265199808</c:v>
                </c:pt>
                <c:pt idx="201">
                  <c:v>2769302039</c:v>
                </c:pt>
                <c:pt idx="202">
                  <c:v>2956294538</c:v>
                </c:pt>
                <c:pt idx="203">
                  <c:v>3307466528</c:v>
                </c:pt>
                <c:pt idx="204">
                  <c:v>3069488077</c:v>
                </c:pt>
                <c:pt idx="205">
                  <c:v>2148073041</c:v>
                </c:pt>
                <c:pt idx="206">
                  <c:v>2871449070</c:v>
                </c:pt>
                <c:pt idx="207">
                  <c:v>2155315150</c:v>
                </c:pt>
                <c:pt idx="208">
                  <c:v>2950923747</c:v>
                </c:pt>
                <c:pt idx="209">
                  <c:v>3713916402</c:v>
                </c:pt>
                <c:pt idx="210">
                  <c:v>2866899584</c:v>
                </c:pt>
                <c:pt idx="211">
                  <c:v>3460666301</c:v>
                </c:pt>
                <c:pt idx="212">
                  <c:v>2910145748</c:v>
                </c:pt>
                <c:pt idx="213">
                  <c:v>3002701706</c:v>
                </c:pt>
                <c:pt idx="214">
                  <c:v>3303745208</c:v>
                </c:pt>
                <c:pt idx="215">
                  <c:v>3602433019</c:v>
                </c:pt>
                <c:pt idx="216">
                  <c:v>3142865097</c:v>
                </c:pt>
                <c:pt idx="217">
                  <c:v>2698244747</c:v>
                </c:pt>
                <c:pt idx="218">
                  <c:v>3549173622</c:v>
                </c:pt>
                <c:pt idx="219">
                  <c:v>3316987189</c:v>
                </c:pt>
                <c:pt idx="220">
                  <c:v>3472037571</c:v>
                </c:pt>
                <c:pt idx="221">
                  <c:v>3966242822</c:v>
                </c:pt>
                <c:pt idx="222">
                  <c:v>3433124439</c:v>
                </c:pt>
                <c:pt idx="223">
                  <c:v>3645470940</c:v>
                </c:pt>
                <c:pt idx="224">
                  <c:v>2951172885</c:v>
                </c:pt>
                <c:pt idx="225">
                  <c:v>3750169901</c:v>
                </c:pt>
                <c:pt idx="226">
                  <c:v>3599523235</c:v>
                </c:pt>
                <c:pt idx="227">
                  <c:v>3872303553</c:v>
                </c:pt>
                <c:pt idx="228">
                  <c:v>3117496282</c:v>
                </c:pt>
                <c:pt idx="229">
                  <c:v>2755515044</c:v>
                </c:pt>
                <c:pt idx="230">
                  <c:v>3532136097</c:v>
                </c:pt>
                <c:pt idx="231">
                  <c:v>3246744856</c:v>
                </c:pt>
                <c:pt idx="232">
                  <c:v>4031991708</c:v>
                </c:pt>
                <c:pt idx="233">
                  <c:v>3840164846</c:v>
                </c:pt>
                <c:pt idx="234">
                  <c:v>3852241367</c:v>
                </c:pt>
                <c:pt idx="235">
                  <c:v>3838346407</c:v>
                </c:pt>
                <c:pt idx="236">
                  <c:v>4179459906</c:v>
                </c:pt>
                <c:pt idx="237">
                  <c:v>4142487687</c:v>
                </c:pt>
                <c:pt idx="238">
                  <c:v>3700700771</c:v>
                </c:pt>
                <c:pt idx="239">
                  <c:v>4920358350</c:v>
                </c:pt>
                <c:pt idx="240">
                  <c:v>3863132643</c:v>
                </c:pt>
                <c:pt idx="241">
                  <c:v>3201131567</c:v>
                </c:pt>
                <c:pt idx="242">
                  <c:v>2922578497</c:v>
                </c:pt>
                <c:pt idx="243">
                  <c:v>1786028880</c:v>
                </c:pt>
                <c:pt idx="244">
                  <c:v>1729987284</c:v>
                </c:pt>
                <c:pt idx="245">
                  <c:v>2078376622</c:v>
                </c:pt>
                <c:pt idx="246">
                  <c:v>2440035192</c:v>
                </c:pt>
                <c:pt idx="247">
                  <c:v>2366134836</c:v>
                </c:pt>
                <c:pt idx="248">
                  <c:v>2986836350</c:v>
                </c:pt>
                <c:pt idx="249">
                  <c:v>3523710217</c:v>
                </c:pt>
                <c:pt idx="250">
                  <c:v>3350333303</c:v>
                </c:pt>
                <c:pt idx="251">
                  <c:v>6152149955</c:v>
                </c:pt>
                <c:pt idx="252">
                  <c:v>3035896398</c:v>
                </c:pt>
                <c:pt idx="253">
                  <c:v>3218890824</c:v>
                </c:pt>
                <c:pt idx="254">
                  <c:v>4449320853</c:v>
                </c:pt>
                <c:pt idx="255">
                  <c:v>5007415236</c:v>
                </c:pt>
                <c:pt idx="256">
                  <c:v>4680300884</c:v>
                </c:pt>
                <c:pt idx="257">
                  <c:v>6357454534</c:v>
                </c:pt>
                <c:pt idx="258">
                  <c:v>5873812485</c:v>
                </c:pt>
                <c:pt idx="259">
                  <c:v>6057205119</c:v>
                </c:pt>
                <c:pt idx="260">
                  <c:v>6731532552</c:v>
                </c:pt>
                <c:pt idx="261">
                  <c:v>6466757428</c:v>
                </c:pt>
                <c:pt idx="262">
                  <c:v>6472580918</c:v>
                </c:pt>
                <c:pt idx="263">
                  <c:v>11863467242</c:v>
                </c:pt>
                <c:pt idx="264">
                  <c:v>5351796320</c:v>
                </c:pt>
                <c:pt idx="265">
                  <c:v>5229455548</c:v>
                </c:pt>
                <c:pt idx="266">
                  <c:v>6579990646</c:v>
                </c:pt>
                <c:pt idx="267">
                  <c:v>6976203432</c:v>
                </c:pt>
                <c:pt idx="268">
                  <c:v>7041931524</c:v>
                </c:pt>
                <c:pt idx="269">
                  <c:v>7787002543</c:v>
                </c:pt>
                <c:pt idx="270">
                  <c:v>5829972218</c:v>
                </c:pt>
                <c:pt idx="271">
                  <c:v>5730648487</c:v>
                </c:pt>
                <c:pt idx="272">
                  <c:v>5724592048</c:v>
                </c:pt>
                <c:pt idx="273">
                  <c:v>5219237205</c:v>
                </c:pt>
                <c:pt idx="274">
                  <c:v>4147579955</c:v>
                </c:pt>
                <c:pt idx="275">
                  <c:v>5203960674</c:v>
                </c:pt>
                <c:pt idx="276">
                  <c:v>3434504789</c:v>
                </c:pt>
                <c:pt idx="277">
                  <c:v>3067987858</c:v>
                </c:pt>
                <c:pt idx="278">
                  <c:v>4310951698</c:v>
                </c:pt>
                <c:pt idx="279">
                  <c:v>2861096221</c:v>
                </c:pt>
                <c:pt idx="280">
                  <c:v>3935795733</c:v>
                </c:pt>
                <c:pt idx="281">
                  <c:v>4429360113</c:v>
                </c:pt>
                <c:pt idx="282">
                  <c:v>3032869526</c:v>
                </c:pt>
                <c:pt idx="283">
                  <c:v>3679375815</c:v>
                </c:pt>
                <c:pt idx="284">
                  <c:v>3637987625</c:v>
                </c:pt>
                <c:pt idx="285">
                  <c:v>4042693620</c:v>
                </c:pt>
                <c:pt idx="286">
                  <c:v>3376013294</c:v>
                </c:pt>
                <c:pt idx="287">
                  <c:v>4665834299</c:v>
                </c:pt>
                <c:pt idx="288">
                  <c:v>3530576185</c:v>
                </c:pt>
                <c:pt idx="289">
                  <c:v>2655506017</c:v>
                </c:pt>
                <c:pt idx="290">
                  <c:v>3028162125</c:v>
                </c:pt>
                <c:pt idx="291">
                  <c:v>3770243082</c:v>
                </c:pt>
                <c:pt idx="292">
                  <c:v>4386122717</c:v>
                </c:pt>
                <c:pt idx="293">
                  <c:v>3792226912</c:v>
                </c:pt>
                <c:pt idx="294">
                  <c:v>4063721841</c:v>
                </c:pt>
                <c:pt idx="295">
                  <c:v>4011532681</c:v>
                </c:pt>
                <c:pt idx="296">
                  <c:v>4015999772</c:v>
                </c:pt>
                <c:pt idx="297">
                  <c:v>4260906706</c:v>
                </c:pt>
                <c:pt idx="298">
                  <c:v>4080662451</c:v>
                </c:pt>
                <c:pt idx="299">
                  <c:v>6316315655</c:v>
                </c:pt>
                <c:pt idx="300">
                  <c:v>3935614832</c:v>
                </c:pt>
                <c:pt idx="301">
                  <c:v>4098217331</c:v>
                </c:pt>
                <c:pt idx="302">
                  <c:v>4112622103</c:v>
                </c:pt>
                <c:pt idx="303">
                  <c:v>4436439271</c:v>
                </c:pt>
                <c:pt idx="304">
                  <c:v>4337559903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18-4341-BBCB-C7A0787BE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5808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'National-NonDistress'!$P$6:$P$334</c:f>
              <c:numCache>
                <c:formatCode>[$-409]mmm\-yy;@</c:formatCode>
                <c:ptCount val="32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  <c:pt idx="325">
                  <c:v>45716</c:v>
                </c:pt>
                <c:pt idx="326">
                  <c:v>45747</c:v>
                </c:pt>
                <c:pt idx="327">
                  <c:v>45777</c:v>
                </c:pt>
                <c:pt idx="328">
                  <c:v>45808</c:v>
                </c:pt>
              </c:numCache>
            </c:numRef>
          </c:xVal>
          <c:yVal>
            <c:numRef>
              <c:f>'National-NonDistress'!$Q$6:$Q$334</c:f>
              <c:numCache>
                <c:formatCode>_(* #,##0_);_(* \(#,##0\);_(* "-"??_);_(@_)</c:formatCode>
                <c:ptCount val="329"/>
                <c:pt idx="0">
                  <c:v>78.292040718721495</c:v>
                </c:pt>
                <c:pt idx="1">
                  <c:v>78.020014703206698</c:v>
                </c:pt>
                <c:pt idx="2">
                  <c:v>77.8670499253831</c:v>
                </c:pt>
                <c:pt idx="3">
                  <c:v>78.771012871260197</c:v>
                </c:pt>
                <c:pt idx="4">
                  <c:v>79.898762300051501</c:v>
                </c:pt>
                <c:pt idx="5">
                  <c:v>80.979632028745996</c:v>
                </c:pt>
                <c:pt idx="6">
                  <c:v>80.712012679125195</c:v>
                </c:pt>
                <c:pt idx="7">
                  <c:v>79.975186871745706</c:v>
                </c:pt>
                <c:pt idx="8">
                  <c:v>79.682143016651693</c:v>
                </c:pt>
                <c:pt idx="9">
                  <c:v>80.710044321598701</c:v>
                </c:pt>
                <c:pt idx="10">
                  <c:v>82.558708122957896</c:v>
                </c:pt>
                <c:pt idx="11">
                  <c:v>83.8586953061521</c:v>
                </c:pt>
                <c:pt idx="12">
                  <c:v>84.103765516410206</c:v>
                </c:pt>
                <c:pt idx="13">
                  <c:v>83.739177728864505</c:v>
                </c:pt>
                <c:pt idx="14">
                  <c:v>83.915937134329099</c:v>
                </c:pt>
                <c:pt idx="15">
                  <c:v>85.117439109205193</c:v>
                </c:pt>
                <c:pt idx="16">
                  <c:v>86.622271643355404</c:v>
                </c:pt>
                <c:pt idx="17">
                  <c:v>87.837248375801295</c:v>
                </c:pt>
                <c:pt idx="18">
                  <c:v>88.339646425510296</c:v>
                </c:pt>
                <c:pt idx="19">
                  <c:v>88.628697606437598</c:v>
                </c:pt>
                <c:pt idx="20">
                  <c:v>89.055770501496298</c:v>
                </c:pt>
                <c:pt idx="21">
                  <c:v>89.776144747492296</c:v>
                </c:pt>
                <c:pt idx="22">
                  <c:v>90.853323339229604</c:v>
                </c:pt>
                <c:pt idx="23">
                  <c:v>91.341738329825702</c:v>
                </c:pt>
                <c:pt idx="24">
                  <c:v>92.300808621255399</c:v>
                </c:pt>
                <c:pt idx="25">
                  <c:v>92.636388515369205</c:v>
                </c:pt>
                <c:pt idx="26">
                  <c:v>93.241823141200996</c:v>
                </c:pt>
                <c:pt idx="27">
                  <c:v>93.909468425337195</c:v>
                </c:pt>
                <c:pt idx="28">
                  <c:v>95.679946828121899</c:v>
                </c:pt>
                <c:pt idx="29">
                  <c:v>97.586455840305803</c:v>
                </c:pt>
                <c:pt idx="30">
                  <c:v>98.133087743256993</c:v>
                </c:pt>
                <c:pt idx="31">
                  <c:v>97.7458430987665</c:v>
                </c:pt>
                <c:pt idx="32">
                  <c:v>97.2299995638556</c:v>
                </c:pt>
                <c:pt idx="33">
                  <c:v>98.229474570538102</c:v>
                </c:pt>
                <c:pt idx="34">
                  <c:v>99.339256185011493</c:v>
                </c:pt>
                <c:pt idx="35">
                  <c:v>100</c:v>
                </c:pt>
                <c:pt idx="36">
                  <c:v>100.14839480321</c:v>
                </c:pt>
                <c:pt idx="37">
                  <c:v>100.35221353075001</c:v>
                </c:pt>
                <c:pt idx="38">
                  <c:v>100.437946424055</c:v>
                </c:pt>
                <c:pt idx="39">
                  <c:v>100.49864585911099</c:v>
                </c:pt>
                <c:pt idx="40">
                  <c:v>100.849676191619</c:v>
                </c:pt>
                <c:pt idx="41">
                  <c:v>102.214099516141</c:v>
                </c:pt>
                <c:pt idx="42">
                  <c:v>103.97607126479301</c:v>
                </c:pt>
                <c:pt idx="43">
                  <c:v>105.985931539398</c:v>
                </c:pt>
                <c:pt idx="44">
                  <c:v>106.93176823662201</c:v>
                </c:pt>
                <c:pt idx="45">
                  <c:v>106.538456862381</c:v>
                </c:pt>
                <c:pt idx="46">
                  <c:v>105.42207763805401</c:v>
                </c:pt>
                <c:pt idx="47">
                  <c:v>104.046889370063</c:v>
                </c:pt>
                <c:pt idx="48">
                  <c:v>104.370557635919</c:v>
                </c:pt>
                <c:pt idx="49">
                  <c:v>105.593221821523</c:v>
                </c:pt>
                <c:pt idx="50">
                  <c:v>107.571717728618</c:v>
                </c:pt>
                <c:pt idx="51">
                  <c:v>108.569061204332</c:v>
                </c:pt>
                <c:pt idx="52">
                  <c:v>109.282008496635</c:v>
                </c:pt>
                <c:pt idx="53">
                  <c:v>109.70166097578</c:v>
                </c:pt>
                <c:pt idx="54">
                  <c:v>110.66198491342401</c:v>
                </c:pt>
                <c:pt idx="55">
                  <c:v>111.819037628929</c:v>
                </c:pt>
                <c:pt idx="56">
                  <c:v>113.26807596502501</c:v>
                </c:pt>
                <c:pt idx="57">
                  <c:v>115.061907416511</c:v>
                </c:pt>
                <c:pt idx="58">
                  <c:v>116.84508148518501</c:v>
                </c:pt>
                <c:pt idx="59">
                  <c:v>117.793366639601</c:v>
                </c:pt>
                <c:pt idx="60">
                  <c:v>117.645561853327</c:v>
                </c:pt>
                <c:pt idx="61">
                  <c:v>117.53816956916</c:v>
                </c:pt>
                <c:pt idx="62">
                  <c:v>118.47370987928601</c:v>
                </c:pt>
                <c:pt idx="63">
                  <c:v>120.248979497492</c:v>
                </c:pt>
                <c:pt idx="64">
                  <c:v>121.82153455061599</c:v>
                </c:pt>
                <c:pt idx="65">
                  <c:v>122.58428618310199</c:v>
                </c:pt>
                <c:pt idx="66">
                  <c:v>123.55092590352101</c:v>
                </c:pt>
                <c:pt idx="67">
                  <c:v>124.853385684559</c:v>
                </c:pt>
                <c:pt idx="68">
                  <c:v>126.52332365848901</c:v>
                </c:pt>
                <c:pt idx="69">
                  <c:v>127.595071165848</c:v>
                </c:pt>
                <c:pt idx="70">
                  <c:v>128.006518285971</c:v>
                </c:pt>
                <c:pt idx="71">
                  <c:v>128.45571897474801</c:v>
                </c:pt>
                <c:pt idx="72">
                  <c:v>129.62521691797301</c:v>
                </c:pt>
                <c:pt idx="73">
                  <c:v>132.17499518271001</c:v>
                </c:pt>
                <c:pt idx="74">
                  <c:v>134.69833160279299</c:v>
                </c:pt>
                <c:pt idx="75">
                  <c:v>137.30309785081201</c:v>
                </c:pt>
                <c:pt idx="76">
                  <c:v>138.83045645701799</c:v>
                </c:pt>
                <c:pt idx="77">
                  <c:v>140.93326732743</c:v>
                </c:pt>
                <c:pt idx="78">
                  <c:v>142.86631652682101</c:v>
                </c:pt>
                <c:pt idx="79">
                  <c:v>145.16314753304701</c:v>
                </c:pt>
                <c:pt idx="80">
                  <c:v>145.978543647442</c:v>
                </c:pt>
                <c:pt idx="81">
                  <c:v>145.64573549522299</c:v>
                </c:pt>
                <c:pt idx="82">
                  <c:v>145.42829628081199</c:v>
                </c:pt>
                <c:pt idx="83">
                  <c:v>146.659953283308</c:v>
                </c:pt>
                <c:pt idx="84">
                  <c:v>149.91941165132201</c:v>
                </c:pt>
                <c:pt idx="85">
                  <c:v>153.734152725607</c:v>
                </c:pt>
                <c:pt idx="86">
                  <c:v>157.040791117987</c:v>
                </c:pt>
                <c:pt idx="87">
                  <c:v>159.19932691571799</c:v>
                </c:pt>
                <c:pt idx="88">
                  <c:v>160.87814656152099</c:v>
                </c:pt>
                <c:pt idx="89">
                  <c:v>162.24757529817299</c:v>
                </c:pt>
                <c:pt idx="90">
                  <c:v>163.98156827825201</c:v>
                </c:pt>
                <c:pt idx="91">
                  <c:v>166.24114274145299</c:v>
                </c:pt>
                <c:pt idx="92">
                  <c:v>167.96145247887699</c:v>
                </c:pt>
                <c:pt idx="93">
                  <c:v>169.22026718595399</c:v>
                </c:pt>
                <c:pt idx="94">
                  <c:v>169.19572355039199</c:v>
                </c:pt>
                <c:pt idx="95">
                  <c:v>170.68298023141199</c:v>
                </c:pt>
                <c:pt idx="96">
                  <c:v>172.38064909143799</c:v>
                </c:pt>
                <c:pt idx="97">
                  <c:v>175.217861304482</c:v>
                </c:pt>
                <c:pt idx="98">
                  <c:v>175.85333893918099</c:v>
                </c:pt>
                <c:pt idx="99">
                  <c:v>177.07840510700899</c:v>
                </c:pt>
                <c:pt idx="100">
                  <c:v>177.61386761486901</c:v>
                </c:pt>
                <c:pt idx="101">
                  <c:v>179.20131829056899</c:v>
                </c:pt>
                <c:pt idx="102">
                  <c:v>178.834944397398</c:v>
                </c:pt>
                <c:pt idx="103">
                  <c:v>178.16218456192399</c:v>
                </c:pt>
                <c:pt idx="104">
                  <c:v>176.24215743155199</c:v>
                </c:pt>
                <c:pt idx="105">
                  <c:v>175.06490344272001</c:v>
                </c:pt>
                <c:pt idx="106">
                  <c:v>175.459899281014</c:v>
                </c:pt>
                <c:pt idx="107">
                  <c:v>176.95732820000501</c:v>
                </c:pt>
                <c:pt idx="108">
                  <c:v>179.72278958212499</c:v>
                </c:pt>
                <c:pt idx="109">
                  <c:v>181.898962271399</c:v>
                </c:pt>
                <c:pt idx="110">
                  <c:v>183.46986523141001</c:v>
                </c:pt>
                <c:pt idx="111">
                  <c:v>185.179296704244</c:v>
                </c:pt>
                <c:pt idx="112">
                  <c:v>185.45484511831199</c:v>
                </c:pt>
                <c:pt idx="113">
                  <c:v>186.527304768188</c:v>
                </c:pt>
                <c:pt idx="114">
                  <c:v>186.282057414571</c:v>
                </c:pt>
                <c:pt idx="115">
                  <c:v>187.19994388059601</c:v>
                </c:pt>
                <c:pt idx="116">
                  <c:v>185.33399197543801</c:v>
                </c:pt>
                <c:pt idx="117">
                  <c:v>182.26047266814501</c:v>
                </c:pt>
                <c:pt idx="118">
                  <c:v>179.43394861210601</c:v>
                </c:pt>
                <c:pt idx="119">
                  <c:v>178.92667672018499</c:v>
                </c:pt>
                <c:pt idx="120">
                  <c:v>180.57152002401099</c:v>
                </c:pt>
                <c:pt idx="121">
                  <c:v>180.46206571575601</c:v>
                </c:pt>
                <c:pt idx="122">
                  <c:v>178.44986281213201</c:v>
                </c:pt>
                <c:pt idx="123">
                  <c:v>175.25049444561401</c:v>
                </c:pt>
                <c:pt idx="124">
                  <c:v>173.705184935711</c:v>
                </c:pt>
                <c:pt idx="125">
                  <c:v>172.99769543317601</c:v>
                </c:pt>
                <c:pt idx="126">
                  <c:v>172.68310710135501</c:v>
                </c:pt>
                <c:pt idx="127">
                  <c:v>171.624285368735</c:v>
                </c:pt>
                <c:pt idx="128">
                  <c:v>167.97277448316501</c:v>
                </c:pt>
                <c:pt idx="129">
                  <c:v>163.83724646003901</c:v>
                </c:pt>
                <c:pt idx="130">
                  <c:v>157.98625614566501</c:v>
                </c:pt>
                <c:pt idx="131">
                  <c:v>155.17036537794999</c:v>
                </c:pt>
                <c:pt idx="132">
                  <c:v>151.56781554119601</c:v>
                </c:pt>
                <c:pt idx="133">
                  <c:v>149.2087011161</c:v>
                </c:pt>
                <c:pt idx="134">
                  <c:v>144.45413383142201</c:v>
                </c:pt>
                <c:pt idx="135">
                  <c:v>141.33868986411801</c:v>
                </c:pt>
                <c:pt idx="136">
                  <c:v>139.275417312391</c:v>
                </c:pt>
                <c:pt idx="137">
                  <c:v>139.553108431791</c:v>
                </c:pt>
                <c:pt idx="138">
                  <c:v>139.88816732756001</c:v>
                </c:pt>
                <c:pt idx="139">
                  <c:v>138.936234943079</c:v>
                </c:pt>
                <c:pt idx="140">
                  <c:v>135.09083920989801</c:v>
                </c:pt>
                <c:pt idx="141">
                  <c:v>130.42490149700799</c:v>
                </c:pt>
                <c:pt idx="142">
                  <c:v>128.49279270461301</c:v>
                </c:pt>
                <c:pt idx="143">
                  <c:v>128.99207661378</c:v>
                </c:pt>
                <c:pt idx="144">
                  <c:v>131.27613782143499</c:v>
                </c:pt>
                <c:pt idx="145">
                  <c:v>132.50132653742699</c:v>
                </c:pt>
                <c:pt idx="146">
                  <c:v>131.78671531670199</c:v>
                </c:pt>
                <c:pt idx="147">
                  <c:v>129.29264354771101</c:v>
                </c:pt>
                <c:pt idx="148">
                  <c:v>125.89016581842</c:v>
                </c:pt>
                <c:pt idx="149">
                  <c:v>123.975083063426</c:v>
                </c:pt>
                <c:pt idx="150">
                  <c:v>123.688928867274</c:v>
                </c:pt>
                <c:pt idx="151">
                  <c:v>124.535771699848</c:v>
                </c:pt>
                <c:pt idx="152">
                  <c:v>124.14394201710699</c:v>
                </c:pt>
                <c:pt idx="153">
                  <c:v>123.213449868376</c:v>
                </c:pt>
                <c:pt idx="154">
                  <c:v>122.58684484765701</c:v>
                </c:pt>
                <c:pt idx="155">
                  <c:v>123.138798448942</c:v>
                </c:pt>
                <c:pt idx="156">
                  <c:v>122.431586043837</c:v>
                </c:pt>
                <c:pt idx="157">
                  <c:v>120.913874805069</c:v>
                </c:pt>
                <c:pt idx="158">
                  <c:v>119.594835368159</c:v>
                </c:pt>
                <c:pt idx="159">
                  <c:v>120.129026776873</c:v>
                </c:pt>
                <c:pt idx="160">
                  <c:v>120.937941544602</c:v>
                </c:pt>
                <c:pt idx="161">
                  <c:v>120.768041551832</c:v>
                </c:pt>
                <c:pt idx="162">
                  <c:v>120.419893154085</c:v>
                </c:pt>
                <c:pt idx="163">
                  <c:v>121.149856755104</c:v>
                </c:pt>
                <c:pt idx="164">
                  <c:v>122.726373735165</c:v>
                </c:pt>
                <c:pt idx="165">
                  <c:v>123.95152479756599</c:v>
                </c:pt>
                <c:pt idx="166">
                  <c:v>124.138699521259</c:v>
                </c:pt>
                <c:pt idx="167">
                  <c:v>123.590781745245</c:v>
                </c:pt>
                <c:pt idx="168">
                  <c:v>122.149873993802</c:v>
                </c:pt>
                <c:pt idx="169">
                  <c:v>120.341411585815</c:v>
                </c:pt>
                <c:pt idx="170">
                  <c:v>120.271145561737</c:v>
                </c:pt>
                <c:pt idx="171">
                  <c:v>120.971002752606</c:v>
                </c:pt>
                <c:pt idx="172">
                  <c:v>122.504013791498</c:v>
                </c:pt>
                <c:pt idx="173">
                  <c:v>123.137235845167</c:v>
                </c:pt>
                <c:pt idx="174">
                  <c:v>124.257185708647</c:v>
                </c:pt>
                <c:pt idx="175">
                  <c:v>125.594718997786</c:v>
                </c:pt>
                <c:pt idx="176">
                  <c:v>126.843159139408</c:v>
                </c:pt>
                <c:pt idx="177">
                  <c:v>128.74664783535599</c:v>
                </c:pt>
                <c:pt idx="178">
                  <c:v>129.69784109946599</c:v>
                </c:pt>
                <c:pt idx="179">
                  <c:v>130.39455169835301</c:v>
                </c:pt>
                <c:pt idx="180">
                  <c:v>128.76772438977201</c:v>
                </c:pt>
                <c:pt idx="181">
                  <c:v>127.196367191348</c:v>
                </c:pt>
                <c:pt idx="182">
                  <c:v>126.844184863946</c:v>
                </c:pt>
                <c:pt idx="183">
                  <c:v>129.17784960600301</c:v>
                </c:pt>
                <c:pt idx="184">
                  <c:v>131.96127852051001</c:v>
                </c:pt>
                <c:pt idx="185">
                  <c:v>134.419622334888</c:v>
                </c:pt>
                <c:pt idx="186">
                  <c:v>135.44023398944799</c:v>
                </c:pt>
                <c:pt idx="187">
                  <c:v>136.241142647597</c:v>
                </c:pt>
                <c:pt idx="188">
                  <c:v>136.91276002328701</c:v>
                </c:pt>
                <c:pt idx="189">
                  <c:v>137.58499618385801</c:v>
                </c:pt>
                <c:pt idx="190">
                  <c:v>138.46554513060701</c:v>
                </c:pt>
                <c:pt idx="191">
                  <c:v>139.81597434098799</c:v>
                </c:pt>
                <c:pt idx="192">
                  <c:v>141.89750317620701</c:v>
                </c:pt>
                <c:pt idx="193">
                  <c:v>142.69962165485799</c:v>
                </c:pt>
                <c:pt idx="194">
                  <c:v>143.109340458335</c:v>
                </c:pt>
                <c:pt idx="195">
                  <c:v>143.38346993131199</c:v>
                </c:pt>
                <c:pt idx="196">
                  <c:v>145.47050403044599</c:v>
                </c:pt>
                <c:pt idx="197">
                  <c:v>147.760799618758</c:v>
                </c:pt>
                <c:pt idx="198">
                  <c:v>150.34638716601</c:v>
                </c:pt>
                <c:pt idx="199">
                  <c:v>151.88128931542499</c:v>
                </c:pt>
                <c:pt idx="200">
                  <c:v>153.050452102028</c:v>
                </c:pt>
                <c:pt idx="201">
                  <c:v>153.57731686184599</c:v>
                </c:pt>
                <c:pt idx="202">
                  <c:v>154.59878325027699</c:v>
                </c:pt>
                <c:pt idx="203">
                  <c:v>155.53868489246199</c:v>
                </c:pt>
                <c:pt idx="204">
                  <c:v>157.18457502993601</c:v>
                </c:pt>
                <c:pt idx="205">
                  <c:v>157.85138778349599</c:v>
                </c:pt>
                <c:pt idx="206">
                  <c:v>158.74721698894501</c:v>
                </c:pt>
                <c:pt idx="207">
                  <c:v>159.480871560026</c:v>
                </c:pt>
                <c:pt idx="208">
                  <c:v>161.52180744740599</c:v>
                </c:pt>
                <c:pt idx="209">
                  <c:v>163.57882690292701</c:v>
                </c:pt>
                <c:pt idx="210">
                  <c:v>165.90100503449199</c:v>
                </c:pt>
                <c:pt idx="211">
                  <c:v>167.229313809958</c:v>
                </c:pt>
                <c:pt idx="212">
                  <c:v>167.383934810944</c:v>
                </c:pt>
                <c:pt idx="213">
                  <c:v>166.264895257755</c:v>
                </c:pt>
                <c:pt idx="214">
                  <c:v>166.270514887285</c:v>
                </c:pt>
                <c:pt idx="215">
                  <c:v>167.37896280108501</c:v>
                </c:pt>
                <c:pt idx="216">
                  <c:v>170.57633687262</c:v>
                </c:pt>
                <c:pt idx="217">
                  <c:v>171.71454812433799</c:v>
                </c:pt>
                <c:pt idx="218">
                  <c:v>171.781266304779</c:v>
                </c:pt>
                <c:pt idx="219">
                  <c:v>170.649928458543</c:v>
                </c:pt>
                <c:pt idx="220">
                  <c:v>172.43624977615301</c:v>
                </c:pt>
                <c:pt idx="221">
                  <c:v>174.994501746758</c:v>
                </c:pt>
                <c:pt idx="222">
                  <c:v>179.31468020590299</c:v>
                </c:pt>
                <c:pt idx="223">
                  <c:v>181.59502689061699</c:v>
                </c:pt>
                <c:pt idx="224">
                  <c:v>182.884173073434</c:v>
                </c:pt>
                <c:pt idx="225">
                  <c:v>181.86338328049101</c:v>
                </c:pt>
                <c:pt idx="226">
                  <c:v>181.39209574491801</c:v>
                </c:pt>
                <c:pt idx="227">
                  <c:v>182.313520124223</c:v>
                </c:pt>
                <c:pt idx="228">
                  <c:v>185.92539662240401</c:v>
                </c:pt>
                <c:pt idx="229">
                  <c:v>190.71572511810399</c:v>
                </c:pt>
                <c:pt idx="230">
                  <c:v>193.85365835775499</c:v>
                </c:pt>
                <c:pt idx="231">
                  <c:v>195.93558272317</c:v>
                </c:pt>
                <c:pt idx="232">
                  <c:v>198.13381118932901</c:v>
                </c:pt>
                <c:pt idx="233">
                  <c:v>202.10795154863101</c:v>
                </c:pt>
                <c:pt idx="234">
                  <c:v>204.48408710291801</c:v>
                </c:pt>
                <c:pt idx="235">
                  <c:v>204.862133532179</c:v>
                </c:pt>
                <c:pt idx="236">
                  <c:v>202.96226695952799</c:v>
                </c:pt>
                <c:pt idx="237">
                  <c:v>202.657449738407</c:v>
                </c:pt>
                <c:pt idx="238">
                  <c:v>204.33952421652901</c:v>
                </c:pt>
                <c:pt idx="239">
                  <c:v>207.197586062521</c:v>
                </c:pt>
                <c:pt idx="240">
                  <c:v>209.47365815349701</c:v>
                </c:pt>
                <c:pt idx="241">
                  <c:v>208.48593382090499</c:v>
                </c:pt>
                <c:pt idx="242">
                  <c:v>206.060583152085</c:v>
                </c:pt>
                <c:pt idx="243">
                  <c:v>205.46672206186099</c:v>
                </c:pt>
                <c:pt idx="244">
                  <c:v>207.53663069455101</c:v>
                </c:pt>
                <c:pt idx="245">
                  <c:v>212.099424754523</c:v>
                </c:pt>
                <c:pt idx="246">
                  <c:v>214.51352295676801</c:v>
                </c:pt>
                <c:pt idx="247">
                  <c:v>215.755865467961</c:v>
                </c:pt>
                <c:pt idx="248">
                  <c:v>214.302443561942</c:v>
                </c:pt>
                <c:pt idx="249">
                  <c:v>214.84834089255401</c:v>
                </c:pt>
                <c:pt idx="250">
                  <c:v>216.06764165725701</c:v>
                </c:pt>
                <c:pt idx="251">
                  <c:v>218.12526803796399</c:v>
                </c:pt>
                <c:pt idx="252">
                  <c:v>219.62308000162199</c:v>
                </c:pt>
                <c:pt idx="253">
                  <c:v>219.84401964150999</c:v>
                </c:pt>
                <c:pt idx="254">
                  <c:v>220.286817268026</c:v>
                </c:pt>
                <c:pt idx="255">
                  <c:v>220.37345736759801</c:v>
                </c:pt>
                <c:pt idx="256">
                  <c:v>221.78107018140901</c:v>
                </c:pt>
                <c:pt idx="257">
                  <c:v>223.175888847614</c:v>
                </c:pt>
                <c:pt idx="258">
                  <c:v>225.070513643688</c:v>
                </c:pt>
                <c:pt idx="259">
                  <c:v>226.675872126635</c:v>
                </c:pt>
                <c:pt idx="260">
                  <c:v>227.291187154776</c:v>
                </c:pt>
                <c:pt idx="261">
                  <c:v>226.56899300505501</c:v>
                </c:pt>
                <c:pt idx="262">
                  <c:v>225.901813483377</c:v>
                </c:pt>
                <c:pt idx="263">
                  <c:v>226.92017839255399</c:v>
                </c:pt>
                <c:pt idx="264">
                  <c:v>229.59229589858199</c:v>
                </c:pt>
                <c:pt idx="265">
                  <c:v>233.190933731711</c:v>
                </c:pt>
                <c:pt idx="266">
                  <c:v>234.52018020859299</c:v>
                </c:pt>
                <c:pt idx="267">
                  <c:v>233.947640341305</c:v>
                </c:pt>
                <c:pt idx="268">
                  <c:v>230.96132713668601</c:v>
                </c:pt>
                <c:pt idx="269">
                  <c:v>229.966933107664</c:v>
                </c:pt>
                <c:pt idx="270">
                  <c:v>229.29372026655599</c:v>
                </c:pt>
                <c:pt idx="271">
                  <c:v>231.47231236177899</c:v>
                </c:pt>
                <c:pt idx="272">
                  <c:v>234.65434767257199</c:v>
                </c:pt>
                <c:pt idx="273">
                  <c:v>240.82817028655799</c:v>
                </c:pt>
                <c:pt idx="274">
                  <c:v>245.073116864924</c:v>
                </c:pt>
                <c:pt idx="275">
                  <c:v>247.49946628838501</c:v>
                </c:pt>
                <c:pt idx="276">
                  <c:v>246.0973947464</c:v>
                </c:pt>
                <c:pt idx="277">
                  <c:v>244.952176407568</c:v>
                </c:pt>
                <c:pt idx="278">
                  <c:v>246.73543504536099</c:v>
                </c:pt>
                <c:pt idx="279">
                  <c:v>251.0118895201</c:v>
                </c:pt>
                <c:pt idx="280">
                  <c:v>255.49256527737899</c:v>
                </c:pt>
                <c:pt idx="281">
                  <c:v>259.94885831063402</c:v>
                </c:pt>
                <c:pt idx="282">
                  <c:v>263.289174276106</c:v>
                </c:pt>
                <c:pt idx="283">
                  <c:v>267.188611471581</c:v>
                </c:pt>
                <c:pt idx="284">
                  <c:v>269.55766493051601</c:v>
                </c:pt>
                <c:pt idx="285">
                  <c:v>275.47141147859099</c:v>
                </c:pt>
                <c:pt idx="286">
                  <c:v>279.66645881545901</c:v>
                </c:pt>
                <c:pt idx="287">
                  <c:v>283.91981560221001</c:v>
                </c:pt>
                <c:pt idx="288">
                  <c:v>282.225310813379</c:v>
                </c:pt>
                <c:pt idx="289">
                  <c:v>281.79659369802403</c:v>
                </c:pt>
                <c:pt idx="290">
                  <c:v>285.28073556899398</c:v>
                </c:pt>
                <c:pt idx="291">
                  <c:v>294.111998900201</c:v>
                </c:pt>
                <c:pt idx="292">
                  <c:v>300.60196394091503</c:v>
                </c:pt>
                <c:pt idx="293">
                  <c:v>303.04645455023302</c:v>
                </c:pt>
                <c:pt idx="294">
                  <c:v>300.89520001511198</c:v>
                </c:pt>
                <c:pt idx="295">
                  <c:v>300.68787984922602</c:v>
                </c:pt>
                <c:pt idx="296">
                  <c:v>300.371597795703</c:v>
                </c:pt>
                <c:pt idx="297">
                  <c:v>302.13245137376299</c:v>
                </c:pt>
                <c:pt idx="298">
                  <c:v>299.76249752561603</c:v>
                </c:pt>
                <c:pt idx="299">
                  <c:v>297.98365927030301</c:v>
                </c:pt>
                <c:pt idx="300">
                  <c:v>295.94142076168498</c:v>
                </c:pt>
                <c:pt idx="301">
                  <c:v>296.002376942963</c:v>
                </c:pt>
                <c:pt idx="302">
                  <c:v>297.947191725312</c:v>
                </c:pt>
                <c:pt idx="303">
                  <c:v>298.584794663156</c:v>
                </c:pt>
                <c:pt idx="304">
                  <c:v>302.035995261322</c:v>
                </c:pt>
                <c:pt idx="305">
                  <c:v>303.82219023206699</c:v>
                </c:pt>
                <c:pt idx="306">
                  <c:v>308.64971971949302</c:v>
                </c:pt>
                <c:pt idx="307">
                  <c:v>308.36541821574002</c:v>
                </c:pt>
                <c:pt idx="308">
                  <c:v>310.89472114715102</c:v>
                </c:pt>
                <c:pt idx="309">
                  <c:v>308.11194061888699</c:v>
                </c:pt>
                <c:pt idx="310">
                  <c:v>308.36847842280901</c:v>
                </c:pt>
                <c:pt idx="311">
                  <c:v>306.47130857132697</c:v>
                </c:pt>
                <c:pt idx="312">
                  <c:v>308.88214229252202</c:v>
                </c:pt>
                <c:pt idx="313">
                  <c:v>307.80406200834</c:v>
                </c:pt>
                <c:pt idx="314">
                  <c:v>311.58591815945101</c:v>
                </c:pt>
                <c:pt idx="315">
                  <c:v>311.19601034148201</c:v>
                </c:pt>
                <c:pt idx="316">
                  <c:v>312.12065699633399</c:v>
                </c:pt>
                <c:pt idx="317">
                  <c:v>309.628400412313</c:v>
                </c:pt>
                <c:pt idx="318">
                  <c:v>309.55336247404398</c:v>
                </c:pt>
                <c:pt idx="319">
                  <c:v>309.890012783852</c:v>
                </c:pt>
                <c:pt idx="320">
                  <c:v>313.83149580487702</c:v>
                </c:pt>
                <c:pt idx="321">
                  <c:v>314.40620566125301</c:v>
                </c:pt>
                <c:pt idx="322">
                  <c:v>312.33829397219102</c:v>
                </c:pt>
                <c:pt idx="323">
                  <c:v>308.09600662910202</c:v>
                </c:pt>
                <c:pt idx="324">
                  <c:v>309.196470216477</c:v>
                </c:pt>
                <c:pt idx="325">
                  <c:v>312.75105508609403</c:v>
                </c:pt>
                <c:pt idx="326">
                  <c:v>318.30740956489802</c:v>
                </c:pt>
                <c:pt idx="327">
                  <c:v>314.843595109386</c:v>
                </c:pt>
                <c:pt idx="328">
                  <c:v>312.904546901196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7B-402B-B988-8D2BD948F755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'National-NonDistress'!$T$6:$T$122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'National-NonDistress'!$U$6:$U$122</c:f>
              <c:numCache>
                <c:formatCode>#,##0_);[Red]\(#,##0\)</c:formatCode>
                <c:ptCount val="117"/>
                <c:pt idx="0">
                  <c:v>63.784100959952099</c:v>
                </c:pt>
                <c:pt idx="1">
                  <c:v>64.289186281232901</c:v>
                </c:pt>
                <c:pt idx="2">
                  <c:v>66.364887798305304</c:v>
                </c:pt>
                <c:pt idx="3">
                  <c:v>68.729271409510801</c:v>
                </c:pt>
                <c:pt idx="4">
                  <c:v>68.869640431680097</c:v>
                </c:pt>
                <c:pt idx="5">
                  <c:v>71.461472093144195</c:v>
                </c:pt>
                <c:pt idx="6">
                  <c:v>73.298278329368301</c:v>
                </c:pt>
                <c:pt idx="7">
                  <c:v>78.151744402714897</c:v>
                </c:pt>
                <c:pt idx="8">
                  <c:v>77.357248941801402</c:v>
                </c:pt>
                <c:pt idx="9">
                  <c:v>80.623517364580294</c:v>
                </c:pt>
                <c:pt idx="10">
                  <c:v>79.571879526922302</c:v>
                </c:pt>
                <c:pt idx="11">
                  <c:v>84.083367523275598</c:v>
                </c:pt>
                <c:pt idx="12">
                  <c:v>83.381467058162698</c:v>
                </c:pt>
                <c:pt idx="13">
                  <c:v>87.343098512500305</c:v>
                </c:pt>
                <c:pt idx="14">
                  <c:v>88.863658063615006</c:v>
                </c:pt>
                <c:pt idx="15">
                  <c:v>90.795232393651204</c:v>
                </c:pt>
                <c:pt idx="16">
                  <c:v>92.683627972752504</c:v>
                </c:pt>
                <c:pt idx="17">
                  <c:v>96.885478918752995</c:v>
                </c:pt>
                <c:pt idx="18">
                  <c:v>96.826412646690201</c:v>
                </c:pt>
                <c:pt idx="19">
                  <c:v>100</c:v>
                </c:pt>
                <c:pt idx="20">
                  <c:v>99.928720796709896</c:v>
                </c:pt>
                <c:pt idx="21">
                  <c:v>101.57970618012</c:v>
                </c:pt>
                <c:pt idx="22">
                  <c:v>106.469136304778</c:v>
                </c:pt>
                <c:pt idx="23">
                  <c:v>103.159924237582</c:v>
                </c:pt>
                <c:pt idx="24">
                  <c:v>107.133673341538</c:v>
                </c:pt>
                <c:pt idx="25">
                  <c:v>109.195053906306</c:v>
                </c:pt>
                <c:pt idx="26">
                  <c:v>112.76603385067</c:v>
                </c:pt>
                <c:pt idx="27">
                  <c:v>116.81229410927899</c:v>
                </c:pt>
                <c:pt idx="28">
                  <c:v>118.10470781481</c:v>
                </c:pt>
                <c:pt idx="29">
                  <c:v>122.002871110385</c:v>
                </c:pt>
                <c:pt idx="30">
                  <c:v>125.839583846783</c:v>
                </c:pt>
                <c:pt idx="31">
                  <c:v>128.352057726254</c:v>
                </c:pt>
                <c:pt idx="32">
                  <c:v>133.56198408123799</c:v>
                </c:pt>
                <c:pt idx="33">
                  <c:v>140.426585509549</c:v>
                </c:pt>
                <c:pt idx="34">
                  <c:v>144.582721427107</c:v>
                </c:pt>
                <c:pt idx="35">
                  <c:v>145.14471920360501</c:v>
                </c:pt>
                <c:pt idx="36">
                  <c:v>155.49388273903901</c:v>
                </c:pt>
                <c:pt idx="37">
                  <c:v>160.53888208737999</c:v>
                </c:pt>
                <c:pt idx="38">
                  <c:v>164.77609406705</c:v>
                </c:pt>
                <c:pt idx="39">
                  <c:v>167.407189852204</c:v>
                </c:pt>
                <c:pt idx="40">
                  <c:v>171.75182764861401</c:v>
                </c:pt>
                <c:pt idx="41">
                  <c:v>176.03418755064499</c:v>
                </c:pt>
                <c:pt idx="42">
                  <c:v>175.495419271109</c:v>
                </c:pt>
                <c:pt idx="43">
                  <c:v>175.04687770081799</c:v>
                </c:pt>
                <c:pt idx="44">
                  <c:v>181.202118670825</c:v>
                </c:pt>
                <c:pt idx="45">
                  <c:v>184.388786107671</c:v>
                </c:pt>
                <c:pt idx="46">
                  <c:v>184.89979236684701</c:v>
                </c:pt>
                <c:pt idx="47">
                  <c:v>178.435802272839</c:v>
                </c:pt>
                <c:pt idx="48">
                  <c:v>179.666474802419</c:v>
                </c:pt>
                <c:pt idx="49">
                  <c:v>175.003733121653</c:v>
                </c:pt>
                <c:pt idx="50">
                  <c:v>172.138219025583</c:v>
                </c:pt>
                <c:pt idx="51">
                  <c:v>159.75436419518201</c:v>
                </c:pt>
                <c:pt idx="52">
                  <c:v>147.15650661577899</c:v>
                </c:pt>
                <c:pt idx="53">
                  <c:v>145.57371100314001</c:v>
                </c:pt>
                <c:pt idx="54">
                  <c:v>138.85360499453</c:v>
                </c:pt>
                <c:pt idx="55">
                  <c:v>134.83588937206099</c:v>
                </c:pt>
                <c:pt idx="56">
                  <c:v>136.78809304162201</c:v>
                </c:pt>
                <c:pt idx="57">
                  <c:v>129.89882880840599</c:v>
                </c:pt>
                <c:pt idx="58">
                  <c:v>130.434707795371</c:v>
                </c:pt>
                <c:pt idx="59">
                  <c:v>130.766368308734</c:v>
                </c:pt>
                <c:pt idx="60">
                  <c:v>126.338932286643</c:v>
                </c:pt>
                <c:pt idx="61">
                  <c:v>128.60460909276799</c:v>
                </c:pt>
                <c:pt idx="62">
                  <c:v>130.64648830279799</c:v>
                </c:pt>
                <c:pt idx="63">
                  <c:v>131.766725077948</c:v>
                </c:pt>
                <c:pt idx="64">
                  <c:v>128.47265759238201</c:v>
                </c:pt>
                <c:pt idx="65">
                  <c:v>132.44964820527801</c:v>
                </c:pt>
                <c:pt idx="66">
                  <c:v>135.11109469237601</c:v>
                </c:pt>
                <c:pt idx="67">
                  <c:v>140.25623725703699</c:v>
                </c:pt>
                <c:pt idx="68">
                  <c:v>134.37486182235099</c:v>
                </c:pt>
                <c:pt idx="69">
                  <c:v>144.791104406378</c:v>
                </c:pt>
                <c:pt idx="70">
                  <c:v>146.04887131187701</c:v>
                </c:pt>
                <c:pt idx="71">
                  <c:v>151.16133977991899</c:v>
                </c:pt>
                <c:pt idx="72">
                  <c:v>153.60784254783101</c:v>
                </c:pt>
                <c:pt idx="73">
                  <c:v>158.18104107930299</c:v>
                </c:pt>
                <c:pt idx="74">
                  <c:v>162.87673964046101</c:v>
                </c:pt>
                <c:pt idx="75">
                  <c:v>165.99474490124999</c:v>
                </c:pt>
                <c:pt idx="76">
                  <c:v>169.59496575718299</c:v>
                </c:pt>
                <c:pt idx="77">
                  <c:v>173.62988729930501</c:v>
                </c:pt>
                <c:pt idx="78">
                  <c:v>178.072896704372</c:v>
                </c:pt>
                <c:pt idx="79">
                  <c:v>178.25483265989999</c:v>
                </c:pt>
                <c:pt idx="80">
                  <c:v>182.26527792536399</c:v>
                </c:pt>
                <c:pt idx="81">
                  <c:v>186.295824241845</c:v>
                </c:pt>
                <c:pt idx="82">
                  <c:v>193.28020668083201</c:v>
                </c:pt>
                <c:pt idx="83">
                  <c:v>193.584503672387</c:v>
                </c:pt>
                <c:pt idx="84">
                  <c:v>203.78666535632399</c:v>
                </c:pt>
                <c:pt idx="85">
                  <c:v>213.13838097805299</c:v>
                </c:pt>
                <c:pt idx="86">
                  <c:v>213.576542345457</c:v>
                </c:pt>
                <c:pt idx="87">
                  <c:v>219.40132197497499</c:v>
                </c:pt>
                <c:pt idx="88">
                  <c:v>217.22525525882199</c:v>
                </c:pt>
                <c:pt idx="89">
                  <c:v>223.671794586158</c:v>
                </c:pt>
                <c:pt idx="90">
                  <c:v>225.49711840209699</c:v>
                </c:pt>
                <c:pt idx="91">
                  <c:v>229.37502104136999</c:v>
                </c:pt>
                <c:pt idx="92">
                  <c:v>232.385460224974</c:v>
                </c:pt>
                <c:pt idx="93">
                  <c:v>235.23180251993099</c:v>
                </c:pt>
                <c:pt idx="94">
                  <c:v>239.94717301355601</c:v>
                </c:pt>
                <c:pt idx="95">
                  <c:v>238.97018251098001</c:v>
                </c:pt>
                <c:pt idx="96">
                  <c:v>247.08503107801599</c:v>
                </c:pt>
                <c:pt idx="97">
                  <c:v>242.92720235841901</c:v>
                </c:pt>
                <c:pt idx="98">
                  <c:v>247.338700816336</c:v>
                </c:pt>
                <c:pt idx="99">
                  <c:v>261.294570031435</c:v>
                </c:pt>
                <c:pt idx="100">
                  <c:v>259.932188862158</c:v>
                </c:pt>
                <c:pt idx="101">
                  <c:v>274.00354051795603</c:v>
                </c:pt>
                <c:pt idx="102">
                  <c:v>283.51204870024799</c:v>
                </c:pt>
                <c:pt idx="103">
                  <c:v>298.89533594000602</c:v>
                </c:pt>
                <c:pt idx="104">
                  <c:v>300.68373008282998</c:v>
                </c:pt>
                <c:pt idx="105">
                  <c:v>318.56339909647198</c:v>
                </c:pt>
                <c:pt idx="106">
                  <c:v>318.14587200453599</c:v>
                </c:pt>
                <c:pt idx="107">
                  <c:v>316.27512739223499</c:v>
                </c:pt>
                <c:pt idx="108">
                  <c:v>315.684034617463</c:v>
                </c:pt>
                <c:pt idx="109">
                  <c:v>320.16927751247499</c:v>
                </c:pt>
                <c:pt idx="110">
                  <c:v>330.19825345051498</c:v>
                </c:pt>
                <c:pt idx="111">
                  <c:v>325.79728805177098</c:v>
                </c:pt>
                <c:pt idx="112">
                  <c:v>330.68424860003103</c:v>
                </c:pt>
                <c:pt idx="113">
                  <c:v>331.04220663202</c:v>
                </c:pt>
                <c:pt idx="114">
                  <c:v>334.51178304025001</c:v>
                </c:pt>
                <c:pt idx="115">
                  <c:v>328.68804323154097</c:v>
                </c:pt>
                <c:pt idx="116">
                  <c:v>340.70560836482201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7B-402B-B988-8D2BD948F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580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'National-NonDistress'!$P$6:$P$334</c:f>
              <c:numCache>
                <c:formatCode>[$-409]mmm\-yy;@</c:formatCode>
                <c:ptCount val="32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  <c:pt idx="325">
                  <c:v>45716</c:v>
                </c:pt>
                <c:pt idx="326">
                  <c:v>45747</c:v>
                </c:pt>
                <c:pt idx="327">
                  <c:v>45777</c:v>
                </c:pt>
                <c:pt idx="328">
                  <c:v>45808</c:v>
                </c:pt>
              </c:numCache>
            </c:numRef>
          </c:xVal>
          <c:yVal>
            <c:numRef>
              <c:f>'National-NonDistress'!$R$6:$R$334</c:f>
              <c:numCache>
                <c:formatCode>#,##0_);[Red]\(#,##0\)</c:formatCode>
                <c:ptCount val="329"/>
                <c:pt idx="0">
                  <c:v>84.351886902157204</c:v>
                </c:pt>
                <c:pt idx="1">
                  <c:v>83.653759452648103</c:v>
                </c:pt>
                <c:pt idx="2">
                  <c:v>83.850678093477995</c:v>
                </c:pt>
                <c:pt idx="3">
                  <c:v>85.668159044606199</c:v>
                </c:pt>
                <c:pt idx="4">
                  <c:v>87.169219654490007</c:v>
                </c:pt>
                <c:pt idx="5">
                  <c:v>86.693364588800904</c:v>
                </c:pt>
                <c:pt idx="6">
                  <c:v>85.720373680297897</c:v>
                </c:pt>
                <c:pt idx="7">
                  <c:v>83.950420362727698</c:v>
                </c:pt>
                <c:pt idx="8">
                  <c:v>85.278925284783199</c:v>
                </c:pt>
                <c:pt idx="9">
                  <c:v>86.561471099527196</c:v>
                </c:pt>
                <c:pt idx="10">
                  <c:v>90.484012020653793</c:v>
                </c:pt>
                <c:pt idx="11">
                  <c:v>91.609825078317598</c:v>
                </c:pt>
                <c:pt idx="12">
                  <c:v>92.027553082709602</c:v>
                </c:pt>
                <c:pt idx="13">
                  <c:v>88.463226566562497</c:v>
                </c:pt>
                <c:pt idx="14">
                  <c:v>87.086911698299105</c:v>
                </c:pt>
                <c:pt idx="15">
                  <c:v>87.538255394978194</c:v>
                </c:pt>
                <c:pt idx="16">
                  <c:v>92.494495555972406</c:v>
                </c:pt>
                <c:pt idx="17">
                  <c:v>94.806196758967005</c:v>
                </c:pt>
                <c:pt idx="18">
                  <c:v>97.566540813067704</c:v>
                </c:pt>
                <c:pt idx="19">
                  <c:v>95.816088000345601</c:v>
                </c:pt>
                <c:pt idx="20">
                  <c:v>95.755399908590306</c:v>
                </c:pt>
                <c:pt idx="21">
                  <c:v>94.374904682130406</c:v>
                </c:pt>
                <c:pt idx="22">
                  <c:v>96.454589610401499</c:v>
                </c:pt>
                <c:pt idx="23">
                  <c:v>96.249437920420306</c:v>
                </c:pt>
                <c:pt idx="24">
                  <c:v>98.297724187465505</c:v>
                </c:pt>
                <c:pt idx="25">
                  <c:v>97.8979961430462</c:v>
                </c:pt>
                <c:pt idx="26">
                  <c:v>98.535831654125104</c:v>
                </c:pt>
                <c:pt idx="27">
                  <c:v>97.455644177047802</c:v>
                </c:pt>
                <c:pt idx="28">
                  <c:v>99.189927915254998</c:v>
                </c:pt>
                <c:pt idx="29">
                  <c:v>101.954887296292</c:v>
                </c:pt>
                <c:pt idx="30">
                  <c:v>106.203987042268</c:v>
                </c:pt>
                <c:pt idx="31">
                  <c:v>107.322324845414</c:v>
                </c:pt>
                <c:pt idx="32">
                  <c:v>105.25034477473299</c:v>
                </c:pt>
                <c:pt idx="33">
                  <c:v>102.299936803919</c:v>
                </c:pt>
                <c:pt idx="34">
                  <c:v>100.42056298473599</c:v>
                </c:pt>
                <c:pt idx="35">
                  <c:v>100</c:v>
                </c:pt>
                <c:pt idx="36">
                  <c:v>101.742889043099</c:v>
                </c:pt>
                <c:pt idx="37">
                  <c:v>104.475252143612</c:v>
                </c:pt>
                <c:pt idx="38">
                  <c:v>105.56132232313099</c:v>
                </c:pt>
                <c:pt idx="39">
                  <c:v>104.409459266692</c:v>
                </c:pt>
                <c:pt idx="40">
                  <c:v>103.45172224421999</c:v>
                </c:pt>
                <c:pt idx="41">
                  <c:v>103.7552322307</c:v>
                </c:pt>
                <c:pt idx="42">
                  <c:v>106.22060418738</c:v>
                </c:pt>
                <c:pt idx="43">
                  <c:v>108.456782954269</c:v>
                </c:pt>
                <c:pt idx="44">
                  <c:v>108.171260752194</c:v>
                </c:pt>
                <c:pt idx="45">
                  <c:v>104.99397259324699</c:v>
                </c:pt>
                <c:pt idx="46">
                  <c:v>103.740840168993</c:v>
                </c:pt>
                <c:pt idx="47">
                  <c:v>103.375356731407</c:v>
                </c:pt>
                <c:pt idx="48">
                  <c:v>104.94215147393</c:v>
                </c:pt>
                <c:pt idx="49">
                  <c:v>103.906667137817</c:v>
                </c:pt>
                <c:pt idx="50">
                  <c:v>102.515827406778</c:v>
                </c:pt>
                <c:pt idx="51">
                  <c:v>101.540525295751</c:v>
                </c:pt>
                <c:pt idx="52">
                  <c:v>101.359733668928</c:v>
                </c:pt>
                <c:pt idx="53">
                  <c:v>101.838354469034</c:v>
                </c:pt>
                <c:pt idx="54">
                  <c:v>102.738728093337</c:v>
                </c:pt>
                <c:pt idx="55">
                  <c:v>105.634225136241</c:v>
                </c:pt>
                <c:pt idx="56">
                  <c:v>107.85480561486401</c:v>
                </c:pt>
                <c:pt idx="57">
                  <c:v>110.691249292145</c:v>
                </c:pt>
                <c:pt idx="58">
                  <c:v>110.62510637651</c:v>
                </c:pt>
                <c:pt idx="59">
                  <c:v>109.86052107292799</c:v>
                </c:pt>
                <c:pt idx="60">
                  <c:v>108.40928399391299</c:v>
                </c:pt>
                <c:pt idx="61">
                  <c:v>109.114298819829</c:v>
                </c:pt>
                <c:pt idx="62">
                  <c:v>111.387141351879</c:v>
                </c:pt>
                <c:pt idx="63">
                  <c:v>114.023806161118</c:v>
                </c:pt>
                <c:pt idx="64">
                  <c:v>115.176027397328</c:v>
                </c:pt>
                <c:pt idx="65">
                  <c:v>114.35271310245599</c:v>
                </c:pt>
                <c:pt idx="66">
                  <c:v>113.540733432397</c:v>
                </c:pt>
                <c:pt idx="67">
                  <c:v>113.164522902907</c:v>
                </c:pt>
                <c:pt idx="68">
                  <c:v>113.977829683088</c:v>
                </c:pt>
                <c:pt idx="69">
                  <c:v>115.60968065327199</c:v>
                </c:pt>
                <c:pt idx="70">
                  <c:v>116.866914865566</c:v>
                </c:pt>
                <c:pt idx="71">
                  <c:v>117.30202236358301</c:v>
                </c:pt>
                <c:pt idx="72">
                  <c:v>117.776014240175</c:v>
                </c:pt>
                <c:pt idx="73">
                  <c:v>119.943707938671</c:v>
                </c:pt>
                <c:pt idx="74">
                  <c:v>122.22214353258001</c:v>
                </c:pt>
                <c:pt idx="75">
                  <c:v>124.367983511331</c:v>
                </c:pt>
                <c:pt idx="76">
                  <c:v>124.748692241388</c:v>
                </c:pt>
                <c:pt idx="77">
                  <c:v>125.641704138232</c:v>
                </c:pt>
                <c:pt idx="78">
                  <c:v>126.334646615146</c:v>
                </c:pt>
                <c:pt idx="79">
                  <c:v>128.43355887443801</c:v>
                </c:pt>
                <c:pt idx="80">
                  <c:v>129.960967382277</c:v>
                </c:pt>
                <c:pt idx="81">
                  <c:v>132.01910852525501</c:v>
                </c:pt>
                <c:pt idx="82">
                  <c:v>132.078666402473</c:v>
                </c:pt>
                <c:pt idx="83">
                  <c:v>132.52912306304501</c:v>
                </c:pt>
                <c:pt idx="84">
                  <c:v>132.20529508235401</c:v>
                </c:pt>
                <c:pt idx="85">
                  <c:v>134.718396154083</c:v>
                </c:pt>
                <c:pt idx="86">
                  <c:v>136.162299763475</c:v>
                </c:pt>
                <c:pt idx="87">
                  <c:v>138.40412930769401</c:v>
                </c:pt>
                <c:pt idx="88">
                  <c:v>139.69292235880499</c:v>
                </c:pt>
                <c:pt idx="89">
                  <c:v>140.94738373792799</c:v>
                </c:pt>
                <c:pt idx="90">
                  <c:v>144.50334231447499</c:v>
                </c:pt>
                <c:pt idx="91">
                  <c:v>148.49369119745299</c:v>
                </c:pt>
                <c:pt idx="92">
                  <c:v>152.45114012737599</c:v>
                </c:pt>
                <c:pt idx="93">
                  <c:v>153.20132779157299</c:v>
                </c:pt>
                <c:pt idx="94">
                  <c:v>151.9034267621</c:v>
                </c:pt>
                <c:pt idx="95">
                  <c:v>151.14482719823499</c:v>
                </c:pt>
                <c:pt idx="96">
                  <c:v>151.60746231298401</c:v>
                </c:pt>
                <c:pt idx="97">
                  <c:v>154.09171194743999</c:v>
                </c:pt>
                <c:pt idx="98">
                  <c:v>154.65010806806299</c:v>
                </c:pt>
                <c:pt idx="99">
                  <c:v>155.878435976112</c:v>
                </c:pt>
                <c:pt idx="100">
                  <c:v>155.663183089049</c:v>
                </c:pt>
                <c:pt idx="101">
                  <c:v>156.88213150138699</c:v>
                </c:pt>
                <c:pt idx="102">
                  <c:v>156.76386008589799</c:v>
                </c:pt>
                <c:pt idx="103">
                  <c:v>157.740296511292</c:v>
                </c:pt>
                <c:pt idx="104">
                  <c:v>156.77504095927901</c:v>
                </c:pt>
                <c:pt idx="105">
                  <c:v>157.76960792839901</c:v>
                </c:pt>
                <c:pt idx="106">
                  <c:v>158.980853481689</c:v>
                </c:pt>
                <c:pt idx="107">
                  <c:v>162.723041222212</c:v>
                </c:pt>
                <c:pt idx="108">
                  <c:v>165.62604678719001</c:v>
                </c:pt>
                <c:pt idx="109">
                  <c:v>168.370980868657</c:v>
                </c:pt>
                <c:pt idx="110">
                  <c:v>167.71073755700201</c:v>
                </c:pt>
                <c:pt idx="111">
                  <c:v>169.356869004815</c:v>
                </c:pt>
                <c:pt idx="112">
                  <c:v>169.17283584186001</c:v>
                </c:pt>
                <c:pt idx="113">
                  <c:v>171.42974116855601</c:v>
                </c:pt>
                <c:pt idx="114">
                  <c:v>171.00324776874399</c:v>
                </c:pt>
                <c:pt idx="115">
                  <c:v>171.120817776693</c:v>
                </c:pt>
                <c:pt idx="116">
                  <c:v>166.704987412587</c:v>
                </c:pt>
                <c:pt idx="117">
                  <c:v>162.22006591077499</c:v>
                </c:pt>
                <c:pt idx="118">
                  <c:v>156.50036931493</c:v>
                </c:pt>
                <c:pt idx="119">
                  <c:v>154.48785864118199</c:v>
                </c:pt>
                <c:pt idx="120">
                  <c:v>154.82094024853001</c:v>
                </c:pt>
                <c:pt idx="121">
                  <c:v>159.74538907601499</c:v>
                </c:pt>
                <c:pt idx="122">
                  <c:v>162.28800512250001</c:v>
                </c:pt>
                <c:pt idx="123">
                  <c:v>162.37538291203199</c:v>
                </c:pt>
                <c:pt idx="124">
                  <c:v>157.658539744872</c:v>
                </c:pt>
                <c:pt idx="125">
                  <c:v>154.293148102255</c:v>
                </c:pt>
                <c:pt idx="126">
                  <c:v>153.9910127919</c:v>
                </c:pt>
                <c:pt idx="127">
                  <c:v>156.30384378421101</c:v>
                </c:pt>
                <c:pt idx="128">
                  <c:v>154.38681335856199</c:v>
                </c:pt>
                <c:pt idx="129">
                  <c:v>146.392624121181</c:v>
                </c:pt>
                <c:pt idx="130">
                  <c:v>136.15872530607101</c:v>
                </c:pt>
                <c:pt idx="131">
                  <c:v>131.28080017193599</c:v>
                </c:pt>
                <c:pt idx="132">
                  <c:v>129.087236306124</c:v>
                </c:pt>
                <c:pt idx="133">
                  <c:v>126.83185529108999</c:v>
                </c:pt>
                <c:pt idx="134">
                  <c:v>118.983504959846</c:v>
                </c:pt>
                <c:pt idx="135">
                  <c:v>114.988358409478</c:v>
                </c:pt>
                <c:pt idx="136">
                  <c:v>111.026070977258</c:v>
                </c:pt>
                <c:pt idx="137">
                  <c:v>111.756230707314</c:v>
                </c:pt>
                <c:pt idx="138">
                  <c:v>109.76345735227</c:v>
                </c:pt>
                <c:pt idx="139">
                  <c:v>108.418969328076</c:v>
                </c:pt>
                <c:pt idx="140">
                  <c:v>105.111777814852</c:v>
                </c:pt>
                <c:pt idx="141">
                  <c:v>102.81011098488401</c:v>
                </c:pt>
                <c:pt idx="142">
                  <c:v>101.878836716233</c:v>
                </c:pt>
                <c:pt idx="143">
                  <c:v>101.76333391395001</c:v>
                </c:pt>
                <c:pt idx="144">
                  <c:v>101.507444623308</c:v>
                </c:pt>
                <c:pt idx="145">
                  <c:v>101.55472587156601</c:v>
                </c:pt>
                <c:pt idx="146">
                  <c:v>102.92000744002701</c:v>
                </c:pt>
                <c:pt idx="147">
                  <c:v>106.858002665992</c:v>
                </c:pt>
                <c:pt idx="148">
                  <c:v>108.725339174052</c:v>
                </c:pt>
                <c:pt idx="149">
                  <c:v>108.32977454051399</c:v>
                </c:pt>
                <c:pt idx="150">
                  <c:v>104.77746151865701</c:v>
                </c:pt>
                <c:pt idx="151">
                  <c:v>103.60386202391901</c:v>
                </c:pt>
                <c:pt idx="152">
                  <c:v>103.60796974101299</c:v>
                </c:pt>
                <c:pt idx="153">
                  <c:v>106.87088186509</c:v>
                </c:pt>
                <c:pt idx="154">
                  <c:v>109.890411325937</c:v>
                </c:pt>
                <c:pt idx="155">
                  <c:v>112.715870126453</c:v>
                </c:pt>
                <c:pt idx="156">
                  <c:v>111.403077360338</c:v>
                </c:pt>
                <c:pt idx="157">
                  <c:v>106.705387240002</c:v>
                </c:pt>
                <c:pt idx="158">
                  <c:v>102.15624015629</c:v>
                </c:pt>
                <c:pt idx="159">
                  <c:v>101.39550286059099</c:v>
                </c:pt>
                <c:pt idx="160">
                  <c:v>103.735548542597</c:v>
                </c:pt>
                <c:pt idx="161">
                  <c:v>106.323598413955</c:v>
                </c:pt>
                <c:pt idx="162">
                  <c:v>109.00709152454201</c:v>
                </c:pt>
                <c:pt idx="163">
                  <c:v>111.120714656548</c:v>
                </c:pt>
                <c:pt idx="164">
                  <c:v>112.510691943775</c:v>
                </c:pt>
                <c:pt idx="165">
                  <c:v>114.84823655958699</c:v>
                </c:pt>
                <c:pt idx="166">
                  <c:v>114.917251615951</c:v>
                </c:pt>
                <c:pt idx="167">
                  <c:v>114.96866067083801</c:v>
                </c:pt>
                <c:pt idx="168">
                  <c:v>111.59171567966401</c:v>
                </c:pt>
                <c:pt idx="169">
                  <c:v>109.72806466981601</c:v>
                </c:pt>
                <c:pt idx="170">
                  <c:v>108.76560709292301</c:v>
                </c:pt>
                <c:pt idx="171">
                  <c:v>110.773960787454</c:v>
                </c:pt>
                <c:pt idx="172">
                  <c:v>111.832381141713</c:v>
                </c:pt>
                <c:pt idx="173">
                  <c:v>113.24259392910901</c:v>
                </c:pt>
                <c:pt idx="174">
                  <c:v>114.76697850293699</c:v>
                </c:pt>
                <c:pt idx="175">
                  <c:v>117.610909787735</c:v>
                </c:pt>
                <c:pt idx="176">
                  <c:v>118.17854951343099</c:v>
                </c:pt>
                <c:pt idx="177">
                  <c:v>118.894740565098</c:v>
                </c:pt>
                <c:pt idx="178">
                  <c:v>117.540242311095</c:v>
                </c:pt>
                <c:pt idx="179">
                  <c:v>117.843337103585</c:v>
                </c:pt>
                <c:pt idx="180">
                  <c:v>116.16087826217399</c:v>
                </c:pt>
                <c:pt idx="181">
                  <c:v>117.49337598278299</c:v>
                </c:pt>
                <c:pt idx="182">
                  <c:v>118.64537869532499</c:v>
                </c:pt>
                <c:pt idx="183">
                  <c:v>123.047483076267</c:v>
                </c:pt>
                <c:pt idx="184">
                  <c:v>124.157053915859</c:v>
                </c:pt>
                <c:pt idx="185">
                  <c:v>125.406017568574</c:v>
                </c:pt>
                <c:pt idx="186">
                  <c:v>124.578867267193</c:v>
                </c:pt>
                <c:pt idx="187">
                  <c:v>125.25541871077</c:v>
                </c:pt>
                <c:pt idx="188">
                  <c:v>125.47959096264501</c:v>
                </c:pt>
                <c:pt idx="189">
                  <c:v>126.447358203608</c:v>
                </c:pt>
                <c:pt idx="190">
                  <c:v>127.514237809199</c:v>
                </c:pt>
                <c:pt idx="191">
                  <c:v>128.23548656598999</c:v>
                </c:pt>
                <c:pt idx="192">
                  <c:v>130.10960776089499</c:v>
                </c:pt>
                <c:pt idx="193">
                  <c:v>131.262117127674</c:v>
                </c:pt>
                <c:pt idx="194">
                  <c:v>133.48462627994601</c:v>
                </c:pt>
                <c:pt idx="195">
                  <c:v>134.99203787071301</c:v>
                </c:pt>
                <c:pt idx="196">
                  <c:v>136.35491368594299</c:v>
                </c:pt>
                <c:pt idx="197">
                  <c:v>137.22895214612299</c:v>
                </c:pt>
                <c:pt idx="198">
                  <c:v>137.89862697647499</c:v>
                </c:pt>
                <c:pt idx="199">
                  <c:v>139.642489430843</c:v>
                </c:pt>
                <c:pt idx="200">
                  <c:v>141.295120387542</c:v>
                </c:pt>
                <c:pt idx="201">
                  <c:v>142.99953051463899</c:v>
                </c:pt>
                <c:pt idx="202">
                  <c:v>144.451539771688</c:v>
                </c:pt>
                <c:pt idx="203">
                  <c:v>146.05027797506801</c:v>
                </c:pt>
                <c:pt idx="204">
                  <c:v>148.65259542818299</c:v>
                </c:pt>
                <c:pt idx="205">
                  <c:v>149.63994472961801</c:v>
                </c:pt>
                <c:pt idx="206">
                  <c:v>150.94433429088099</c:v>
                </c:pt>
                <c:pt idx="207">
                  <c:v>151.02537443661299</c:v>
                </c:pt>
                <c:pt idx="208">
                  <c:v>152.11110153081901</c:v>
                </c:pt>
                <c:pt idx="209">
                  <c:v>152.24290536100699</c:v>
                </c:pt>
                <c:pt idx="210">
                  <c:v>154.044557152095</c:v>
                </c:pt>
                <c:pt idx="211">
                  <c:v>155.92092057651499</c:v>
                </c:pt>
                <c:pt idx="212">
                  <c:v>156.548618686054</c:v>
                </c:pt>
                <c:pt idx="213">
                  <c:v>154.77836879067701</c:v>
                </c:pt>
                <c:pt idx="214">
                  <c:v>153.978252518896</c:v>
                </c:pt>
                <c:pt idx="215">
                  <c:v>155.28843843704101</c:v>
                </c:pt>
                <c:pt idx="216">
                  <c:v>159.90007850201701</c:v>
                </c:pt>
                <c:pt idx="217">
                  <c:v>161.761558831282</c:v>
                </c:pt>
                <c:pt idx="218">
                  <c:v>161.240420693842</c:v>
                </c:pt>
                <c:pt idx="219">
                  <c:v>158.88018538991801</c:v>
                </c:pt>
                <c:pt idx="220">
                  <c:v>159.84741559739899</c:v>
                </c:pt>
                <c:pt idx="221">
                  <c:v>162.70078593325599</c:v>
                </c:pt>
                <c:pt idx="222">
                  <c:v>166.91335752580599</c:v>
                </c:pt>
                <c:pt idx="223">
                  <c:v>169.240071149307</c:v>
                </c:pt>
                <c:pt idx="224">
                  <c:v>170.35923097669701</c:v>
                </c:pt>
                <c:pt idx="225">
                  <c:v>169.103860683943</c:v>
                </c:pt>
                <c:pt idx="226">
                  <c:v>167.64607415850199</c:v>
                </c:pt>
                <c:pt idx="227">
                  <c:v>165.807279395683</c:v>
                </c:pt>
                <c:pt idx="228">
                  <c:v>167.00639612000001</c:v>
                </c:pt>
                <c:pt idx="229">
                  <c:v>169.868552557464</c:v>
                </c:pt>
                <c:pt idx="230">
                  <c:v>174.03809088038699</c:v>
                </c:pt>
                <c:pt idx="231">
                  <c:v>176.54829620011</c:v>
                </c:pt>
                <c:pt idx="232">
                  <c:v>177.42727263545899</c:v>
                </c:pt>
                <c:pt idx="233">
                  <c:v>177.45892807063299</c:v>
                </c:pt>
                <c:pt idx="234">
                  <c:v>176.389988936528</c:v>
                </c:pt>
                <c:pt idx="235">
                  <c:v>178.05877449708001</c:v>
                </c:pt>
                <c:pt idx="236">
                  <c:v>179.45705196208499</c:v>
                </c:pt>
                <c:pt idx="237">
                  <c:v>182.67466846826201</c:v>
                </c:pt>
                <c:pt idx="238">
                  <c:v>181.937449858615</c:v>
                </c:pt>
                <c:pt idx="239">
                  <c:v>182.62216307853899</c:v>
                </c:pt>
                <c:pt idx="240">
                  <c:v>183.65395634708199</c:v>
                </c:pt>
                <c:pt idx="241">
                  <c:v>188.176501492515</c:v>
                </c:pt>
                <c:pt idx="242">
                  <c:v>190.87943874943201</c:v>
                </c:pt>
                <c:pt idx="243">
                  <c:v>190.506653919108</c:v>
                </c:pt>
                <c:pt idx="244">
                  <c:v>188.500749584776</c:v>
                </c:pt>
                <c:pt idx="245">
                  <c:v>188.59762227858701</c:v>
                </c:pt>
                <c:pt idx="246">
                  <c:v>191.428716230275</c:v>
                </c:pt>
                <c:pt idx="247">
                  <c:v>195.22036841189799</c:v>
                </c:pt>
                <c:pt idx="248">
                  <c:v>197.54535592645701</c:v>
                </c:pt>
                <c:pt idx="249">
                  <c:v>197.97437697767799</c:v>
                </c:pt>
                <c:pt idx="250">
                  <c:v>196.31567358103899</c:v>
                </c:pt>
                <c:pt idx="251">
                  <c:v>194.99553726239199</c:v>
                </c:pt>
                <c:pt idx="252">
                  <c:v>196.12628668438401</c:v>
                </c:pt>
                <c:pt idx="253">
                  <c:v>199.709888004741</c:v>
                </c:pt>
                <c:pt idx="254">
                  <c:v>204.18371365204999</c:v>
                </c:pt>
                <c:pt idx="255">
                  <c:v>204.94872237170799</c:v>
                </c:pt>
                <c:pt idx="256">
                  <c:v>205.59588251407899</c:v>
                </c:pt>
                <c:pt idx="257">
                  <c:v>205.74726949040399</c:v>
                </c:pt>
                <c:pt idx="258">
                  <c:v>206.06802050893199</c:v>
                </c:pt>
                <c:pt idx="259">
                  <c:v>203.66710173169099</c:v>
                </c:pt>
                <c:pt idx="260">
                  <c:v>202.92288418610099</c:v>
                </c:pt>
                <c:pt idx="261">
                  <c:v>202.93857537403699</c:v>
                </c:pt>
                <c:pt idx="262">
                  <c:v>207.36663042959299</c:v>
                </c:pt>
                <c:pt idx="263">
                  <c:v>210.89105490015999</c:v>
                </c:pt>
                <c:pt idx="264">
                  <c:v>216.62770153692099</c:v>
                </c:pt>
                <c:pt idx="265">
                  <c:v>219.30117936491899</c:v>
                </c:pt>
                <c:pt idx="266">
                  <c:v>220.411298289071</c:v>
                </c:pt>
                <c:pt idx="267">
                  <c:v>214.52410904964</c:v>
                </c:pt>
                <c:pt idx="268">
                  <c:v>207.03126477867801</c:v>
                </c:pt>
                <c:pt idx="269">
                  <c:v>205.843700669067</c:v>
                </c:pt>
                <c:pt idx="270">
                  <c:v>204.652574792731</c:v>
                </c:pt>
                <c:pt idx="271">
                  <c:v>208.58180613853099</c:v>
                </c:pt>
                <c:pt idx="272">
                  <c:v>210.580216812976</c:v>
                </c:pt>
                <c:pt idx="273">
                  <c:v>218.32818665606001</c:v>
                </c:pt>
                <c:pt idx="274">
                  <c:v>224.48543642719801</c:v>
                </c:pt>
                <c:pt idx="275">
                  <c:v>230.87640983200399</c:v>
                </c:pt>
                <c:pt idx="276">
                  <c:v>230.992022463079</c:v>
                </c:pt>
                <c:pt idx="277">
                  <c:v>229.127492888706</c:v>
                </c:pt>
                <c:pt idx="278">
                  <c:v>228.67925785333901</c:v>
                </c:pt>
                <c:pt idx="279">
                  <c:v>232.926653158145</c:v>
                </c:pt>
                <c:pt idx="280">
                  <c:v>238.013562250137</c:v>
                </c:pt>
                <c:pt idx="281">
                  <c:v>241.627492020256</c:v>
                </c:pt>
                <c:pt idx="282">
                  <c:v>245.865432925872</c:v>
                </c:pt>
                <c:pt idx="283">
                  <c:v>250.08019449278601</c:v>
                </c:pt>
                <c:pt idx="284">
                  <c:v>256.30162105685997</c:v>
                </c:pt>
                <c:pt idx="285">
                  <c:v>264.05038829776697</c:v>
                </c:pt>
                <c:pt idx="286">
                  <c:v>268.88314850532601</c:v>
                </c:pt>
                <c:pt idx="287">
                  <c:v>270.40555416536699</c:v>
                </c:pt>
                <c:pt idx="288">
                  <c:v>263.43490696343599</c:v>
                </c:pt>
                <c:pt idx="289">
                  <c:v>258.95550938969501</c:v>
                </c:pt>
                <c:pt idx="290">
                  <c:v>263.081963485024</c:v>
                </c:pt>
                <c:pt idx="291">
                  <c:v>281.455281567101</c:v>
                </c:pt>
                <c:pt idx="292">
                  <c:v>292.877616482858</c:v>
                </c:pt>
                <c:pt idx="293">
                  <c:v>294.85641536949601</c:v>
                </c:pt>
                <c:pt idx="294">
                  <c:v>285.31985432905202</c:v>
                </c:pt>
                <c:pt idx="295">
                  <c:v>280.74200341468497</c:v>
                </c:pt>
                <c:pt idx="296">
                  <c:v>278.26476930286799</c:v>
                </c:pt>
                <c:pt idx="297">
                  <c:v>279.68812310988801</c:v>
                </c:pt>
                <c:pt idx="298">
                  <c:v>272.20472820639702</c:v>
                </c:pt>
                <c:pt idx="299">
                  <c:v>267.21104713588699</c:v>
                </c:pt>
                <c:pt idx="300">
                  <c:v>259.55527476690702</c:v>
                </c:pt>
                <c:pt idx="301">
                  <c:v>257.11389720608298</c:v>
                </c:pt>
                <c:pt idx="302">
                  <c:v>252.10872793604301</c:v>
                </c:pt>
                <c:pt idx="303">
                  <c:v>249.015636525134</c:v>
                </c:pt>
                <c:pt idx="304">
                  <c:v>255.25548114616001</c:v>
                </c:pt>
                <c:pt idx="305">
                  <c:v>263.35808355472898</c:v>
                </c:pt>
                <c:pt idx="306">
                  <c:v>271.73719816857198</c:v>
                </c:pt>
                <c:pt idx="307">
                  <c:v>261.34561030331901</c:v>
                </c:pt>
                <c:pt idx="308">
                  <c:v>252.39218341464701</c:v>
                </c:pt>
                <c:pt idx="309">
                  <c:v>234.86248258772201</c:v>
                </c:pt>
                <c:pt idx="310">
                  <c:v>235.99075059009201</c:v>
                </c:pt>
                <c:pt idx="311">
                  <c:v>234.54152781565199</c:v>
                </c:pt>
                <c:pt idx="312">
                  <c:v>247.26518767809901</c:v>
                </c:pt>
                <c:pt idx="313">
                  <c:v>243.729723575192</c:v>
                </c:pt>
                <c:pt idx="314">
                  <c:v>251.495724304806</c:v>
                </c:pt>
                <c:pt idx="315">
                  <c:v>245.61244883838199</c:v>
                </c:pt>
                <c:pt idx="316">
                  <c:v>249.19054478705499</c:v>
                </c:pt>
                <c:pt idx="317">
                  <c:v>243.35773736867</c:v>
                </c:pt>
                <c:pt idx="318">
                  <c:v>246.619315034973</c:v>
                </c:pt>
                <c:pt idx="319">
                  <c:v>240.9827428296</c:v>
                </c:pt>
                <c:pt idx="320">
                  <c:v>244.56760508288099</c:v>
                </c:pt>
                <c:pt idx="321">
                  <c:v>237.585481974278</c:v>
                </c:pt>
                <c:pt idx="322">
                  <c:v>238.67827107021</c:v>
                </c:pt>
                <c:pt idx="323">
                  <c:v>232.01719586135101</c:v>
                </c:pt>
                <c:pt idx="324">
                  <c:v>243.13026389311199</c:v>
                </c:pt>
                <c:pt idx="325">
                  <c:v>243.31157897842601</c:v>
                </c:pt>
                <c:pt idx="326">
                  <c:v>255.21119187199301</c:v>
                </c:pt>
                <c:pt idx="327">
                  <c:v>238.759358536588</c:v>
                </c:pt>
                <c:pt idx="328">
                  <c:v>235.46307213930601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47-49DE-8A4D-725261D605C8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'National-NonDistress'!$T$6:$T$122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'National-NonDistress'!$V$6:$V$122</c:f>
              <c:numCache>
                <c:formatCode>#,##0_);[Red]\(#,##0\)</c:formatCode>
                <c:ptCount val="117"/>
                <c:pt idx="0">
                  <c:v>64.4058550568638</c:v>
                </c:pt>
                <c:pt idx="1">
                  <c:v>63.749297367851902</c:v>
                </c:pt>
                <c:pt idx="2">
                  <c:v>71.199878673940106</c:v>
                </c:pt>
                <c:pt idx="3">
                  <c:v>72.360725866227199</c:v>
                </c:pt>
                <c:pt idx="4">
                  <c:v>72.315082314119493</c:v>
                </c:pt>
                <c:pt idx="5">
                  <c:v>74.389791195214897</c:v>
                </c:pt>
                <c:pt idx="6">
                  <c:v>80.189966684851498</c:v>
                </c:pt>
                <c:pt idx="7">
                  <c:v>84.172223746849895</c:v>
                </c:pt>
                <c:pt idx="8">
                  <c:v>83.504138619696207</c:v>
                </c:pt>
                <c:pt idx="9">
                  <c:v>86.675976208970496</c:v>
                </c:pt>
                <c:pt idx="10">
                  <c:v>84.795792899753906</c:v>
                </c:pt>
                <c:pt idx="11">
                  <c:v>92.095299805985306</c:v>
                </c:pt>
                <c:pt idx="12">
                  <c:v>86.669310386371706</c:v>
                </c:pt>
                <c:pt idx="13">
                  <c:v>93.989330813254895</c:v>
                </c:pt>
                <c:pt idx="14">
                  <c:v>95.725248888783895</c:v>
                </c:pt>
                <c:pt idx="15">
                  <c:v>95.545234149931204</c:v>
                </c:pt>
                <c:pt idx="16">
                  <c:v>97.054252629066397</c:v>
                </c:pt>
                <c:pt idx="17">
                  <c:v>101.718110520406</c:v>
                </c:pt>
                <c:pt idx="18">
                  <c:v>104.115157422218</c:v>
                </c:pt>
                <c:pt idx="19">
                  <c:v>100</c:v>
                </c:pt>
                <c:pt idx="20">
                  <c:v>105.114314483782</c:v>
                </c:pt>
                <c:pt idx="21">
                  <c:v>102.66931027670201</c:v>
                </c:pt>
                <c:pt idx="22">
                  <c:v>107.58573607985601</c:v>
                </c:pt>
                <c:pt idx="23">
                  <c:v>102.300698472861</c:v>
                </c:pt>
                <c:pt idx="24">
                  <c:v>102.18965389165</c:v>
                </c:pt>
                <c:pt idx="25">
                  <c:v>101.17712674037401</c:v>
                </c:pt>
                <c:pt idx="26">
                  <c:v>107.60747465053799</c:v>
                </c:pt>
                <c:pt idx="27">
                  <c:v>108.86000129012901</c:v>
                </c:pt>
                <c:pt idx="28">
                  <c:v>111.68948588793501</c:v>
                </c:pt>
                <c:pt idx="29">
                  <c:v>113.95675464739899</c:v>
                </c:pt>
                <c:pt idx="30">
                  <c:v>114.131259155363</c:v>
                </c:pt>
                <c:pt idx="31">
                  <c:v>117.080892538105</c:v>
                </c:pt>
                <c:pt idx="32">
                  <c:v>121.950772106587</c:v>
                </c:pt>
                <c:pt idx="33">
                  <c:v>125.33693826383001</c:v>
                </c:pt>
                <c:pt idx="34">
                  <c:v>129.54910916953699</c:v>
                </c:pt>
                <c:pt idx="35">
                  <c:v>130.64594957507799</c:v>
                </c:pt>
                <c:pt idx="36">
                  <c:v>136.01256938524301</c:v>
                </c:pt>
                <c:pt idx="37">
                  <c:v>139.70028853968799</c:v>
                </c:pt>
                <c:pt idx="38">
                  <c:v>150.663088323941</c:v>
                </c:pt>
                <c:pt idx="39">
                  <c:v>149.55106147800799</c:v>
                </c:pt>
                <c:pt idx="40">
                  <c:v>152.00710007260901</c:v>
                </c:pt>
                <c:pt idx="41">
                  <c:v>154.74125617435999</c:v>
                </c:pt>
                <c:pt idx="42">
                  <c:v>157.90439817805699</c:v>
                </c:pt>
                <c:pt idx="43">
                  <c:v>161.334905620136</c:v>
                </c:pt>
                <c:pt idx="44">
                  <c:v>167.02089565606099</c:v>
                </c:pt>
                <c:pt idx="45">
                  <c:v>171.8274687043</c:v>
                </c:pt>
                <c:pt idx="46">
                  <c:v>168.110700315141</c:v>
                </c:pt>
                <c:pt idx="47">
                  <c:v>158.619020704387</c:v>
                </c:pt>
                <c:pt idx="48">
                  <c:v>163.599352386324</c:v>
                </c:pt>
                <c:pt idx="49">
                  <c:v>159.378450013171</c:v>
                </c:pt>
                <c:pt idx="50">
                  <c:v>164.07379641531799</c:v>
                </c:pt>
                <c:pt idx="51">
                  <c:v>136.82332694711801</c:v>
                </c:pt>
                <c:pt idx="52">
                  <c:v>119.143300124573</c:v>
                </c:pt>
                <c:pt idx="53">
                  <c:v>116.821976869899</c:v>
                </c:pt>
                <c:pt idx="54">
                  <c:v>104.213769150717</c:v>
                </c:pt>
                <c:pt idx="55">
                  <c:v>109.250301136117</c:v>
                </c:pt>
                <c:pt idx="56">
                  <c:v>106.95478622541999</c:v>
                </c:pt>
                <c:pt idx="57">
                  <c:v>116.51728450097799</c:v>
                </c:pt>
                <c:pt idx="58">
                  <c:v>110.60584327367199</c:v>
                </c:pt>
                <c:pt idx="59">
                  <c:v>125.335562518393</c:v>
                </c:pt>
                <c:pt idx="60">
                  <c:v>110.236717537706</c:v>
                </c:pt>
                <c:pt idx="61">
                  <c:v>116.761178836672</c:v>
                </c:pt>
                <c:pt idx="62">
                  <c:v>121.64679334383599</c:v>
                </c:pt>
                <c:pt idx="63">
                  <c:v>123.716974950634</c:v>
                </c:pt>
                <c:pt idx="64">
                  <c:v>117.312327820891</c:v>
                </c:pt>
                <c:pt idx="65">
                  <c:v>124.42676363056501</c:v>
                </c:pt>
                <c:pt idx="66">
                  <c:v>127.881923577118</c:v>
                </c:pt>
                <c:pt idx="67">
                  <c:v>130.72924518061299</c:v>
                </c:pt>
                <c:pt idx="68">
                  <c:v>129.691674414321</c:v>
                </c:pt>
                <c:pt idx="69">
                  <c:v>136.675978112537</c:v>
                </c:pt>
                <c:pt idx="70">
                  <c:v>136.96782613617401</c:v>
                </c:pt>
                <c:pt idx="71">
                  <c:v>142.84826427707799</c:v>
                </c:pt>
                <c:pt idx="72">
                  <c:v>145.46258849156001</c:v>
                </c:pt>
                <c:pt idx="73">
                  <c:v>150.79418994941599</c:v>
                </c:pt>
                <c:pt idx="74">
                  <c:v>153.644155024772</c:v>
                </c:pt>
                <c:pt idx="75">
                  <c:v>158.881662967636</c:v>
                </c:pt>
                <c:pt idx="76">
                  <c:v>163.845571481223</c:v>
                </c:pt>
                <c:pt idx="77">
                  <c:v>166.19301113183499</c:v>
                </c:pt>
                <c:pt idx="78">
                  <c:v>169.74474293665801</c:v>
                </c:pt>
                <c:pt idx="79">
                  <c:v>170.40734954455601</c:v>
                </c:pt>
                <c:pt idx="80">
                  <c:v>175.470246210928</c:v>
                </c:pt>
                <c:pt idx="81">
                  <c:v>177.985157330699</c:v>
                </c:pt>
                <c:pt idx="82">
                  <c:v>186.30123375487301</c:v>
                </c:pt>
                <c:pt idx="83">
                  <c:v>181.51436706508599</c:v>
                </c:pt>
                <c:pt idx="84">
                  <c:v>188.858031078322</c:v>
                </c:pt>
                <c:pt idx="85">
                  <c:v>193.55655818803399</c:v>
                </c:pt>
                <c:pt idx="86">
                  <c:v>196.795190475384</c:v>
                </c:pt>
                <c:pt idx="87">
                  <c:v>198.84960055289</c:v>
                </c:pt>
                <c:pt idx="88">
                  <c:v>209.01188870003401</c:v>
                </c:pt>
                <c:pt idx="89">
                  <c:v>206.920379696221</c:v>
                </c:pt>
                <c:pt idx="90">
                  <c:v>215.468679794412</c:v>
                </c:pt>
                <c:pt idx="91">
                  <c:v>213.44842328231101</c:v>
                </c:pt>
                <c:pt idx="92">
                  <c:v>224.52176607529699</c:v>
                </c:pt>
                <c:pt idx="93">
                  <c:v>224.50532156003601</c:v>
                </c:pt>
                <c:pt idx="94">
                  <c:v>222.742944867787</c:v>
                </c:pt>
                <c:pt idx="95">
                  <c:v>229.723235136818</c:v>
                </c:pt>
                <c:pt idx="96">
                  <c:v>241.67444322784399</c:v>
                </c:pt>
                <c:pt idx="97">
                  <c:v>226.890536924759</c:v>
                </c:pt>
                <c:pt idx="98">
                  <c:v>232.816375534825</c:v>
                </c:pt>
                <c:pt idx="99">
                  <c:v>255.18467801963899</c:v>
                </c:pt>
                <c:pt idx="100">
                  <c:v>251.12302406563899</c:v>
                </c:pt>
                <c:pt idx="101">
                  <c:v>265.16086749028602</c:v>
                </c:pt>
                <c:pt idx="102">
                  <c:v>281.31645148926498</c:v>
                </c:pt>
                <c:pt idx="103">
                  <c:v>296.20097313299198</c:v>
                </c:pt>
                <c:pt idx="104">
                  <c:v>291.286778951484</c:v>
                </c:pt>
                <c:pt idx="105">
                  <c:v>325.24718331167702</c:v>
                </c:pt>
                <c:pt idx="106">
                  <c:v>309.74213981805599</c:v>
                </c:pt>
                <c:pt idx="107">
                  <c:v>302.534659384299</c:v>
                </c:pt>
                <c:pt idx="108">
                  <c:v>281.05703271034002</c:v>
                </c:pt>
                <c:pt idx="109">
                  <c:v>295.43110945705598</c:v>
                </c:pt>
                <c:pt idx="110">
                  <c:v>284.98967358578102</c:v>
                </c:pt>
                <c:pt idx="111">
                  <c:v>269.16076396078699</c:v>
                </c:pt>
                <c:pt idx="112">
                  <c:v>285.61232678976501</c:v>
                </c:pt>
                <c:pt idx="113">
                  <c:v>289.14256787541802</c:v>
                </c:pt>
                <c:pt idx="114">
                  <c:v>277.72821190932501</c:v>
                </c:pt>
                <c:pt idx="115">
                  <c:v>262.73707975999997</c:v>
                </c:pt>
                <c:pt idx="116">
                  <c:v>299.918826142353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47-49DE-8A4D-725261D60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580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Segment'!$K$6:$K$334</c:f>
              <c:numCache>
                <c:formatCode>[$-409]mmm\-yy;@</c:formatCode>
                <c:ptCount val="32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  <c:pt idx="325">
                  <c:v>45716</c:v>
                </c:pt>
                <c:pt idx="326">
                  <c:v>45747</c:v>
                </c:pt>
                <c:pt idx="327">
                  <c:v>45777</c:v>
                </c:pt>
                <c:pt idx="328">
                  <c:v>45808</c:v>
                </c:pt>
              </c:numCache>
            </c:numRef>
          </c:xVal>
          <c:yVal>
            <c:numRef>
              <c:f>'U.S. EW - By Segment'!$M$6:$M$334</c:f>
              <c:numCache>
                <c:formatCode>#,##0_);[Red]\(#,##0\)</c:formatCode>
                <c:ptCount val="329"/>
                <c:pt idx="0">
                  <c:v>84.351886902157204</c:v>
                </c:pt>
                <c:pt idx="1">
                  <c:v>83.653759452648103</c:v>
                </c:pt>
                <c:pt idx="2">
                  <c:v>83.850678093477995</c:v>
                </c:pt>
                <c:pt idx="3">
                  <c:v>85.668159044606199</c:v>
                </c:pt>
                <c:pt idx="4">
                  <c:v>87.169219654490007</c:v>
                </c:pt>
                <c:pt idx="5">
                  <c:v>86.693364588800904</c:v>
                </c:pt>
                <c:pt idx="6">
                  <c:v>85.720373680297897</c:v>
                </c:pt>
                <c:pt idx="7">
                  <c:v>83.950420362727698</c:v>
                </c:pt>
                <c:pt idx="8">
                  <c:v>85.278925284783199</c:v>
                </c:pt>
                <c:pt idx="9">
                  <c:v>86.561471099527196</c:v>
                </c:pt>
                <c:pt idx="10">
                  <c:v>90.484012020653793</c:v>
                </c:pt>
                <c:pt idx="11">
                  <c:v>91.609825078317598</c:v>
                </c:pt>
                <c:pt idx="12">
                  <c:v>92.027553082709602</c:v>
                </c:pt>
                <c:pt idx="13">
                  <c:v>88.463226566562497</c:v>
                </c:pt>
                <c:pt idx="14">
                  <c:v>87.086911698299105</c:v>
                </c:pt>
                <c:pt idx="15">
                  <c:v>87.538255394978194</c:v>
                </c:pt>
                <c:pt idx="16">
                  <c:v>92.494495555972406</c:v>
                </c:pt>
                <c:pt idx="17">
                  <c:v>94.806196758967005</c:v>
                </c:pt>
                <c:pt idx="18">
                  <c:v>97.566540813067704</c:v>
                </c:pt>
                <c:pt idx="19">
                  <c:v>95.816088000345601</c:v>
                </c:pt>
                <c:pt idx="20">
                  <c:v>95.755399908590306</c:v>
                </c:pt>
                <c:pt idx="21">
                  <c:v>94.374904682130406</c:v>
                </c:pt>
                <c:pt idx="22">
                  <c:v>96.454589610401499</c:v>
                </c:pt>
                <c:pt idx="23">
                  <c:v>96.249437920420306</c:v>
                </c:pt>
                <c:pt idx="24">
                  <c:v>98.297724187465505</c:v>
                </c:pt>
                <c:pt idx="25">
                  <c:v>97.8979961430462</c:v>
                </c:pt>
                <c:pt idx="26">
                  <c:v>98.535831654125104</c:v>
                </c:pt>
                <c:pt idx="27">
                  <c:v>97.455644177047802</c:v>
                </c:pt>
                <c:pt idx="28">
                  <c:v>99.189927915254998</c:v>
                </c:pt>
                <c:pt idx="29">
                  <c:v>101.954887296292</c:v>
                </c:pt>
                <c:pt idx="30">
                  <c:v>106.203987042268</c:v>
                </c:pt>
                <c:pt idx="31">
                  <c:v>107.322324845414</c:v>
                </c:pt>
                <c:pt idx="32">
                  <c:v>105.25034477473299</c:v>
                </c:pt>
                <c:pt idx="33">
                  <c:v>102.299936803919</c:v>
                </c:pt>
                <c:pt idx="34">
                  <c:v>100.42056298473599</c:v>
                </c:pt>
                <c:pt idx="35">
                  <c:v>100</c:v>
                </c:pt>
                <c:pt idx="36">
                  <c:v>101.742889043099</c:v>
                </c:pt>
                <c:pt idx="37">
                  <c:v>104.475252143612</c:v>
                </c:pt>
                <c:pt idx="38">
                  <c:v>105.56132232313099</c:v>
                </c:pt>
                <c:pt idx="39">
                  <c:v>104.409459266692</c:v>
                </c:pt>
                <c:pt idx="40">
                  <c:v>103.45172224421999</c:v>
                </c:pt>
                <c:pt idx="41">
                  <c:v>103.7552322307</c:v>
                </c:pt>
                <c:pt idx="42">
                  <c:v>106.22060418738</c:v>
                </c:pt>
                <c:pt idx="43">
                  <c:v>108.456782954269</c:v>
                </c:pt>
                <c:pt idx="44">
                  <c:v>108.171260752194</c:v>
                </c:pt>
                <c:pt idx="45">
                  <c:v>104.99397259324699</c:v>
                </c:pt>
                <c:pt idx="46">
                  <c:v>103.740840168993</c:v>
                </c:pt>
                <c:pt idx="47">
                  <c:v>103.375356731407</c:v>
                </c:pt>
                <c:pt idx="48">
                  <c:v>104.94215147393</c:v>
                </c:pt>
                <c:pt idx="49">
                  <c:v>103.906667137817</c:v>
                </c:pt>
                <c:pt idx="50">
                  <c:v>102.515827406778</c:v>
                </c:pt>
                <c:pt idx="51">
                  <c:v>101.540525295751</c:v>
                </c:pt>
                <c:pt idx="52">
                  <c:v>101.359733668928</c:v>
                </c:pt>
                <c:pt idx="53">
                  <c:v>101.838354469034</c:v>
                </c:pt>
                <c:pt idx="54">
                  <c:v>102.738728093337</c:v>
                </c:pt>
                <c:pt idx="55">
                  <c:v>105.634225136241</c:v>
                </c:pt>
                <c:pt idx="56">
                  <c:v>107.85480561486401</c:v>
                </c:pt>
                <c:pt idx="57">
                  <c:v>110.691249292145</c:v>
                </c:pt>
                <c:pt idx="58">
                  <c:v>110.62510637651</c:v>
                </c:pt>
                <c:pt idx="59">
                  <c:v>109.86052107292799</c:v>
                </c:pt>
                <c:pt idx="60">
                  <c:v>108.40928399391299</c:v>
                </c:pt>
                <c:pt idx="61">
                  <c:v>109.114298819829</c:v>
                </c:pt>
                <c:pt idx="62">
                  <c:v>111.387141351879</c:v>
                </c:pt>
                <c:pt idx="63">
                  <c:v>114.023806161118</c:v>
                </c:pt>
                <c:pt idx="64">
                  <c:v>115.176027397328</c:v>
                </c:pt>
                <c:pt idx="65">
                  <c:v>114.35271310245599</c:v>
                </c:pt>
                <c:pt idx="66">
                  <c:v>113.540733432397</c:v>
                </c:pt>
                <c:pt idx="67">
                  <c:v>113.164522902907</c:v>
                </c:pt>
                <c:pt idx="68">
                  <c:v>113.977829683088</c:v>
                </c:pt>
                <c:pt idx="69">
                  <c:v>115.60968065327199</c:v>
                </c:pt>
                <c:pt idx="70">
                  <c:v>116.866914865566</c:v>
                </c:pt>
                <c:pt idx="71">
                  <c:v>117.30202236358301</c:v>
                </c:pt>
                <c:pt idx="72">
                  <c:v>117.776014240175</c:v>
                </c:pt>
                <c:pt idx="73">
                  <c:v>119.943707938671</c:v>
                </c:pt>
                <c:pt idx="74">
                  <c:v>122.22214353258001</c:v>
                </c:pt>
                <c:pt idx="75">
                  <c:v>124.367983511331</c:v>
                </c:pt>
                <c:pt idx="76">
                  <c:v>124.748692241388</c:v>
                </c:pt>
                <c:pt idx="77">
                  <c:v>125.641704138232</c:v>
                </c:pt>
                <c:pt idx="78">
                  <c:v>126.334646615146</c:v>
                </c:pt>
                <c:pt idx="79">
                  <c:v>128.43355887443801</c:v>
                </c:pt>
                <c:pt idx="80">
                  <c:v>129.960967382277</c:v>
                </c:pt>
                <c:pt idx="81">
                  <c:v>132.01910852525501</c:v>
                </c:pt>
                <c:pt idx="82">
                  <c:v>132.078666402473</c:v>
                </c:pt>
                <c:pt idx="83">
                  <c:v>132.52912306304501</c:v>
                </c:pt>
                <c:pt idx="84">
                  <c:v>132.20529508235401</c:v>
                </c:pt>
                <c:pt idx="85">
                  <c:v>134.718396154083</c:v>
                </c:pt>
                <c:pt idx="86">
                  <c:v>136.162299763475</c:v>
                </c:pt>
                <c:pt idx="87">
                  <c:v>138.40412930769401</c:v>
                </c:pt>
                <c:pt idx="88">
                  <c:v>139.69292235880499</c:v>
                </c:pt>
                <c:pt idx="89">
                  <c:v>140.94738373792799</c:v>
                </c:pt>
                <c:pt idx="90">
                  <c:v>144.50334231447499</c:v>
                </c:pt>
                <c:pt idx="91">
                  <c:v>148.49369119745299</c:v>
                </c:pt>
                <c:pt idx="92">
                  <c:v>152.45114012737599</c:v>
                </c:pt>
                <c:pt idx="93">
                  <c:v>153.20132779157299</c:v>
                </c:pt>
                <c:pt idx="94">
                  <c:v>151.9034267621</c:v>
                </c:pt>
                <c:pt idx="95">
                  <c:v>151.14482719823499</c:v>
                </c:pt>
                <c:pt idx="96">
                  <c:v>151.60746231298401</c:v>
                </c:pt>
                <c:pt idx="97">
                  <c:v>154.09171194743999</c:v>
                </c:pt>
                <c:pt idx="98">
                  <c:v>154.65010806806299</c:v>
                </c:pt>
                <c:pt idx="99">
                  <c:v>155.878435976112</c:v>
                </c:pt>
                <c:pt idx="100">
                  <c:v>155.663183089049</c:v>
                </c:pt>
                <c:pt idx="101">
                  <c:v>156.88213150138699</c:v>
                </c:pt>
                <c:pt idx="102">
                  <c:v>156.76386008589799</c:v>
                </c:pt>
                <c:pt idx="103">
                  <c:v>157.740296511292</c:v>
                </c:pt>
                <c:pt idx="104">
                  <c:v>156.77504095927901</c:v>
                </c:pt>
                <c:pt idx="105">
                  <c:v>157.76960792839901</c:v>
                </c:pt>
                <c:pt idx="106">
                  <c:v>158.980853481689</c:v>
                </c:pt>
                <c:pt idx="107">
                  <c:v>162.723041222212</c:v>
                </c:pt>
                <c:pt idx="108">
                  <c:v>165.62604678719001</c:v>
                </c:pt>
                <c:pt idx="109">
                  <c:v>168.370980868657</c:v>
                </c:pt>
                <c:pt idx="110">
                  <c:v>167.71073755700201</c:v>
                </c:pt>
                <c:pt idx="111">
                  <c:v>169.356869004815</c:v>
                </c:pt>
                <c:pt idx="112">
                  <c:v>169.17283584186001</c:v>
                </c:pt>
                <c:pt idx="113">
                  <c:v>171.42974116855601</c:v>
                </c:pt>
                <c:pt idx="114">
                  <c:v>171.00324776874399</c:v>
                </c:pt>
                <c:pt idx="115">
                  <c:v>171.120817776693</c:v>
                </c:pt>
                <c:pt idx="116">
                  <c:v>166.704987412587</c:v>
                </c:pt>
                <c:pt idx="117">
                  <c:v>162.22006591077499</c:v>
                </c:pt>
                <c:pt idx="118">
                  <c:v>156.50036931493</c:v>
                </c:pt>
                <c:pt idx="119">
                  <c:v>154.48785864118199</c:v>
                </c:pt>
                <c:pt idx="120">
                  <c:v>154.82094024853001</c:v>
                </c:pt>
                <c:pt idx="121">
                  <c:v>159.74538907601499</c:v>
                </c:pt>
                <c:pt idx="122">
                  <c:v>162.28800512250001</c:v>
                </c:pt>
                <c:pt idx="123">
                  <c:v>162.37538291203199</c:v>
                </c:pt>
                <c:pt idx="124">
                  <c:v>157.658539744872</c:v>
                </c:pt>
                <c:pt idx="125">
                  <c:v>154.293148102255</c:v>
                </c:pt>
                <c:pt idx="126">
                  <c:v>153.9910127919</c:v>
                </c:pt>
                <c:pt idx="127">
                  <c:v>156.30384378421101</c:v>
                </c:pt>
                <c:pt idx="128">
                  <c:v>154.38681335856199</c:v>
                </c:pt>
                <c:pt idx="129">
                  <c:v>146.392624121181</c:v>
                </c:pt>
                <c:pt idx="130">
                  <c:v>136.15872530607101</c:v>
                </c:pt>
                <c:pt idx="131">
                  <c:v>131.28080017193599</c:v>
                </c:pt>
                <c:pt idx="132">
                  <c:v>129.087236306124</c:v>
                </c:pt>
                <c:pt idx="133">
                  <c:v>126.83185529108999</c:v>
                </c:pt>
                <c:pt idx="134">
                  <c:v>118.983504959846</c:v>
                </c:pt>
                <c:pt idx="135">
                  <c:v>114.988358409478</c:v>
                </c:pt>
                <c:pt idx="136">
                  <c:v>111.026070977258</c:v>
                </c:pt>
                <c:pt idx="137">
                  <c:v>111.756230707314</c:v>
                </c:pt>
                <c:pt idx="138">
                  <c:v>109.76345735227</c:v>
                </c:pt>
                <c:pt idx="139">
                  <c:v>108.418969328076</c:v>
                </c:pt>
                <c:pt idx="140">
                  <c:v>105.111777814852</c:v>
                </c:pt>
                <c:pt idx="141">
                  <c:v>102.81011098488401</c:v>
                </c:pt>
                <c:pt idx="142">
                  <c:v>101.878836716233</c:v>
                </c:pt>
                <c:pt idx="143">
                  <c:v>101.76333391395001</c:v>
                </c:pt>
                <c:pt idx="144">
                  <c:v>101.507444623308</c:v>
                </c:pt>
                <c:pt idx="145">
                  <c:v>101.55472587156601</c:v>
                </c:pt>
                <c:pt idx="146">
                  <c:v>102.92000744002701</c:v>
                </c:pt>
                <c:pt idx="147">
                  <c:v>106.858002665992</c:v>
                </c:pt>
                <c:pt idx="148">
                  <c:v>108.725339174052</c:v>
                </c:pt>
                <c:pt idx="149">
                  <c:v>108.32977454051399</c:v>
                </c:pt>
                <c:pt idx="150">
                  <c:v>104.77746151865701</c:v>
                </c:pt>
                <c:pt idx="151">
                  <c:v>103.60386202391901</c:v>
                </c:pt>
                <c:pt idx="152">
                  <c:v>103.60796974101299</c:v>
                </c:pt>
                <c:pt idx="153">
                  <c:v>106.87088186509</c:v>
                </c:pt>
                <c:pt idx="154">
                  <c:v>109.890411325937</c:v>
                </c:pt>
                <c:pt idx="155">
                  <c:v>112.715870126453</c:v>
                </c:pt>
                <c:pt idx="156">
                  <c:v>111.403077360338</c:v>
                </c:pt>
                <c:pt idx="157">
                  <c:v>106.705387240002</c:v>
                </c:pt>
                <c:pt idx="158">
                  <c:v>102.15624015629</c:v>
                </c:pt>
                <c:pt idx="159">
                  <c:v>101.39550286059099</c:v>
                </c:pt>
                <c:pt idx="160">
                  <c:v>103.735548542597</c:v>
                </c:pt>
                <c:pt idx="161">
                  <c:v>106.323598413955</c:v>
                </c:pt>
                <c:pt idx="162">
                  <c:v>109.00709152454201</c:v>
                </c:pt>
                <c:pt idx="163">
                  <c:v>111.120714656548</c:v>
                </c:pt>
                <c:pt idx="164">
                  <c:v>112.510691943775</c:v>
                </c:pt>
                <c:pt idx="165">
                  <c:v>114.84823655958699</c:v>
                </c:pt>
                <c:pt idx="166">
                  <c:v>114.917251615951</c:v>
                </c:pt>
                <c:pt idx="167">
                  <c:v>114.96866067083801</c:v>
                </c:pt>
                <c:pt idx="168">
                  <c:v>111.59171567966401</c:v>
                </c:pt>
                <c:pt idx="169">
                  <c:v>109.72806466981601</c:v>
                </c:pt>
                <c:pt idx="170">
                  <c:v>108.76560709292301</c:v>
                </c:pt>
                <c:pt idx="171">
                  <c:v>110.773960787454</c:v>
                </c:pt>
                <c:pt idx="172">
                  <c:v>111.832381141713</c:v>
                </c:pt>
                <c:pt idx="173">
                  <c:v>113.24259392910901</c:v>
                </c:pt>
                <c:pt idx="174">
                  <c:v>114.76697850293699</c:v>
                </c:pt>
                <c:pt idx="175">
                  <c:v>117.610909787735</c:v>
                </c:pt>
                <c:pt idx="176">
                  <c:v>118.17854951343099</c:v>
                </c:pt>
                <c:pt idx="177">
                  <c:v>118.894740565098</c:v>
                </c:pt>
                <c:pt idx="178">
                  <c:v>117.540242311095</c:v>
                </c:pt>
                <c:pt idx="179">
                  <c:v>117.843337103585</c:v>
                </c:pt>
                <c:pt idx="180">
                  <c:v>116.16087826217399</c:v>
                </c:pt>
                <c:pt idx="181">
                  <c:v>117.49337598278299</c:v>
                </c:pt>
                <c:pt idx="182">
                  <c:v>118.64537869532499</c:v>
                </c:pt>
                <c:pt idx="183">
                  <c:v>123.047483076267</c:v>
                </c:pt>
                <c:pt idx="184">
                  <c:v>124.157053915859</c:v>
                </c:pt>
                <c:pt idx="185">
                  <c:v>125.406017568574</c:v>
                </c:pt>
                <c:pt idx="186">
                  <c:v>124.578867267193</c:v>
                </c:pt>
                <c:pt idx="187">
                  <c:v>125.25541871077</c:v>
                </c:pt>
                <c:pt idx="188">
                  <c:v>125.47959096264501</c:v>
                </c:pt>
                <c:pt idx="189">
                  <c:v>126.447358203608</c:v>
                </c:pt>
                <c:pt idx="190">
                  <c:v>127.514237809199</c:v>
                </c:pt>
                <c:pt idx="191">
                  <c:v>128.23548656598999</c:v>
                </c:pt>
                <c:pt idx="192">
                  <c:v>130.10960776089499</c:v>
                </c:pt>
                <c:pt idx="193">
                  <c:v>131.262117127674</c:v>
                </c:pt>
                <c:pt idx="194">
                  <c:v>133.48462627994601</c:v>
                </c:pt>
                <c:pt idx="195">
                  <c:v>134.99203787071301</c:v>
                </c:pt>
                <c:pt idx="196">
                  <c:v>136.35491368594299</c:v>
                </c:pt>
                <c:pt idx="197">
                  <c:v>137.22895214612299</c:v>
                </c:pt>
                <c:pt idx="198">
                  <c:v>137.89862697647499</c:v>
                </c:pt>
                <c:pt idx="199">
                  <c:v>139.642489430843</c:v>
                </c:pt>
                <c:pt idx="200">
                  <c:v>141.295120387542</c:v>
                </c:pt>
                <c:pt idx="201">
                  <c:v>142.99953051463899</c:v>
                </c:pt>
                <c:pt idx="202">
                  <c:v>144.451539771688</c:v>
                </c:pt>
                <c:pt idx="203">
                  <c:v>146.05027797506801</c:v>
                </c:pt>
                <c:pt idx="204">
                  <c:v>148.65259542818299</c:v>
                </c:pt>
                <c:pt idx="205">
                  <c:v>149.63994472961801</c:v>
                </c:pt>
                <c:pt idx="206">
                  <c:v>150.94433429088099</c:v>
                </c:pt>
                <c:pt idx="207">
                  <c:v>151.02537443661299</c:v>
                </c:pt>
                <c:pt idx="208">
                  <c:v>152.11110153081901</c:v>
                </c:pt>
                <c:pt idx="209">
                  <c:v>152.24290536100699</c:v>
                </c:pt>
                <c:pt idx="210">
                  <c:v>154.044557152095</c:v>
                </c:pt>
                <c:pt idx="211">
                  <c:v>155.92092057651499</c:v>
                </c:pt>
                <c:pt idx="212">
                  <c:v>156.548618686054</c:v>
                </c:pt>
                <c:pt idx="213">
                  <c:v>154.77836879067701</c:v>
                </c:pt>
                <c:pt idx="214">
                  <c:v>153.978252518896</c:v>
                </c:pt>
                <c:pt idx="215">
                  <c:v>155.28843843704101</c:v>
                </c:pt>
                <c:pt idx="216">
                  <c:v>159.90007850201701</c:v>
                </c:pt>
                <c:pt idx="217">
                  <c:v>161.761558831282</c:v>
                </c:pt>
                <c:pt idx="218">
                  <c:v>161.240420693842</c:v>
                </c:pt>
                <c:pt idx="219">
                  <c:v>158.88018538991801</c:v>
                </c:pt>
                <c:pt idx="220">
                  <c:v>159.84741559739899</c:v>
                </c:pt>
                <c:pt idx="221">
                  <c:v>162.70078593325599</c:v>
                </c:pt>
                <c:pt idx="222">
                  <c:v>166.91335752580599</c:v>
                </c:pt>
                <c:pt idx="223">
                  <c:v>169.240071149307</c:v>
                </c:pt>
                <c:pt idx="224">
                  <c:v>170.35923097669701</c:v>
                </c:pt>
                <c:pt idx="225">
                  <c:v>169.103860683943</c:v>
                </c:pt>
                <c:pt idx="226">
                  <c:v>167.64607415850199</c:v>
                </c:pt>
                <c:pt idx="227">
                  <c:v>165.807279395683</c:v>
                </c:pt>
                <c:pt idx="228">
                  <c:v>167.00639612000001</c:v>
                </c:pt>
                <c:pt idx="229">
                  <c:v>169.868552557464</c:v>
                </c:pt>
                <c:pt idx="230">
                  <c:v>174.03809088038699</c:v>
                </c:pt>
                <c:pt idx="231">
                  <c:v>176.54829620011</c:v>
                </c:pt>
                <c:pt idx="232">
                  <c:v>177.42727263545899</c:v>
                </c:pt>
                <c:pt idx="233">
                  <c:v>177.45892807063299</c:v>
                </c:pt>
                <c:pt idx="234">
                  <c:v>176.389988936528</c:v>
                </c:pt>
                <c:pt idx="235">
                  <c:v>178.05877449708001</c:v>
                </c:pt>
                <c:pt idx="236">
                  <c:v>179.45705196208499</c:v>
                </c:pt>
                <c:pt idx="237">
                  <c:v>182.67466846826201</c:v>
                </c:pt>
                <c:pt idx="238">
                  <c:v>181.937449858615</c:v>
                </c:pt>
                <c:pt idx="239">
                  <c:v>182.62216307853899</c:v>
                </c:pt>
                <c:pt idx="240">
                  <c:v>183.65395634708199</c:v>
                </c:pt>
                <c:pt idx="241">
                  <c:v>188.176501492515</c:v>
                </c:pt>
                <c:pt idx="242">
                  <c:v>190.87943874943201</c:v>
                </c:pt>
                <c:pt idx="243">
                  <c:v>190.506653919108</c:v>
                </c:pt>
                <c:pt idx="244">
                  <c:v>188.500749584776</c:v>
                </c:pt>
                <c:pt idx="245">
                  <c:v>188.59762227858701</c:v>
                </c:pt>
                <c:pt idx="246">
                  <c:v>191.428716230275</c:v>
                </c:pt>
                <c:pt idx="247">
                  <c:v>195.22036841189799</c:v>
                </c:pt>
                <c:pt idx="248">
                  <c:v>197.54535592645701</c:v>
                </c:pt>
                <c:pt idx="249">
                  <c:v>197.97437697767799</c:v>
                </c:pt>
                <c:pt idx="250">
                  <c:v>196.31567358103899</c:v>
                </c:pt>
                <c:pt idx="251">
                  <c:v>194.99553726239199</c:v>
                </c:pt>
                <c:pt idx="252">
                  <c:v>196.12628668438401</c:v>
                </c:pt>
                <c:pt idx="253">
                  <c:v>199.709888004741</c:v>
                </c:pt>
                <c:pt idx="254">
                  <c:v>204.18371365204999</c:v>
                </c:pt>
                <c:pt idx="255">
                  <c:v>204.94872237170799</c:v>
                </c:pt>
                <c:pt idx="256">
                  <c:v>205.59588251407899</c:v>
                </c:pt>
                <c:pt idx="257">
                  <c:v>205.74726949040399</c:v>
                </c:pt>
                <c:pt idx="258">
                  <c:v>206.06802050893199</c:v>
                </c:pt>
                <c:pt idx="259">
                  <c:v>203.66710173169099</c:v>
                </c:pt>
                <c:pt idx="260">
                  <c:v>202.92288418610099</c:v>
                </c:pt>
                <c:pt idx="261">
                  <c:v>202.93857537403699</c:v>
                </c:pt>
                <c:pt idx="262">
                  <c:v>207.36663042959299</c:v>
                </c:pt>
                <c:pt idx="263">
                  <c:v>210.89105490015999</c:v>
                </c:pt>
                <c:pt idx="264">
                  <c:v>216.62770153692099</c:v>
                </c:pt>
                <c:pt idx="265">
                  <c:v>219.30117936491899</c:v>
                </c:pt>
                <c:pt idx="266">
                  <c:v>220.411298289071</c:v>
                </c:pt>
                <c:pt idx="267">
                  <c:v>214.52410904964</c:v>
                </c:pt>
                <c:pt idx="268">
                  <c:v>207.03126477867801</c:v>
                </c:pt>
                <c:pt idx="269">
                  <c:v>205.843700669067</c:v>
                </c:pt>
                <c:pt idx="270">
                  <c:v>204.652574792731</c:v>
                </c:pt>
                <c:pt idx="271">
                  <c:v>208.58180613853099</c:v>
                </c:pt>
                <c:pt idx="272">
                  <c:v>210.580216812976</c:v>
                </c:pt>
                <c:pt idx="273">
                  <c:v>218.32818665606001</c:v>
                </c:pt>
                <c:pt idx="274">
                  <c:v>224.48543642719801</c:v>
                </c:pt>
                <c:pt idx="275">
                  <c:v>230.87640983200399</c:v>
                </c:pt>
                <c:pt idx="276">
                  <c:v>230.992022463079</c:v>
                </c:pt>
                <c:pt idx="277">
                  <c:v>229.127492888706</c:v>
                </c:pt>
                <c:pt idx="278">
                  <c:v>228.67925785333901</c:v>
                </c:pt>
                <c:pt idx="279">
                  <c:v>232.926653158145</c:v>
                </c:pt>
                <c:pt idx="280">
                  <c:v>238.013562250137</c:v>
                </c:pt>
                <c:pt idx="281">
                  <c:v>241.627492020256</c:v>
                </c:pt>
                <c:pt idx="282">
                  <c:v>245.865432925872</c:v>
                </c:pt>
                <c:pt idx="283">
                  <c:v>250.08019449278601</c:v>
                </c:pt>
                <c:pt idx="284">
                  <c:v>256.30162105685997</c:v>
                </c:pt>
                <c:pt idx="285">
                  <c:v>264.05038829776697</c:v>
                </c:pt>
                <c:pt idx="286">
                  <c:v>268.88314850532601</c:v>
                </c:pt>
                <c:pt idx="287">
                  <c:v>270.40555416536699</c:v>
                </c:pt>
                <c:pt idx="288">
                  <c:v>263.43490696343599</c:v>
                </c:pt>
                <c:pt idx="289">
                  <c:v>258.95550938969501</c:v>
                </c:pt>
                <c:pt idx="290">
                  <c:v>263.081963485024</c:v>
                </c:pt>
                <c:pt idx="291">
                  <c:v>281.455281567101</c:v>
                </c:pt>
                <c:pt idx="292">
                  <c:v>292.877616482858</c:v>
                </c:pt>
                <c:pt idx="293">
                  <c:v>294.85641536949601</c:v>
                </c:pt>
                <c:pt idx="294">
                  <c:v>285.31985432905202</c:v>
                </c:pt>
                <c:pt idx="295">
                  <c:v>280.74200341468497</c:v>
                </c:pt>
                <c:pt idx="296">
                  <c:v>278.26476930286799</c:v>
                </c:pt>
                <c:pt idx="297">
                  <c:v>279.68812310988801</c:v>
                </c:pt>
                <c:pt idx="298">
                  <c:v>272.20472820639702</c:v>
                </c:pt>
                <c:pt idx="299">
                  <c:v>267.21104713588699</c:v>
                </c:pt>
                <c:pt idx="300">
                  <c:v>259.55527476690702</c:v>
                </c:pt>
                <c:pt idx="301">
                  <c:v>257.11389720608298</c:v>
                </c:pt>
                <c:pt idx="302">
                  <c:v>252.10872793604301</c:v>
                </c:pt>
                <c:pt idx="303">
                  <c:v>249.015636525134</c:v>
                </c:pt>
                <c:pt idx="304">
                  <c:v>255.25548114616001</c:v>
                </c:pt>
                <c:pt idx="305">
                  <c:v>263.35808355472898</c:v>
                </c:pt>
                <c:pt idx="306">
                  <c:v>271.73719816857198</c:v>
                </c:pt>
                <c:pt idx="307">
                  <c:v>261.34561030331901</c:v>
                </c:pt>
                <c:pt idx="308">
                  <c:v>252.39218341464701</c:v>
                </c:pt>
                <c:pt idx="309">
                  <c:v>234.86248258772201</c:v>
                </c:pt>
                <c:pt idx="310">
                  <c:v>235.99075059009201</c:v>
                </c:pt>
                <c:pt idx="311">
                  <c:v>234.54152781565199</c:v>
                </c:pt>
                <c:pt idx="312">
                  <c:v>247.26518767809901</c:v>
                </c:pt>
                <c:pt idx="313">
                  <c:v>243.729723575192</c:v>
                </c:pt>
                <c:pt idx="314">
                  <c:v>251.495724304806</c:v>
                </c:pt>
                <c:pt idx="315">
                  <c:v>245.61244883838199</c:v>
                </c:pt>
                <c:pt idx="316">
                  <c:v>249.19054478705499</c:v>
                </c:pt>
                <c:pt idx="317">
                  <c:v>243.35773736867</c:v>
                </c:pt>
                <c:pt idx="318">
                  <c:v>246.619315034973</c:v>
                </c:pt>
                <c:pt idx="319">
                  <c:v>240.9827428296</c:v>
                </c:pt>
                <c:pt idx="320">
                  <c:v>244.56760508288099</c:v>
                </c:pt>
                <c:pt idx="321">
                  <c:v>237.585481974278</c:v>
                </c:pt>
                <c:pt idx="322">
                  <c:v>238.67827107021</c:v>
                </c:pt>
                <c:pt idx="323">
                  <c:v>232.01719586135101</c:v>
                </c:pt>
                <c:pt idx="324">
                  <c:v>243.13026389311199</c:v>
                </c:pt>
                <c:pt idx="325">
                  <c:v>243.31157897842601</c:v>
                </c:pt>
                <c:pt idx="326">
                  <c:v>255.21119187199301</c:v>
                </c:pt>
                <c:pt idx="327">
                  <c:v>238.759358536588</c:v>
                </c:pt>
                <c:pt idx="328">
                  <c:v>235.46307213930601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AF-4964-9F4D-8D76AB145480}"/>
            </c:ext>
          </c:extLst>
        </c:ser>
        <c:ser>
          <c:idx val="4"/>
          <c:order val="1"/>
          <c:tx>
            <c:strRef>
              <c:f>'U.S. EW - By Segment'!$Q$5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Segment'!$K$6:$K$334</c:f>
              <c:numCache>
                <c:formatCode>[$-409]mmm\-yy;@</c:formatCode>
                <c:ptCount val="329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  <c:pt idx="325">
                  <c:v>45716</c:v>
                </c:pt>
                <c:pt idx="326">
                  <c:v>45747</c:v>
                </c:pt>
                <c:pt idx="327">
                  <c:v>45777</c:v>
                </c:pt>
                <c:pt idx="328">
                  <c:v>45808</c:v>
                </c:pt>
              </c:numCache>
            </c:numRef>
          </c:xVal>
          <c:yVal>
            <c:numRef>
              <c:f>'U.S. EW - By Segment'!$Q$6:$Q$334</c:f>
              <c:numCache>
                <c:formatCode>#,##0_);[Red]\(#,##0\)</c:formatCode>
                <c:ptCount val="329"/>
                <c:pt idx="0">
                  <c:v>76.122332840159501</c:v>
                </c:pt>
                <c:pt idx="1">
                  <c:v>76.270683133577094</c:v>
                </c:pt>
                <c:pt idx="2">
                  <c:v>76.108609579562795</c:v>
                </c:pt>
                <c:pt idx="3">
                  <c:v>76.823299444581707</c:v>
                </c:pt>
                <c:pt idx="4">
                  <c:v>77.756680952586194</c:v>
                </c:pt>
                <c:pt idx="5">
                  <c:v>79.243078534256199</c:v>
                </c:pt>
                <c:pt idx="6">
                  <c:v>79.239196369317497</c:v>
                </c:pt>
                <c:pt idx="7">
                  <c:v>78.889948273026306</c:v>
                </c:pt>
                <c:pt idx="8">
                  <c:v>78.328247588231505</c:v>
                </c:pt>
                <c:pt idx="9">
                  <c:v>79.397651779526399</c:v>
                </c:pt>
                <c:pt idx="10">
                  <c:v>80.863307986055204</c:v>
                </c:pt>
                <c:pt idx="11">
                  <c:v>82.280744430257997</c:v>
                </c:pt>
                <c:pt idx="12">
                  <c:v>82.476296704129894</c:v>
                </c:pt>
                <c:pt idx="13">
                  <c:v>82.710374477777606</c:v>
                </c:pt>
                <c:pt idx="14">
                  <c:v>83.159134207333295</c:v>
                </c:pt>
                <c:pt idx="15">
                  <c:v>84.441158675384401</c:v>
                </c:pt>
                <c:pt idx="16">
                  <c:v>85.280480478523202</c:v>
                </c:pt>
                <c:pt idx="17">
                  <c:v>86.149663595864993</c:v>
                </c:pt>
                <c:pt idx="18">
                  <c:v>86.2008372250435</c:v>
                </c:pt>
                <c:pt idx="19">
                  <c:v>86.823300984606405</c:v>
                </c:pt>
                <c:pt idx="20">
                  <c:v>87.309004212836001</c:v>
                </c:pt>
                <c:pt idx="21">
                  <c:v>88.308077720365603</c:v>
                </c:pt>
                <c:pt idx="22">
                  <c:v>89.253654176014805</c:v>
                </c:pt>
                <c:pt idx="23">
                  <c:v>90.089314575483002</c:v>
                </c:pt>
                <c:pt idx="24">
                  <c:v>91.074410712910094</c:v>
                </c:pt>
                <c:pt idx="25">
                  <c:v>91.595820116626697</c:v>
                </c:pt>
                <c:pt idx="26">
                  <c:v>92.130004198860604</c:v>
                </c:pt>
                <c:pt idx="27">
                  <c:v>93.056780021069798</c:v>
                </c:pt>
                <c:pt idx="28">
                  <c:v>94.920591713716604</c:v>
                </c:pt>
                <c:pt idx="29">
                  <c:v>96.706183234320505</c:v>
                </c:pt>
                <c:pt idx="30">
                  <c:v>96.687114865246201</c:v>
                </c:pt>
                <c:pt idx="31">
                  <c:v>95.780585449815405</c:v>
                </c:pt>
                <c:pt idx="32">
                  <c:v>95.349997029651007</c:v>
                </c:pt>
                <c:pt idx="33">
                  <c:v>96.952531802736701</c:v>
                </c:pt>
                <c:pt idx="34">
                  <c:v>98.855057421165398</c:v>
                </c:pt>
                <c:pt idx="35">
                  <c:v>100</c:v>
                </c:pt>
                <c:pt idx="36">
                  <c:v>100.02345026424</c:v>
                </c:pt>
                <c:pt idx="37">
                  <c:v>99.770214592265901</c:v>
                </c:pt>
                <c:pt idx="38">
                  <c:v>99.549562766507506</c:v>
                </c:pt>
                <c:pt idx="39">
                  <c:v>99.619096643225703</c:v>
                </c:pt>
                <c:pt idx="40">
                  <c:v>100.200848840386</c:v>
                </c:pt>
                <c:pt idx="41">
                  <c:v>101.751363114062</c:v>
                </c:pt>
                <c:pt idx="42">
                  <c:v>103.587861838073</c:v>
                </c:pt>
                <c:pt idx="43">
                  <c:v>105.56268357333001</c:v>
                </c:pt>
                <c:pt idx="44">
                  <c:v>106.647943712714</c:v>
                </c:pt>
                <c:pt idx="45">
                  <c:v>106.406169374623</c:v>
                </c:pt>
                <c:pt idx="46">
                  <c:v>105.366790953362</c:v>
                </c:pt>
                <c:pt idx="47">
                  <c:v>103.924504003031</c:v>
                </c:pt>
                <c:pt idx="48">
                  <c:v>104.381332959522</c:v>
                </c:pt>
                <c:pt idx="49">
                  <c:v>105.932508475432</c:v>
                </c:pt>
                <c:pt idx="50">
                  <c:v>108.35245529535899</c:v>
                </c:pt>
                <c:pt idx="51">
                  <c:v>109.545009630518</c:v>
                </c:pt>
                <c:pt idx="52">
                  <c:v>110.387846806742</c:v>
                </c:pt>
                <c:pt idx="53">
                  <c:v>110.85410243047301</c:v>
                </c:pt>
                <c:pt idx="54">
                  <c:v>111.772266869826</c:v>
                </c:pt>
                <c:pt idx="55">
                  <c:v>112.653834806319</c:v>
                </c:pt>
                <c:pt idx="56">
                  <c:v>113.907569433239</c:v>
                </c:pt>
                <c:pt idx="57">
                  <c:v>115.65273165615601</c:v>
                </c:pt>
                <c:pt idx="58">
                  <c:v>117.83788900575399</c:v>
                </c:pt>
                <c:pt idx="59">
                  <c:v>119.247353245165</c:v>
                </c:pt>
                <c:pt idx="60">
                  <c:v>119.332390668275</c:v>
                </c:pt>
                <c:pt idx="61">
                  <c:v>119.03149804647499</c:v>
                </c:pt>
                <c:pt idx="62">
                  <c:v>119.575944336828</c:v>
                </c:pt>
                <c:pt idx="63">
                  <c:v>121.10897404297199</c:v>
                </c:pt>
                <c:pt idx="64">
                  <c:v>122.73902086549499</c:v>
                </c:pt>
                <c:pt idx="65">
                  <c:v>123.869456869975</c:v>
                </c:pt>
                <c:pt idx="66">
                  <c:v>125.280710010436</c:v>
                </c:pt>
                <c:pt idx="67">
                  <c:v>126.983411441882</c:v>
                </c:pt>
                <c:pt idx="68">
                  <c:v>128.85345138034501</c:v>
                </c:pt>
                <c:pt idx="69">
                  <c:v>129.821771514414</c:v>
                </c:pt>
                <c:pt idx="70">
                  <c:v>130.15162189627799</c:v>
                </c:pt>
                <c:pt idx="71">
                  <c:v>130.69792282672299</c:v>
                </c:pt>
                <c:pt idx="72">
                  <c:v>131.99484842689299</c:v>
                </c:pt>
                <c:pt idx="73">
                  <c:v>134.535248205687</c:v>
                </c:pt>
                <c:pt idx="74">
                  <c:v>137.03083982653899</c:v>
                </c:pt>
                <c:pt idx="75">
                  <c:v>139.67983483556901</c:v>
                </c:pt>
                <c:pt idx="76">
                  <c:v>141.50688310434199</c:v>
                </c:pt>
                <c:pt idx="77">
                  <c:v>143.88484614796701</c:v>
                </c:pt>
                <c:pt idx="78">
                  <c:v>146.09075256582</c:v>
                </c:pt>
                <c:pt idx="79">
                  <c:v>148.45232274520299</c:v>
                </c:pt>
                <c:pt idx="80">
                  <c:v>149.14952684457899</c:v>
                </c:pt>
                <c:pt idx="81">
                  <c:v>148.44625154413001</c:v>
                </c:pt>
                <c:pt idx="82">
                  <c:v>148.249208945314</c:v>
                </c:pt>
                <c:pt idx="83">
                  <c:v>149.730094836522</c:v>
                </c:pt>
                <c:pt idx="84">
                  <c:v>153.63310548826701</c:v>
                </c:pt>
                <c:pt idx="85">
                  <c:v>157.62680253187699</c:v>
                </c:pt>
                <c:pt idx="86">
                  <c:v>161.34976088499101</c:v>
                </c:pt>
                <c:pt idx="87">
                  <c:v>163.65088704603301</c:v>
                </c:pt>
                <c:pt idx="88">
                  <c:v>165.69630806124499</c:v>
                </c:pt>
                <c:pt idx="89">
                  <c:v>167.30769544820001</c:v>
                </c:pt>
                <c:pt idx="90">
                  <c:v>168.72363411676599</c:v>
                </c:pt>
                <c:pt idx="91">
                  <c:v>170.53620172539601</c:v>
                </c:pt>
                <c:pt idx="92">
                  <c:v>171.48820851953101</c:v>
                </c:pt>
                <c:pt idx="93">
                  <c:v>172.77964652623601</c:v>
                </c:pt>
                <c:pt idx="94">
                  <c:v>173.07056042023501</c:v>
                </c:pt>
                <c:pt idx="95">
                  <c:v>175.229499361585</c:v>
                </c:pt>
                <c:pt idx="96">
                  <c:v>177.12319754357901</c:v>
                </c:pt>
                <c:pt idx="97">
                  <c:v>179.83234336491299</c:v>
                </c:pt>
                <c:pt idx="98">
                  <c:v>180.249831095231</c:v>
                </c:pt>
                <c:pt idx="99">
                  <c:v>181.39167235476299</c:v>
                </c:pt>
                <c:pt idx="100">
                  <c:v>182.14257496339201</c:v>
                </c:pt>
                <c:pt idx="101">
                  <c:v>183.929008924333</c:v>
                </c:pt>
                <c:pt idx="102">
                  <c:v>183.69282718925001</c:v>
                </c:pt>
                <c:pt idx="103">
                  <c:v>182.717734121098</c:v>
                </c:pt>
                <c:pt idx="104">
                  <c:v>180.51515493483899</c:v>
                </c:pt>
                <c:pt idx="105">
                  <c:v>178.65132070272901</c:v>
                </c:pt>
                <c:pt idx="106">
                  <c:v>178.69554876394599</c:v>
                </c:pt>
                <c:pt idx="107">
                  <c:v>179.54804131333901</c:v>
                </c:pt>
                <c:pt idx="108">
                  <c:v>182.32890194668499</c:v>
                </c:pt>
                <c:pt idx="109">
                  <c:v>184.44201537611201</c:v>
                </c:pt>
                <c:pt idx="110">
                  <c:v>186.62125381064899</c:v>
                </c:pt>
                <c:pt idx="111">
                  <c:v>188.29794026490799</c:v>
                </c:pt>
                <c:pt idx="112">
                  <c:v>188.66366604144801</c:v>
                </c:pt>
                <c:pt idx="113">
                  <c:v>189.37532576548301</c:v>
                </c:pt>
                <c:pt idx="114">
                  <c:v>189.08139033981701</c:v>
                </c:pt>
                <c:pt idx="115">
                  <c:v>190.17945072713599</c:v>
                </c:pt>
                <c:pt idx="116">
                  <c:v>188.89287857079</c:v>
                </c:pt>
                <c:pt idx="117">
                  <c:v>186.30120375450801</c:v>
                </c:pt>
                <c:pt idx="118">
                  <c:v>184.13675372592999</c:v>
                </c:pt>
                <c:pt idx="119">
                  <c:v>183.85477709507799</c:v>
                </c:pt>
                <c:pt idx="120">
                  <c:v>185.52372380902801</c:v>
                </c:pt>
                <c:pt idx="121">
                  <c:v>184.34158425989199</c:v>
                </c:pt>
                <c:pt idx="122">
                  <c:v>181.54694639790699</c:v>
                </c:pt>
                <c:pt idx="123">
                  <c:v>177.875553757023</c:v>
                </c:pt>
                <c:pt idx="124">
                  <c:v>176.85202864868199</c:v>
                </c:pt>
                <c:pt idx="125">
                  <c:v>176.59443168374301</c:v>
                </c:pt>
                <c:pt idx="126">
                  <c:v>176.21960919378699</c:v>
                </c:pt>
                <c:pt idx="127">
                  <c:v>174.6112648722</c:v>
                </c:pt>
                <c:pt idx="128">
                  <c:v>170.675451899319</c:v>
                </c:pt>
                <c:pt idx="129">
                  <c:v>167.05133634978199</c:v>
                </c:pt>
                <c:pt idx="130">
                  <c:v>161.77893186128401</c:v>
                </c:pt>
                <c:pt idx="131">
                  <c:v>159.17156647499101</c:v>
                </c:pt>
                <c:pt idx="132">
                  <c:v>155.33322146189701</c:v>
                </c:pt>
                <c:pt idx="133">
                  <c:v>153.03077392360399</c:v>
                </c:pt>
                <c:pt idx="134">
                  <c:v>148.72137489754101</c:v>
                </c:pt>
                <c:pt idx="135">
                  <c:v>145.70181534105001</c:v>
                </c:pt>
                <c:pt idx="136">
                  <c:v>143.79552178579499</c:v>
                </c:pt>
                <c:pt idx="137">
                  <c:v>144.09119161103899</c:v>
                </c:pt>
                <c:pt idx="138">
                  <c:v>145.123057110064</c:v>
                </c:pt>
                <c:pt idx="139">
                  <c:v>144.86503692101601</c:v>
                </c:pt>
                <c:pt idx="140">
                  <c:v>141.502438287589</c:v>
                </c:pt>
                <c:pt idx="141">
                  <c:v>136.57528156724999</c:v>
                </c:pt>
                <c:pt idx="142">
                  <c:v>134.17912384068299</c:v>
                </c:pt>
                <c:pt idx="143">
                  <c:v>134.39389417560599</c:v>
                </c:pt>
                <c:pt idx="144">
                  <c:v>136.69317903551999</c:v>
                </c:pt>
                <c:pt idx="145">
                  <c:v>138.02851570766299</c:v>
                </c:pt>
                <c:pt idx="146">
                  <c:v>137.04815153636599</c:v>
                </c:pt>
                <c:pt idx="147">
                  <c:v>133.51096885141001</c:v>
                </c:pt>
                <c:pt idx="148">
                  <c:v>129.20283680109</c:v>
                </c:pt>
                <c:pt idx="149">
                  <c:v>127.037393752508</c:v>
                </c:pt>
                <c:pt idx="150">
                  <c:v>127.594784188449</c:v>
                </c:pt>
                <c:pt idx="151">
                  <c:v>128.98590966685799</c:v>
                </c:pt>
                <c:pt idx="152">
                  <c:v>128.589846171163</c:v>
                </c:pt>
                <c:pt idx="153">
                  <c:v>126.503215886543</c:v>
                </c:pt>
                <c:pt idx="154">
                  <c:v>124.861692050248</c:v>
                </c:pt>
                <c:pt idx="155">
                  <c:v>124.72493396455999</c:v>
                </c:pt>
                <c:pt idx="156">
                  <c:v>124.15440172941101</c:v>
                </c:pt>
                <c:pt idx="157">
                  <c:v>123.517403801843</c:v>
                </c:pt>
                <c:pt idx="158">
                  <c:v>123.06476341718</c:v>
                </c:pt>
                <c:pt idx="159">
                  <c:v>123.994705877654</c:v>
                </c:pt>
                <c:pt idx="160">
                  <c:v>124.389244081548</c:v>
                </c:pt>
                <c:pt idx="161">
                  <c:v>123.550700878499</c:v>
                </c:pt>
                <c:pt idx="162">
                  <c:v>122.504321644253</c:v>
                </c:pt>
                <c:pt idx="163">
                  <c:v>122.901128402276</c:v>
                </c:pt>
                <c:pt idx="164">
                  <c:v>124.408775583701</c:v>
                </c:pt>
                <c:pt idx="165">
                  <c:v>125.370446681242</c:v>
                </c:pt>
                <c:pt idx="166">
                  <c:v>125.545861436278</c:v>
                </c:pt>
                <c:pt idx="167">
                  <c:v>124.863062512704</c:v>
                </c:pt>
                <c:pt idx="168">
                  <c:v>123.85876307397901</c:v>
                </c:pt>
                <c:pt idx="169">
                  <c:v>122.092165970894</c:v>
                </c:pt>
                <c:pt idx="170">
                  <c:v>122.29766538205899</c:v>
                </c:pt>
                <c:pt idx="171">
                  <c:v>122.778812120607</c:v>
                </c:pt>
                <c:pt idx="172">
                  <c:v>124.488671541781</c:v>
                </c:pt>
                <c:pt idx="173">
                  <c:v>124.947566079556</c:v>
                </c:pt>
                <c:pt idx="174">
                  <c:v>125.97980326659</c:v>
                </c:pt>
                <c:pt idx="175">
                  <c:v>126.901333104099</c:v>
                </c:pt>
                <c:pt idx="176">
                  <c:v>128.27573447558399</c:v>
                </c:pt>
                <c:pt idx="177">
                  <c:v>130.35141539843301</c:v>
                </c:pt>
                <c:pt idx="178">
                  <c:v>131.78456713645301</c:v>
                </c:pt>
                <c:pt idx="179">
                  <c:v>132.51805380035199</c:v>
                </c:pt>
                <c:pt idx="180">
                  <c:v>130.908102758431</c:v>
                </c:pt>
                <c:pt idx="181">
                  <c:v>128.79409972991499</c:v>
                </c:pt>
                <c:pt idx="182">
                  <c:v>128.147594475901</c:v>
                </c:pt>
                <c:pt idx="183">
                  <c:v>129.99306884349599</c:v>
                </c:pt>
                <c:pt idx="184">
                  <c:v>133.03364321866101</c:v>
                </c:pt>
                <c:pt idx="185">
                  <c:v>135.72364383023699</c:v>
                </c:pt>
                <c:pt idx="186">
                  <c:v>137.23850094757501</c:v>
                </c:pt>
                <c:pt idx="187">
                  <c:v>138.10684946777201</c:v>
                </c:pt>
                <c:pt idx="188">
                  <c:v>138.82456167028201</c:v>
                </c:pt>
                <c:pt idx="189">
                  <c:v>139.365602735007</c:v>
                </c:pt>
                <c:pt idx="190">
                  <c:v>140.15125721801499</c:v>
                </c:pt>
                <c:pt idx="191">
                  <c:v>141.70500213276301</c:v>
                </c:pt>
                <c:pt idx="192">
                  <c:v>143.874219938453</c:v>
                </c:pt>
                <c:pt idx="193">
                  <c:v>144.656251620061</c:v>
                </c:pt>
                <c:pt idx="194">
                  <c:v>144.64069363356199</c:v>
                </c:pt>
                <c:pt idx="195">
                  <c:v>144.581878011002</c:v>
                </c:pt>
                <c:pt idx="196">
                  <c:v>146.75412165975399</c:v>
                </c:pt>
                <c:pt idx="197">
                  <c:v>149.31645216600299</c:v>
                </c:pt>
                <c:pt idx="198">
                  <c:v>152.34209213183601</c:v>
                </c:pt>
                <c:pt idx="199">
                  <c:v>153.83865777707601</c:v>
                </c:pt>
                <c:pt idx="200">
                  <c:v>154.83281736008601</c:v>
                </c:pt>
                <c:pt idx="201">
                  <c:v>155.00537698674901</c:v>
                </c:pt>
                <c:pt idx="202">
                  <c:v>155.876953010438</c:v>
                </c:pt>
                <c:pt idx="203">
                  <c:v>156.714465130371</c:v>
                </c:pt>
                <c:pt idx="204">
                  <c:v>158.21568183490999</c:v>
                </c:pt>
                <c:pt idx="205">
                  <c:v>158.923063828024</c:v>
                </c:pt>
                <c:pt idx="206">
                  <c:v>159.76111135982299</c:v>
                </c:pt>
                <c:pt idx="207">
                  <c:v>160.686067299081</c:v>
                </c:pt>
                <c:pt idx="208">
                  <c:v>162.86770804352699</c:v>
                </c:pt>
                <c:pt idx="209">
                  <c:v>165.31366421412801</c:v>
                </c:pt>
                <c:pt idx="210">
                  <c:v>167.716034293353</c:v>
                </c:pt>
                <c:pt idx="211">
                  <c:v>168.904023911819</c:v>
                </c:pt>
                <c:pt idx="212">
                  <c:v>168.94066818365201</c:v>
                </c:pt>
                <c:pt idx="213">
                  <c:v>167.97562209585001</c:v>
                </c:pt>
                <c:pt idx="214">
                  <c:v>168.17764643519999</c:v>
                </c:pt>
                <c:pt idx="215">
                  <c:v>169.22820448441001</c:v>
                </c:pt>
                <c:pt idx="216">
                  <c:v>172.151413928355</c:v>
                </c:pt>
                <c:pt idx="217">
                  <c:v>173.18012735195899</c:v>
                </c:pt>
                <c:pt idx="218">
                  <c:v>173.51147738703699</c:v>
                </c:pt>
                <c:pt idx="219">
                  <c:v>172.60281774684401</c:v>
                </c:pt>
                <c:pt idx="220">
                  <c:v>174.51410016708999</c:v>
                </c:pt>
                <c:pt idx="221">
                  <c:v>176.91394459945599</c:v>
                </c:pt>
                <c:pt idx="222">
                  <c:v>181.24313711085199</c:v>
                </c:pt>
                <c:pt idx="223">
                  <c:v>183.444806020242</c:v>
                </c:pt>
                <c:pt idx="224">
                  <c:v>184.742380635704</c:v>
                </c:pt>
                <c:pt idx="225">
                  <c:v>183.76031009417801</c:v>
                </c:pt>
                <c:pt idx="226">
                  <c:v>183.54842566530999</c:v>
                </c:pt>
                <c:pt idx="227">
                  <c:v>185.253448871339</c:v>
                </c:pt>
                <c:pt idx="228">
                  <c:v>189.495044437666</c:v>
                </c:pt>
                <c:pt idx="229">
                  <c:v>194.805099447001</c:v>
                </c:pt>
                <c:pt idx="230">
                  <c:v>197.63844965730701</c:v>
                </c:pt>
                <c:pt idx="231">
                  <c:v>199.648522095917</c:v>
                </c:pt>
                <c:pt idx="232">
                  <c:v>202.40329251389699</c:v>
                </c:pt>
                <c:pt idx="233">
                  <c:v>207.92137799924001</c:v>
                </c:pt>
                <c:pt idx="234">
                  <c:v>211.714293660138</c:v>
                </c:pt>
                <c:pt idx="235">
                  <c:v>211.52475165188801</c:v>
                </c:pt>
                <c:pt idx="236">
                  <c:v>208.39860467319701</c:v>
                </c:pt>
                <c:pt idx="237">
                  <c:v>206.72313701685201</c:v>
                </c:pt>
                <c:pt idx="238">
                  <c:v>209.12463058736199</c:v>
                </c:pt>
                <c:pt idx="239">
                  <c:v>212.61036970721199</c:v>
                </c:pt>
                <c:pt idx="240">
                  <c:v>215.03752135891099</c:v>
                </c:pt>
                <c:pt idx="241">
                  <c:v>212.30340211488399</c:v>
                </c:pt>
                <c:pt idx="242">
                  <c:v>208.36548602939899</c:v>
                </c:pt>
                <c:pt idx="243">
                  <c:v>207.87949462892001</c:v>
                </c:pt>
                <c:pt idx="244">
                  <c:v>210.97079366501501</c:v>
                </c:pt>
                <c:pt idx="245">
                  <c:v>216.846625701405</c:v>
                </c:pt>
                <c:pt idx="246">
                  <c:v>219.177555788663</c:v>
                </c:pt>
                <c:pt idx="247">
                  <c:v>219.640018998486</c:v>
                </c:pt>
                <c:pt idx="248">
                  <c:v>217.16201745583001</c:v>
                </c:pt>
                <c:pt idx="249">
                  <c:v>217.841471801442</c:v>
                </c:pt>
                <c:pt idx="250">
                  <c:v>219.86445386495001</c:v>
                </c:pt>
                <c:pt idx="251">
                  <c:v>222.97887787296801</c:v>
                </c:pt>
                <c:pt idx="252">
                  <c:v>224.375944504232</c:v>
                </c:pt>
                <c:pt idx="253">
                  <c:v>223.483816214733</c:v>
                </c:pt>
                <c:pt idx="254">
                  <c:v>222.65533943336399</c:v>
                </c:pt>
                <c:pt idx="255">
                  <c:v>222.62812906276901</c:v>
                </c:pt>
                <c:pt idx="256">
                  <c:v>224.13533820721401</c:v>
                </c:pt>
                <c:pt idx="257">
                  <c:v>225.91244391084101</c:v>
                </c:pt>
                <c:pt idx="258">
                  <c:v>228.16440539688301</c:v>
                </c:pt>
                <c:pt idx="259">
                  <c:v>231.143761840265</c:v>
                </c:pt>
                <c:pt idx="260">
                  <c:v>232.09691884260999</c:v>
                </c:pt>
                <c:pt idx="261">
                  <c:v>231.18209487980701</c:v>
                </c:pt>
                <c:pt idx="262">
                  <c:v>228.914723711558</c:v>
                </c:pt>
                <c:pt idx="263">
                  <c:v>229.293357943232</c:v>
                </c:pt>
                <c:pt idx="264">
                  <c:v>231.30273369710699</c:v>
                </c:pt>
                <c:pt idx="265">
                  <c:v>235.178175117248</c:v>
                </c:pt>
                <c:pt idx="266">
                  <c:v>236.671563340132</c:v>
                </c:pt>
                <c:pt idx="267">
                  <c:v>237.17629446857899</c:v>
                </c:pt>
                <c:pt idx="268">
                  <c:v>235.19702034287101</c:v>
                </c:pt>
                <c:pt idx="269">
                  <c:v>234.20171747518799</c:v>
                </c:pt>
                <c:pt idx="270">
                  <c:v>233.75630332275401</c:v>
                </c:pt>
                <c:pt idx="271">
                  <c:v>235.53188877104699</c:v>
                </c:pt>
                <c:pt idx="272">
                  <c:v>238.95804292963999</c:v>
                </c:pt>
                <c:pt idx="273">
                  <c:v>244.529769428214</c:v>
                </c:pt>
                <c:pt idx="274">
                  <c:v>248.269378128158</c:v>
                </c:pt>
                <c:pt idx="275">
                  <c:v>249.82287307368699</c:v>
                </c:pt>
                <c:pt idx="276">
                  <c:v>248.38010687566501</c:v>
                </c:pt>
                <c:pt idx="277">
                  <c:v>247.68654473302701</c:v>
                </c:pt>
                <c:pt idx="278">
                  <c:v>249.81218122329199</c:v>
                </c:pt>
                <c:pt idx="279">
                  <c:v>254.02566120122799</c:v>
                </c:pt>
                <c:pt idx="280">
                  <c:v>258.07761799571898</c:v>
                </c:pt>
                <c:pt idx="281">
                  <c:v>262.638699527624</c:v>
                </c:pt>
                <c:pt idx="282">
                  <c:v>265.91651465700897</c:v>
                </c:pt>
                <c:pt idx="283">
                  <c:v>269.957091341291</c:v>
                </c:pt>
                <c:pt idx="284">
                  <c:v>271.65492603523302</c:v>
                </c:pt>
                <c:pt idx="285">
                  <c:v>276.79395896979599</c:v>
                </c:pt>
                <c:pt idx="286">
                  <c:v>280.565449898986</c:v>
                </c:pt>
                <c:pt idx="287">
                  <c:v>285.133040278946</c:v>
                </c:pt>
                <c:pt idx="288">
                  <c:v>285.00697456209701</c:v>
                </c:pt>
                <c:pt idx="289">
                  <c:v>285.892892540726</c:v>
                </c:pt>
                <c:pt idx="290">
                  <c:v>289.57258368404501</c:v>
                </c:pt>
                <c:pt idx="291">
                  <c:v>296.56210220517102</c:v>
                </c:pt>
                <c:pt idx="292">
                  <c:v>301.70540773334801</c:v>
                </c:pt>
                <c:pt idx="293">
                  <c:v>303.92999289103102</c:v>
                </c:pt>
                <c:pt idx="294">
                  <c:v>303.29595513445298</c:v>
                </c:pt>
                <c:pt idx="295">
                  <c:v>304.09458277230698</c:v>
                </c:pt>
                <c:pt idx="296">
                  <c:v>304.17918173199502</c:v>
                </c:pt>
                <c:pt idx="297">
                  <c:v>306.14291583232801</c:v>
                </c:pt>
                <c:pt idx="298">
                  <c:v>305.01816367068102</c:v>
                </c:pt>
                <c:pt idx="299">
                  <c:v>304.340892771298</c:v>
                </c:pt>
                <c:pt idx="300">
                  <c:v>303.40271948947202</c:v>
                </c:pt>
                <c:pt idx="301">
                  <c:v>303.56070512042498</c:v>
                </c:pt>
                <c:pt idx="302">
                  <c:v>305.790101865059</c:v>
                </c:pt>
                <c:pt idx="303">
                  <c:v>306.55684960459803</c:v>
                </c:pt>
                <c:pt idx="304">
                  <c:v>309.66636753471698</c:v>
                </c:pt>
                <c:pt idx="305">
                  <c:v>311.09420959955298</c:v>
                </c:pt>
                <c:pt idx="306">
                  <c:v>316.15542426679298</c:v>
                </c:pt>
                <c:pt idx="307">
                  <c:v>317.73637293468698</c:v>
                </c:pt>
                <c:pt idx="308">
                  <c:v>321.76984481040301</c:v>
                </c:pt>
                <c:pt idx="309">
                  <c:v>320.80293713579499</c:v>
                </c:pt>
                <c:pt idx="310">
                  <c:v>320.83648565682103</c:v>
                </c:pt>
                <c:pt idx="311">
                  <c:v>319.54359229929503</c:v>
                </c:pt>
                <c:pt idx="312">
                  <c:v>320.48706801882298</c:v>
                </c:pt>
                <c:pt idx="313">
                  <c:v>320.33639766252901</c:v>
                </c:pt>
                <c:pt idx="314">
                  <c:v>322.85817137371498</c:v>
                </c:pt>
                <c:pt idx="315">
                  <c:v>323.28435316584603</c:v>
                </c:pt>
                <c:pt idx="316">
                  <c:v>322.88005423555501</c:v>
                </c:pt>
                <c:pt idx="317">
                  <c:v>321.139194931161</c:v>
                </c:pt>
                <c:pt idx="318">
                  <c:v>320.89334059394298</c:v>
                </c:pt>
                <c:pt idx="319">
                  <c:v>323.23778315058797</c:v>
                </c:pt>
                <c:pt idx="320">
                  <c:v>327.76871548761198</c:v>
                </c:pt>
                <c:pt idx="321">
                  <c:v>330.29782318030101</c:v>
                </c:pt>
                <c:pt idx="322">
                  <c:v>328.16502881094198</c:v>
                </c:pt>
                <c:pt idx="323">
                  <c:v>324.43037532535999</c:v>
                </c:pt>
                <c:pt idx="324">
                  <c:v>323.17806879055098</c:v>
                </c:pt>
                <c:pt idx="325">
                  <c:v>326.159667301068</c:v>
                </c:pt>
                <c:pt idx="326">
                  <c:v>329.988046258022</c:v>
                </c:pt>
                <c:pt idx="327">
                  <c:v>331.28207151282902</c:v>
                </c:pt>
                <c:pt idx="328">
                  <c:v>331.308666597627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AF-4964-9F4D-8D76AB145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5808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Segment'!$K$6:$K$358</c:f>
              <c:numCache>
                <c:formatCode>[$-409]mmm\-yy;@</c:formatCode>
                <c:ptCount val="353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  <c:pt idx="345">
                  <c:v>45580</c:v>
                </c:pt>
                <c:pt idx="346">
                  <c:v>45611</c:v>
                </c:pt>
                <c:pt idx="347">
                  <c:v>45641</c:v>
                </c:pt>
                <c:pt idx="348">
                  <c:v>45672</c:v>
                </c:pt>
                <c:pt idx="349">
                  <c:v>45703</c:v>
                </c:pt>
                <c:pt idx="350">
                  <c:v>45731</c:v>
                </c:pt>
                <c:pt idx="351">
                  <c:v>45762</c:v>
                </c:pt>
                <c:pt idx="352">
                  <c:v>45792</c:v>
                </c:pt>
              </c:numCache>
            </c:numRef>
          </c:xVal>
          <c:yVal>
            <c:numRef>
              <c:f>'U.S. VW - By Segment'!$L$6:$L$358</c:f>
              <c:numCache>
                <c:formatCode>0</c:formatCode>
                <c:ptCount val="353"/>
                <c:pt idx="0">
                  <c:v>64.466338302386404</c:v>
                </c:pt>
                <c:pt idx="1">
                  <c:v>64.005138084211595</c:v>
                </c:pt>
                <c:pt idx="2">
                  <c:v>63.690449581194898</c:v>
                </c:pt>
                <c:pt idx="3">
                  <c:v>63.695003847414199</c:v>
                </c:pt>
                <c:pt idx="4">
                  <c:v>63.453558259594203</c:v>
                </c:pt>
                <c:pt idx="5">
                  <c:v>63.644626269258502</c:v>
                </c:pt>
                <c:pt idx="6">
                  <c:v>63.737476647266099</c:v>
                </c:pt>
                <c:pt idx="7">
                  <c:v>63.5053624804791</c:v>
                </c:pt>
                <c:pt idx="8">
                  <c:v>63.236686405264898</c:v>
                </c:pt>
                <c:pt idx="9">
                  <c:v>62.793126467228099</c:v>
                </c:pt>
                <c:pt idx="10">
                  <c:v>64.4198599939171</c:v>
                </c:pt>
                <c:pt idx="11">
                  <c:v>67.111931966940901</c:v>
                </c:pt>
                <c:pt idx="12">
                  <c:v>70.595442773139297</c:v>
                </c:pt>
                <c:pt idx="13">
                  <c:v>72.051937232229307</c:v>
                </c:pt>
                <c:pt idx="14">
                  <c:v>72.3611921711653</c:v>
                </c:pt>
                <c:pt idx="15">
                  <c:v>71.756557248256499</c:v>
                </c:pt>
                <c:pt idx="16">
                  <c:v>71.976395516828603</c:v>
                </c:pt>
                <c:pt idx="17">
                  <c:v>72.513592366455299</c:v>
                </c:pt>
                <c:pt idx="18">
                  <c:v>73.472542335926306</c:v>
                </c:pt>
                <c:pt idx="19">
                  <c:v>73.691072076363099</c:v>
                </c:pt>
                <c:pt idx="20">
                  <c:v>74.693032894032797</c:v>
                </c:pt>
                <c:pt idx="21">
                  <c:v>75.544142134371995</c:v>
                </c:pt>
                <c:pt idx="22">
                  <c:v>78.947054757126494</c:v>
                </c:pt>
                <c:pt idx="23">
                  <c:v>81.467647304567706</c:v>
                </c:pt>
                <c:pt idx="24">
                  <c:v>85.593183759774604</c:v>
                </c:pt>
                <c:pt idx="25">
                  <c:v>84.414211011154094</c:v>
                </c:pt>
                <c:pt idx="26">
                  <c:v>82.903567744208502</c:v>
                </c:pt>
                <c:pt idx="27">
                  <c:v>81.001635897678398</c:v>
                </c:pt>
                <c:pt idx="28">
                  <c:v>83.141754710167902</c:v>
                </c:pt>
                <c:pt idx="29">
                  <c:v>86.340773885078804</c:v>
                </c:pt>
                <c:pt idx="30">
                  <c:v>87.034196992908704</c:v>
                </c:pt>
                <c:pt idx="31">
                  <c:v>87.069146135463697</c:v>
                </c:pt>
                <c:pt idx="32">
                  <c:v>86.415815523665799</c:v>
                </c:pt>
                <c:pt idx="33">
                  <c:v>87.680998716356399</c:v>
                </c:pt>
                <c:pt idx="34">
                  <c:v>87.9892340365558</c:v>
                </c:pt>
                <c:pt idx="35">
                  <c:v>88.026750760482201</c:v>
                </c:pt>
                <c:pt idx="36">
                  <c:v>87.572688015736105</c:v>
                </c:pt>
                <c:pt idx="37">
                  <c:v>86.611356104835593</c:v>
                </c:pt>
                <c:pt idx="38">
                  <c:v>84.920002987624798</c:v>
                </c:pt>
                <c:pt idx="39">
                  <c:v>83.437173478017399</c:v>
                </c:pt>
                <c:pt idx="40">
                  <c:v>83.129631258173205</c:v>
                </c:pt>
                <c:pt idx="41">
                  <c:v>84.854675274310907</c:v>
                </c:pt>
                <c:pt idx="42">
                  <c:v>86.664936039212293</c:v>
                </c:pt>
                <c:pt idx="43">
                  <c:v>88.728808616428097</c:v>
                </c:pt>
                <c:pt idx="44">
                  <c:v>89.333233832231898</c:v>
                </c:pt>
                <c:pt idx="45">
                  <c:v>90.088467256394395</c:v>
                </c:pt>
                <c:pt idx="46">
                  <c:v>90.262631091816999</c:v>
                </c:pt>
                <c:pt idx="47">
                  <c:v>90.556929674899493</c:v>
                </c:pt>
                <c:pt idx="48">
                  <c:v>91.250114370930007</c:v>
                </c:pt>
                <c:pt idx="49">
                  <c:v>88.416960474761495</c:v>
                </c:pt>
                <c:pt idx="50">
                  <c:v>86.064680816968902</c:v>
                </c:pt>
                <c:pt idx="51">
                  <c:v>84.204805895496307</c:v>
                </c:pt>
                <c:pt idx="52">
                  <c:v>87.752152290946299</c:v>
                </c:pt>
                <c:pt idx="53">
                  <c:v>92.026483398570704</c:v>
                </c:pt>
                <c:pt idx="54">
                  <c:v>95.168063487147805</c:v>
                </c:pt>
                <c:pt idx="55">
                  <c:v>96.710705478266405</c:v>
                </c:pt>
                <c:pt idx="56">
                  <c:v>98.182676894354699</c:v>
                </c:pt>
                <c:pt idx="57">
                  <c:v>99.594044240389294</c:v>
                </c:pt>
                <c:pt idx="58">
                  <c:v>100.397967017333</c:v>
                </c:pt>
                <c:pt idx="59">
                  <c:v>100</c:v>
                </c:pt>
                <c:pt idx="60">
                  <c:v>99.736839184611298</c:v>
                </c:pt>
                <c:pt idx="61">
                  <c:v>98.921184236924304</c:v>
                </c:pt>
                <c:pt idx="62">
                  <c:v>98.794828331118595</c:v>
                </c:pt>
                <c:pt idx="63">
                  <c:v>98.851557148694496</c:v>
                </c:pt>
                <c:pt idx="64">
                  <c:v>99.368037909073493</c:v>
                </c:pt>
                <c:pt idx="65">
                  <c:v>99.787538341617093</c:v>
                </c:pt>
                <c:pt idx="66">
                  <c:v>100.48090271174701</c:v>
                </c:pt>
                <c:pt idx="67">
                  <c:v>100.688011505503</c:v>
                </c:pt>
                <c:pt idx="68">
                  <c:v>100.455150715042</c:v>
                </c:pt>
                <c:pt idx="69">
                  <c:v>98.624385546156304</c:v>
                </c:pt>
                <c:pt idx="70">
                  <c:v>96.939987974714199</c:v>
                </c:pt>
                <c:pt idx="71">
                  <c:v>95.416075654089596</c:v>
                </c:pt>
                <c:pt idx="72">
                  <c:v>96.115867811480001</c:v>
                </c:pt>
                <c:pt idx="73">
                  <c:v>97.200546472073796</c:v>
                </c:pt>
                <c:pt idx="74">
                  <c:v>98.164301475379006</c:v>
                </c:pt>
                <c:pt idx="75">
                  <c:v>97.285908387314905</c:v>
                </c:pt>
                <c:pt idx="76">
                  <c:v>96.805099227879396</c:v>
                </c:pt>
                <c:pt idx="77">
                  <c:v>96.869716145243203</c:v>
                </c:pt>
                <c:pt idx="78">
                  <c:v>97.781949480286698</c:v>
                </c:pt>
                <c:pt idx="79">
                  <c:v>98.243882158058</c:v>
                </c:pt>
                <c:pt idx="80">
                  <c:v>98.578557750659101</c:v>
                </c:pt>
                <c:pt idx="81">
                  <c:v>98.980307545787895</c:v>
                </c:pt>
                <c:pt idx="82">
                  <c:v>100.45467591826301</c:v>
                </c:pt>
                <c:pt idx="83">
                  <c:v>102.393328002277</c:v>
                </c:pt>
                <c:pt idx="84">
                  <c:v>105.222613110724</c:v>
                </c:pt>
                <c:pt idx="85">
                  <c:v>106.275468183035</c:v>
                </c:pt>
                <c:pt idx="86">
                  <c:v>106.491456862672</c:v>
                </c:pt>
                <c:pt idx="87">
                  <c:v>104.909612625329</c:v>
                </c:pt>
                <c:pt idx="88">
                  <c:v>105.42170853732701</c:v>
                </c:pt>
                <c:pt idx="89">
                  <c:v>105.47887311085201</c:v>
                </c:pt>
                <c:pt idx="90">
                  <c:v>106.01045656194199</c:v>
                </c:pt>
                <c:pt idx="91">
                  <c:v>103.74825610071299</c:v>
                </c:pt>
                <c:pt idx="92">
                  <c:v>102.550769199718</c:v>
                </c:pt>
                <c:pt idx="93">
                  <c:v>102.231854991077</c:v>
                </c:pt>
                <c:pt idx="94">
                  <c:v>103.131515372799</c:v>
                </c:pt>
                <c:pt idx="95">
                  <c:v>104.220837492464</c:v>
                </c:pt>
                <c:pt idx="96">
                  <c:v>104.85749753429</c:v>
                </c:pt>
                <c:pt idx="97">
                  <c:v>108.357745009166</c:v>
                </c:pt>
                <c:pt idx="98">
                  <c:v>110.63723981919</c:v>
                </c:pt>
                <c:pt idx="99">
                  <c:v>113.49783295128999</c:v>
                </c:pt>
                <c:pt idx="100">
                  <c:v>113.88861592375601</c:v>
                </c:pt>
                <c:pt idx="101">
                  <c:v>116.501534568656</c:v>
                </c:pt>
                <c:pt idx="102">
                  <c:v>119.200354174401</c:v>
                </c:pt>
                <c:pt idx="103">
                  <c:v>121.93461390131699</c:v>
                </c:pt>
                <c:pt idx="104">
                  <c:v>123.47774483822199</c:v>
                </c:pt>
                <c:pt idx="105">
                  <c:v>124.414465366743</c:v>
                </c:pt>
                <c:pt idx="106">
                  <c:v>123.86880147898501</c:v>
                </c:pt>
                <c:pt idx="107">
                  <c:v>123.415659057509</c:v>
                </c:pt>
                <c:pt idx="108">
                  <c:v>122.73791485060001</c:v>
                </c:pt>
                <c:pt idx="109">
                  <c:v>125.91024587872801</c:v>
                </c:pt>
                <c:pt idx="110">
                  <c:v>127.990122019724</c:v>
                </c:pt>
                <c:pt idx="111">
                  <c:v>130.03602876417801</c:v>
                </c:pt>
                <c:pt idx="112">
                  <c:v>129.45890589257399</c:v>
                </c:pt>
                <c:pt idx="113">
                  <c:v>130.14054190932899</c:v>
                </c:pt>
                <c:pt idx="114">
                  <c:v>131.844375146777</c:v>
                </c:pt>
                <c:pt idx="115">
                  <c:v>133.67051396729701</c:v>
                </c:pt>
                <c:pt idx="116">
                  <c:v>135.97809383739099</c:v>
                </c:pt>
                <c:pt idx="117">
                  <c:v>138.01058498501499</c:v>
                </c:pt>
                <c:pt idx="118">
                  <c:v>139.877366536202</c:v>
                </c:pt>
                <c:pt idx="119">
                  <c:v>140.14054238664301</c:v>
                </c:pt>
                <c:pt idx="120">
                  <c:v>140.37689052610199</c:v>
                </c:pt>
                <c:pt idx="121">
                  <c:v>141.65645553279199</c:v>
                </c:pt>
                <c:pt idx="122">
                  <c:v>144.554613029677</c:v>
                </c:pt>
                <c:pt idx="123">
                  <c:v>147.192183431031</c:v>
                </c:pt>
                <c:pt idx="124">
                  <c:v>149.06822252422299</c:v>
                </c:pt>
                <c:pt idx="125">
                  <c:v>150.74135014865999</c:v>
                </c:pt>
                <c:pt idx="126">
                  <c:v>152.95352426977999</c:v>
                </c:pt>
                <c:pt idx="127">
                  <c:v>154.76007761581701</c:v>
                </c:pt>
                <c:pt idx="128">
                  <c:v>154.869983186658</c:v>
                </c:pt>
                <c:pt idx="129">
                  <c:v>154.64592507659901</c:v>
                </c:pt>
                <c:pt idx="130">
                  <c:v>155.72992634623901</c:v>
                </c:pt>
                <c:pt idx="131">
                  <c:v>159.06226611182899</c:v>
                </c:pt>
                <c:pt idx="132">
                  <c:v>161.59274368587899</c:v>
                </c:pt>
                <c:pt idx="133">
                  <c:v>163.43075886571501</c:v>
                </c:pt>
                <c:pt idx="134">
                  <c:v>163.39331745877499</c:v>
                </c:pt>
                <c:pt idx="135">
                  <c:v>165.11692449441401</c:v>
                </c:pt>
                <c:pt idx="136">
                  <c:v>166.883964969971</c:v>
                </c:pt>
                <c:pt idx="137">
                  <c:v>169.63760188751999</c:v>
                </c:pt>
                <c:pt idx="138">
                  <c:v>171.48973585698499</c:v>
                </c:pt>
                <c:pt idx="139">
                  <c:v>172.596356422708</c:v>
                </c:pt>
                <c:pt idx="140">
                  <c:v>172.9167701129</c:v>
                </c:pt>
                <c:pt idx="141">
                  <c:v>172.37714678826001</c:v>
                </c:pt>
                <c:pt idx="142">
                  <c:v>172.144427839548</c:v>
                </c:pt>
                <c:pt idx="143">
                  <c:v>170.892248994564</c:v>
                </c:pt>
                <c:pt idx="144">
                  <c:v>169.139623144686</c:v>
                </c:pt>
                <c:pt idx="145">
                  <c:v>163.130515338767</c:v>
                </c:pt>
                <c:pt idx="146">
                  <c:v>157.61852905852899</c:v>
                </c:pt>
                <c:pt idx="147">
                  <c:v>152.737733982756</c:v>
                </c:pt>
                <c:pt idx="148">
                  <c:v>155.65036163402701</c:v>
                </c:pt>
                <c:pt idx="149">
                  <c:v>159.83923301632399</c:v>
                </c:pt>
                <c:pt idx="150">
                  <c:v>163.37843278387899</c:v>
                </c:pt>
                <c:pt idx="151">
                  <c:v>159.55139482928399</c:v>
                </c:pt>
                <c:pt idx="152">
                  <c:v>155.90460115103599</c:v>
                </c:pt>
                <c:pt idx="153">
                  <c:v>153.16721724625401</c:v>
                </c:pt>
                <c:pt idx="154">
                  <c:v>152.60963417809299</c:v>
                </c:pt>
                <c:pt idx="155">
                  <c:v>151.23602808328599</c:v>
                </c:pt>
                <c:pt idx="156">
                  <c:v>150.288691876657</c:v>
                </c:pt>
                <c:pt idx="157">
                  <c:v>147.33857042914099</c:v>
                </c:pt>
                <c:pt idx="158">
                  <c:v>142.127981667396</c:v>
                </c:pt>
                <c:pt idx="159">
                  <c:v>134.80165402917601</c:v>
                </c:pt>
                <c:pt idx="160">
                  <c:v>125.191329738569</c:v>
                </c:pt>
                <c:pt idx="161">
                  <c:v>117.802086163281</c:v>
                </c:pt>
                <c:pt idx="162">
                  <c:v>112.365217859783</c:v>
                </c:pt>
                <c:pt idx="163">
                  <c:v>113.34101969974</c:v>
                </c:pt>
                <c:pt idx="164">
                  <c:v>114.392479154024</c:v>
                </c:pt>
                <c:pt idx="165">
                  <c:v>113.576913754757</c:v>
                </c:pt>
                <c:pt idx="166">
                  <c:v>109.755164196824</c:v>
                </c:pt>
                <c:pt idx="167">
                  <c:v>105.81167897831401</c:v>
                </c:pt>
                <c:pt idx="168">
                  <c:v>104.65646261777999</c:v>
                </c:pt>
                <c:pt idx="169">
                  <c:v>105.899386345696</c:v>
                </c:pt>
                <c:pt idx="170">
                  <c:v>109.42317902792099</c:v>
                </c:pt>
                <c:pt idx="171">
                  <c:v>114.007021928884</c:v>
                </c:pt>
                <c:pt idx="172">
                  <c:v>117.276990712502</c:v>
                </c:pt>
                <c:pt idx="173">
                  <c:v>117.830277581869</c:v>
                </c:pt>
                <c:pt idx="174">
                  <c:v>116.349149195495</c:v>
                </c:pt>
                <c:pt idx="175">
                  <c:v>115.996409982388</c:v>
                </c:pt>
                <c:pt idx="176">
                  <c:v>116.809034963145</c:v>
                </c:pt>
                <c:pt idx="177">
                  <c:v>118.41408136658301</c:v>
                </c:pt>
                <c:pt idx="178">
                  <c:v>117.62443077666801</c:v>
                </c:pt>
                <c:pt idx="179">
                  <c:v>118.210090862388</c:v>
                </c:pt>
                <c:pt idx="180">
                  <c:v>119.029446735208</c:v>
                </c:pt>
                <c:pt idx="181">
                  <c:v>122.01897237651499</c:v>
                </c:pt>
                <c:pt idx="182">
                  <c:v>121.93625400993101</c:v>
                </c:pt>
                <c:pt idx="183">
                  <c:v>120.906996869366</c:v>
                </c:pt>
                <c:pt idx="184">
                  <c:v>119.42277002651301</c:v>
                </c:pt>
                <c:pt idx="185">
                  <c:v>119.611558667514</c:v>
                </c:pt>
                <c:pt idx="186">
                  <c:v>118.454542416233</c:v>
                </c:pt>
                <c:pt idx="187">
                  <c:v>117.872128899427</c:v>
                </c:pt>
                <c:pt idx="188">
                  <c:v>118.229541996688</c:v>
                </c:pt>
                <c:pt idx="189">
                  <c:v>121.07973875412399</c:v>
                </c:pt>
                <c:pt idx="190">
                  <c:v>123.612908061398</c:v>
                </c:pt>
                <c:pt idx="191">
                  <c:v>125.662256633053</c:v>
                </c:pt>
                <c:pt idx="192">
                  <c:v>126.285071620369</c:v>
                </c:pt>
                <c:pt idx="193">
                  <c:v>126.913299060342</c:v>
                </c:pt>
                <c:pt idx="194">
                  <c:v>125.42896718125</c:v>
                </c:pt>
                <c:pt idx="195">
                  <c:v>124.928961588479</c:v>
                </c:pt>
                <c:pt idx="196">
                  <c:v>123.628727511766</c:v>
                </c:pt>
                <c:pt idx="197">
                  <c:v>124.93015442986901</c:v>
                </c:pt>
                <c:pt idx="198">
                  <c:v>126.011162246707</c:v>
                </c:pt>
                <c:pt idx="199">
                  <c:v>127.70554275468</c:v>
                </c:pt>
                <c:pt idx="200">
                  <c:v>127.75393482269401</c:v>
                </c:pt>
                <c:pt idx="201">
                  <c:v>128.26955517722101</c:v>
                </c:pt>
                <c:pt idx="202">
                  <c:v>128.59261607042501</c:v>
                </c:pt>
                <c:pt idx="203">
                  <c:v>129.994967482032</c:v>
                </c:pt>
                <c:pt idx="204">
                  <c:v>129.914954710122</c:v>
                </c:pt>
                <c:pt idx="205">
                  <c:v>130.34376134140999</c:v>
                </c:pt>
                <c:pt idx="206">
                  <c:v>130.93043558196601</c:v>
                </c:pt>
                <c:pt idx="207">
                  <c:v>132.444711772132</c:v>
                </c:pt>
                <c:pt idx="208">
                  <c:v>135.14093290457501</c:v>
                </c:pt>
                <c:pt idx="209">
                  <c:v>137.772745732163</c:v>
                </c:pt>
                <c:pt idx="210">
                  <c:v>141.76815512975401</c:v>
                </c:pt>
                <c:pt idx="211">
                  <c:v>143.424101331012</c:v>
                </c:pt>
                <c:pt idx="212">
                  <c:v>146.22367440767999</c:v>
                </c:pt>
                <c:pt idx="213">
                  <c:v>147.070009452699</c:v>
                </c:pt>
                <c:pt idx="214">
                  <c:v>148.443363192482</c:v>
                </c:pt>
                <c:pt idx="215">
                  <c:v>146.995482733058</c:v>
                </c:pt>
                <c:pt idx="216">
                  <c:v>145.949823590108</c:v>
                </c:pt>
                <c:pt idx="217">
                  <c:v>143.924932721685</c:v>
                </c:pt>
                <c:pt idx="218">
                  <c:v>143.96351728705801</c:v>
                </c:pt>
                <c:pt idx="219">
                  <c:v>145.07163199705701</c:v>
                </c:pt>
                <c:pt idx="220">
                  <c:v>148.33572590965301</c:v>
                </c:pt>
                <c:pt idx="221">
                  <c:v>150.946718247322</c:v>
                </c:pt>
                <c:pt idx="222">
                  <c:v>152.310571602045</c:v>
                </c:pt>
                <c:pt idx="223">
                  <c:v>153.11801128658101</c:v>
                </c:pt>
                <c:pt idx="224">
                  <c:v>153.474605647505</c:v>
                </c:pt>
                <c:pt idx="225">
                  <c:v>154.45695618393901</c:v>
                </c:pt>
                <c:pt idx="226">
                  <c:v>154.90996235430401</c:v>
                </c:pt>
                <c:pt idx="227">
                  <c:v>158.41499553489101</c:v>
                </c:pt>
                <c:pt idx="228">
                  <c:v>161.99126461837301</c:v>
                </c:pt>
                <c:pt idx="229">
                  <c:v>166.89848494992901</c:v>
                </c:pt>
                <c:pt idx="230">
                  <c:v>165.822771794983</c:v>
                </c:pt>
                <c:pt idx="231">
                  <c:v>166.450340455934</c:v>
                </c:pt>
                <c:pt idx="232">
                  <c:v>166.245524716484</c:v>
                </c:pt>
                <c:pt idx="233">
                  <c:v>169.207747003599</c:v>
                </c:pt>
                <c:pt idx="234">
                  <c:v>169.42906007290301</c:v>
                </c:pt>
                <c:pt idx="235">
                  <c:v>168.868493681286</c:v>
                </c:pt>
                <c:pt idx="236">
                  <c:v>169.142849305986</c:v>
                </c:pt>
                <c:pt idx="237">
                  <c:v>168.67837378805899</c:v>
                </c:pt>
                <c:pt idx="238">
                  <c:v>169.06581311751799</c:v>
                </c:pt>
                <c:pt idx="239">
                  <c:v>167.72473346844899</c:v>
                </c:pt>
                <c:pt idx="240">
                  <c:v>167.10810464483799</c:v>
                </c:pt>
                <c:pt idx="241">
                  <c:v>164.90425592957601</c:v>
                </c:pt>
                <c:pt idx="242">
                  <c:v>163.74689288837499</c:v>
                </c:pt>
                <c:pt idx="243">
                  <c:v>163.17990208062201</c:v>
                </c:pt>
                <c:pt idx="244">
                  <c:v>166.236497690146</c:v>
                </c:pt>
                <c:pt idx="245">
                  <c:v>169.74251688458</c:v>
                </c:pt>
                <c:pt idx="246">
                  <c:v>174.000733720162</c:v>
                </c:pt>
                <c:pt idx="247">
                  <c:v>175.74645398390399</c:v>
                </c:pt>
                <c:pt idx="248">
                  <c:v>176.502776430963</c:v>
                </c:pt>
                <c:pt idx="249">
                  <c:v>177.87966291515201</c:v>
                </c:pt>
                <c:pt idx="250">
                  <c:v>177.856259000574</c:v>
                </c:pt>
                <c:pt idx="251">
                  <c:v>177.01911519704501</c:v>
                </c:pt>
                <c:pt idx="252">
                  <c:v>173.585027903065</c:v>
                </c:pt>
                <c:pt idx="253">
                  <c:v>171.81966044220499</c:v>
                </c:pt>
                <c:pt idx="254">
                  <c:v>173.025622120831</c:v>
                </c:pt>
                <c:pt idx="255">
                  <c:v>177.71763501919301</c:v>
                </c:pt>
                <c:pt idx="256">
                  <c:v>182.85447839628401</c:v>
                </c:pt>
                <c:pt idx="257">
                  <c:v>186.35584318602301</c:v>
                </c:pt>
                <c:pt idx="258">
                  <c:v>184.61660749309601</c:v>
                </c:pt>
                <c:pt idx="259">
                  <c:v>183.34436596384799</c:v>
                </c:pt>
                <c:pt idx="260">
                  <c:v>182.87444148916799</c:v>
                </c:pt>
                <c:pt idx="261">
                  <c:v>186.60721323539801</c:v>
                </c:pt>
                <c:pt idx="262">
                  <c:v>187.60309515097899</c:v>
                </c:pt>
                <c:pt idx="263">
                  <c:v>186.15158995055799</c:v>
                </c:pt>
                <c:pt idx="264">
                  <c:v>182.86509457410699</c:v>
                </c:pt>
                <c:pt idx="265">
                  <c:v>184.25501129286499</c:v>
                </c:pt>
                <c:pt idx="266">
                  <c:v>188.56643701697399</c:v>
                </c:pt>
                <c:pt idx="267">
                  <c:v>193.29228713987499</c:v>
                </c:pt>
                <c:pt idx="268">
                  <c:v>191.75776822340899</c:v>
                </c:pt>
                <c:pt idx="269">
                  <c:v>188.064148629074</c:v>
                </c:pt>
                <c:pt idx="270">
                  <c:v>185.92070820984401</c:v>
                </c:pt>
                <c:pt idx="271">
                  <c:v>187.53013548474701</c:v>
                </c:pt>
                <c:pt idx="272">
                  <c:v>189.17814517401601</c:v>
                </c:pt>
                <c:pt idx="273">
                  <c:v>188.249144570168</c:v>
                </c:pt>
                <c:pt idx="274">
                  <c:v>186.868780659713</c:v>
                </c:pt>
                <c:pt idx="275">
                  <c:v>186.78457679902701</c:v>
                </c:pt>
                <c:pt idx="276">
                  <c:v>189.23553701713899</c:v>
                </c:pt>
                <c:pt idx="277">
                  <c:v>191.978054338726</c:v>
                </c:pt>
                <c:pt idx="278">
                  <c:v>193.53081952501699</c:v>
                </c:pt>
                <c:pt idx="279">
                  <c:v>195.203490482072</c:v>
                </c:pt>
                <c:pt idx="280">
                  <c:v>197.89177299961199</c:v>
                </c:pt>
                <c:pt idx="281">
                  <c:v>201.956960983138</c:v>
                </c:pt>
                <c:pt idx="282">
                  <c:v>204.11176729428601</c:v>
                </c:pt>
                <c:pt idx="283">
                  <c:v>203.41394958792799</c:v>
                </c:pt>
                <c:pt idx="284">
                  <c:v>201.27566731921999</c:v>
                </c:pt>
                <c:pt idx="285">
                  <c:v>198.72955660587999</c:v>
                </c:pt>
                <c:pt idx="286">
                  <c:v>197.769579626005</c:v>
                </c:pt>
                <c:pt idx="287">
                  <c:v>197.72647875484299</c:v>
                </c:pt>
                <c:pt idx="288">
                  <c:v>199.13250119677201</c:v>
                </c:pt>
                <c:pt idx="289">
                  <c:v>200.81451308528</c:v>
                </c:pt>
                <c:pt idx="290">
                  <c:v>202.64007067394601</c:v>
                </c:pt>
                <c:pt idx="291">
                  <c:v>202.394475006764</c:v>
                </c:pt>
                <c:pt idx="292">
                  <c:v>199.79888920805701</c:v>
                </c:pt>
                <c:pt idx="293">
                  <c:v>196.973580611904</c:v>
                </c:pt>
                <c:pt idx="294">
                  <c:v>196.59523259520901</c:v>
                </c:pt>
                <c:pt idx="295">
                  <c:v>198.480772417183</c:v>
                </c:pt>
                <c:pt idx="296">
                  <c:v>199.69089176589799</c:v>
                </c:pt>
                <c:pt idx="297">
                  <c:v>201.14890872248401</c:v>
                </c:pt>
                <c:pt idx="298">
                  <c:v>203.593022534341</c:v>
                </c:pt>
                <c:pt idx="299">
                  <c:v>204.36694789817</c:v>
                </c:pt>
                <c:pt idx="300">
                  <c:v>204.165501706128</c:v>
                </c:pt>
                <c:pt idx="301">
                  <c:v>202.471407733896</c:v>
                </c:pt>
                <c:pt idx="302">
                  <c:v>206.034540483147</c:v>
                </c:pt>
                <c:pt idx="303">
                  <c:v>208.73457057321301</c:v>
                </c:pt>
                <c:pt idx="304">
                  <c:v>210.699683434908</c:v>
                </c:pt>
                <c:pt idx="305">
                  <c:v>211.598364502685</c:v>
                </c:pt>
                <c:pt idx="306">
                  <c:v>216.04048876663501</c:v>
                </c:pt>
                <c:pt idx="307">
                  <c:v>223.59268720550199</c:v>
                </c:pt>
                <c:pt idx="308">
                  <c:v>228.96831385511999</c:v>
                </c:pt>
                <c:pt idx="309">
                  <c:v>231.19930423016899</c:v>
                </c:pt>
                <c:pt idx="310">
                  <c:v>233.6137189701</c:v>
                </c:pt>
                <c:pt idx="311">
                  <c:v>236.82563696588599</c:v>
                </c:pt>
                <c:pt idx="312">
                  <c:v>239.36936132244401</c:v>
                </c:pt>
                <c:pt idx="313">
                  <c:v>235.74121682533999</c:v>
                </c:pt>
                <c:pt idx="314">
                  <c:v>231.100733582864</c:v>
                </c:pt>
                <c:pt idx="315">
                  <c:v>228.91776814106299</c:v>
                </c:pt>
                <c:pt idx="316">
                  <c:v>231.37683540044699</c:v>
                </c:pt>
                <c:pt idx="317">
                  <c:v>233.68692358741501</c:v>
                </c:pt>
                <c:pt idx="318">
                  <c:v>237.21074561074701</c:v>
                </c:pt>
                <c:pt idx="319">
                  <c:v>235.73746476943501</c:v>
                </c:pt>
                <c:pt idx="320">
                  <c:v>235.40339859975299</c:v>
                </c:pt>
                <c:pt idx="321">
                  <c:v>229.199201002027</c:v>
                </c:pt>
                <c:pt idx="322">
                  <c:v>230.446376615438</c:v>
                </c:pt>
                <c:pt idx="323">
                  <c:v>232.08751257843201</c:v>
                </c:pt>
                <c:pt idx="324">
                  <c:v>237.41643536793001</c:v>
                </c:pt>
                <c:pt idx="325">
                  <c:v>236.45735087787401</c:v>
                </c:pt>
                <c:pt idx="326">
                  <c:v>231.91966457356099</c:v>
                </c:pt>
                <c:pt idx="327">
                  <c:v>229.661363882301</c:v>
                </c:pt>
                <c:pt idx="328">
                  <c:v>231.468220449689</c:v>
                </c:pt>
                <c:pt idx="329">
                  <c:v>238.35144859559699</c:v>
                </c:pt>
                <c:pt idx="330">
                  <c:v>239.95009132968201</c:v>
                </c:pt>
                <c:pt idx="331">
                  <c:v>240.08391258947799</c:v>
                </c:pt>
                <c:pt idx="332">
                  <c:v>233.27875441720499</c:v>
                </c:pt>
                <c:pt idx="333">
                  <c:v>227.65840047978099</c:v>
                </c:pt>
                <c:pt idx="334">
                  <c:v>218.82210719872799</c:v>
                </c:pt>
                <c:pt idx="335">
                  <c:v>216.04669634662801</c:v>
                </c:pt>
                <c:pt idx="336">
                  <c:v>211.98033053196201</c:v>
                </c:pt>
                <c:pt idx="337">
                  <c:v>213.04313999898099</c:v>
                </c:pt>
                <c:pt idx="338">
                  <c:v>210.47609521980101</c:v>
                </c:pt>
                <c:pt idx="339">
                  <c:v>213.41443249155401</c:v>
                </c:pt>
                <c:pt idx="340">
                  <c:v>212.490958679627</c:v>
                </c:pt>
                <c:pt idx="341">
                  <c:v>211.95051065910599</c:v>
                </c:pt>
                <c:pt idx="342">
                  <c:v>207.95072994330599</c:v>
                </c:pt>
                <c:pt idx="343">
                  <c:v>206.59457827339699</c:v>
                </c:pt>
                <c:pt idx="344">
                  <c:v>207.98887690337099</c:v>
                </c:pt>
                <c:pt idx="345">
                  <c:v>211.123685389923</c:v>
                </c:pt>
                <c:pt idx="346">
                  <c:v>210.59683390227701</c:v>
                </c:pt>
                <c:pt idx="347">
                  <c:v>209.19264314964801</c:v>
                </c:pt>
                <c:pt idx="348">
                  <c:v>205.67824536508701</c:v>
                </c:pt>
                <c:pt idx="349">
                  <c:v>205.89835401907101</c:v>
                </c:pt>
                <c:pt idx="350">
                  <c:v>204.462267991895</c:v>
                </c:pt>
                <c:pt idx="351">
                  <c:v>202.004734786846</c:v>
                </c:pt>
                <c:pt idx="352">
                  <c:v>199.96081539545199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46-4E6C-8ED7-468657DDE184}"/>
            </c:ext>
          </c:extLst>
        </c:ser>
        <c:ser>
          <c:idx val="2"/>
          <c:order val="1"/>
          <c:tx>
            <c:strRef>
              <c:f>'U.S. VW - By Segment'!$P$5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Segment'!$K$6:$K$358</c:f>
              <c:numCache>
                <c:formatCode>[$-409]mmm\-yy;@</c:formatCode>
                <c:ptCount val="353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  <c:pt idx="345">
                  <c:v>45580</c:v>
                </c:pt>
                <c:pt idx="346">
                  <c:v>45611</c:v>
                </c:pt>
                <c:pt idx="347">
                  <c:v>45641</c:v>
                </c:pt>
                <c:pt idx="348">
                  <c:v>45672</c:v>
                </c:pt>
                <c:pt idx="349">
                  <c:v>45703</c:v>
                </c:pt>
                <c:pt idx="350">
                  <c:v>45731</c:v>
                </c:pt>
                <c:pt idx="351">
                  <c:v>45762</c:v>
                </c:pt>
                <c:pt idx="352">
                  <c:v>45792</c:v>
                </c:pt>
              </c:numCache>
            </c:numRef>
          </c:xVal>
          <c:yVal>
            <c:numRef>
              <c:f>'U.S. VW - By Segment'!$P$6:$P$358</c:f>
              <c:numCache>
                <c:formatCode>0</c:formatCode>
                <c:ptCount val="353"/>
                <c:pt idx="0">
                  <c:v>69.715905988092402</c:v>
                </c:pt>
                <c:pt idx="1">
                  <c:v>67.705214273996802</c:v>
                </c:pt>
                <c:pt idx="2">
                  <c:v>65.945344328441294</c:v>
                </c:pt>
                <c:pt idx="3">
                  <c:v>65.256928721840794</c:v>
                </c:pt>
                <c:pt idx="4">
                  <c:v>64.260784225608404</c:v>
                </c:pt>
                <c:pt idx="5">
                  <c:v>65.317580731200394</c:v>
                </c:pt>
                <c:pt idx="6">
                  <c:v>66.563568095471197</c:v>
                </c:pt>
                <c:pt idx="7">
                  <c:v>68.172862565734405</c:v>
                </c:pt>
                <c:pt idx="8">
                  <c:v>68.222424237569797</c:v>
                </c:pt>
                <c:pt idx="9">
                  <c:v>68.018625052972794</c:v>
                </c:pt>
                <c:pt idx="10">
                  <c:v>67.207079368068193</c:v>
                </c:pt>
                <c:pt idx="11">
                  <c:v>67.642061335151297</c:v>
                </c:pt>
                <c:pt idx="12">
                  <c:v>67.624839230601395</c:v>
                </c:pt>
                <c:pt idx="13">
                  <c:v>68.787247187425706</c:v>
                </c:pt>
                <c:pt idx="14">
                  <c:v>68.501596648615404</c:v>
                </c:pt>
                <c:pt idx="15">
                  <c:v>68.950721994204002</c:v>
                </c:pt>
                <c:pt idx="16">
                  <c:v>69.435359179214402</c:v>
                </c:pt>
                <c:pt idx="17">
                  <c:v>70.073706556717895</c:v>
                </c:pt>
                <c:pt idx="18">
                  <c:v>70.908895303644101</c:v>
                </c:pt>
                <c:pt idx="19">
                  <c:v>71.403537779407799</c:v>
                </c:pt>
                <c:pt idx="20">
                  <c:v>73.594510144121998</c:v>
                </c:pt>
                <c:pt idx="21">
                  <c:v>75.284589338933202</c:v>
                </c:pt>
                <c:pt idx="22">
                  <c:v>76.295134408025106</c:v>
                </c:pt>
                <c:pt idx="23">
                  <c:v>77.171578790094898</c:v>
                </c:pt>
                <c:pt idx="24">
                  <c:v>77.9706819688016</c:v>
                </c:pt>
                <c:pt idx="25">
                  <c:v>79.561066942693202</c:v>
                </c:pt>
                <c:pt idx="26">
                  <c:v>79.531702548423794</c:v>
                </c:pt>
                <c:pt idx="27">
                  <c:v>79.490549551075802</c:v>
                </c:pt>
                <c:pt idx="28">
                  <c:v>78.759272799365604</c:v>
                </c:pt>
                <c:pt idx="29">
                  <c:v>79.226332175519005</c:v>
                </c:pt>
                <c:pt idx="30">
                  <c:v>80.335487828424803</c:v>
                </c:pt>
                <c:pt idx="31">
                  <c:v>81.765834514986807</c:v>
                </c:pt>
                <c:pt idx="32">
                  <c:v>81.698288296936198</c:v>
                </c:pt>
                <c:pt idx="33">
                  <c:v>79.929649958815403</c:v>
                </c:pt>
                <c:pt idx="34">
                  <c:v>80.256692199439101</c:v>
                </c:pt>
                <c:pt idx="35">
                  <c:v>80.956449324522097</c:v>
                </c:pt>
                <c:pt idx="36">
                  <c:v>83.1940759515672</c:v>
                </c:pt>
                <c:pt idx="37">
                  <c:v>81.590047922035694</c:v>
                </c:pt>
                <c:pt idx="38">
                  <c:v>81.011432855335499</c:v>
                </c:pt>
                <c:pt idx="39">
                  <c:v>80.500775450509295</c:v>
                </c:pt>
                <c:pt idx="40">
                  <c:v>81.580925644749996</c:v>
                </c:pt>
                <c:pt idx="41">
                  <c:v>82.973252707008797</c:v>
                </c:pt>
                <c:pt idx="42">
                  <c:v>84.819299830104299</c:v>
                </c:pt>
                <c:pt idx="43">
                  <c:v>88.8545536413382</c:v>
                </c:pt>
                <c:pt idx="44">
                  <c:v>92.553697268397599</c:v>
                </c:pt>
                <c:pt idx="45">
                  <c:v>94.814013352683006</c:v>
                </c:pt>
                <c:pt idx="46">
                  <c:v>94.361367967892804</c:v>
                </c:pt>
                <c:pt idx="47">
                  <c:v>93.140694121507394</c:v>
                </c:pt>
                <c:pt idx="48">
                  <c:v>92.906133356461794</c:v>
                </c:pt>
                <c:pt idx="49">
                  <c:v>93.163387077571201</c:v>
                </c:pt>
                <c:pt idx="50">
                  <c:v>94.496501505242804</c:v>
                </c:pt>
                <c:pt idx="51">
                  <c:v>94.449159555527302</c:v>
                </c:pt>
                <c:pt idx="52">
                  <c:v>94.282262757091004</c:v>
                </c:pt>
                <c:pt idx="53">
                  <c:v>93.285472126909198</c:v>
                </c:pt>
                <c:pt idx="54">
                  <c:v>94.006492907497403</c:v>
                </c:pt>
                <c:pt idx="55">
                  <c:v>94.903722135102797</c:v>
                </c:pt>
                <c:pt idx="56">
                  <c:v>96.224150186474404</c:v>
                </c:pt>
                <c:pt idx="57">
                  <c:v>97.450866109171997</c:v>
                </c:pt>
                <c:pt idx="58">
                  <c:v>98.662995652259795</c:v>
                </c:pt>
                <c:pt idx="59">
                  <c:v>100</c:v>
                </c:pt>
                <c:pt idx="60">
                  <c:v>100.55632013958299</c:v>
                </c:pt>
                <c:pt idx="61">
                  <c:v>101.07264945866601</c:v>
                </c:pt>
                <c:pt idx="62">
                  <c:v>100.686333968292</c:v>
                </c:pt>
                <c:pt idx="63">
                  <c:v>100.32624386504</c:v>
                </c:pt>
                <c:pt idx="64">
                  <c:v>100.824421338215</c:v>
                </c:pt>
                <c:pt idx="65">
                  <c:v>102.13333929463199</c:v>
                </c:pt>
                <c:pt idx="66">
                  <c:v>103.398699700148</c:v>
                </c:pt>
                <c:pt idx="67">
                  <c:v>103.831409649259</c:v>
                </c:pt>
                <c:pt idx="68">
                  <c:v>104.08147060446299</c:v>
                </c:pt>
                <c:pt idx="69">
                  <c:v>104.181369747864</c:v>
                </c:pt>
                <c:pt idx="70">
                  <c:v>104.175353301554</c:v>
                </c:pt>
                <c:pt idx="71">
                  <c:v>104.414285349198</c:v>
                </c:pt>
                <c:pt idx="72">
                  <c:v>105.629749066964</c:v>
                </c:pt>
                <c:pt idx="73">
                  <c:v>107.613553848609</c:v>
                </c:pt>
                <c:pt idx="74">
                  <c:v>108.825861062108</c:v>
                </c:pt>
                <c:pt idx="75">
                  <c:v>110.440250757638</c:v>
                </c:pt>
                <c:pt idx="76">
                  <c:v>110.575931426785</c:v>
                </c:pt>
                <c:pt idx="77">
                  <c:v>111.44340829947799</c:v>
                </c:pt>
                <c:pt idx="78">
                  <c:v>110.190077071839</c:v>
                </c:pt>
                <c:pt idx="79">
                  <c:v>109.804322809469</c:v>
                </c:pt>
                <c:pt idx="80">
                  <c:v>109.071563108104</c:v>
                </c:pt>
                <c:pt idx="81">
                  <c:v>110.371487701334</c:v>
                </c:pt>
                <c:pt idx="82">
                  <c:v>112.404022313713</c:v>
                </c:pt>
                <c:pt idx="83">
                  <c:v>115.133489252167</c:v>
                </c:pt>
                <c:pt idx="84">
                  <c:v>116.84789133960901</c:v>
                </c:pt>
                <c:pt idx="85">
                  <c:v>117.781960557315</c:v>
                </c:pt>
                <c:pt idx="86">
                  <c:v>118.066976750132</c:v>
                </c:pt>
                <c:pt idx="87">
                  <c:v>118.900422414273</c:v>
                </c:pt>
                <c:pt idx="88">
                  <c:v>119.783168944102</c:v>
                </c:pt>
                <c:pt idx="89">
                  <c:v>121.06063659687899</c:v>
                </c:pt>
                <c:pt idx="90">
                  <c:v>121.75247464853599</c:v>
                </c:pt>
                <c:pt idx="91">
                  <c:v>122.072070842375</c:v>
                </c:pt>
                <c:pt idx="92">
                  <c:v>121.296202931308</c:v>
                </c:pt>
                <c:pt idx="93">
                  <c:v>120.607469240052</c:v>
                </c:pt>
                <c:pt idx="94">
                  <c:v>120.910401294715</c:v>
                </c:pt>
                <c:pt idx="95">
                  <c:v>122.499704744224</c:v>
                </c:pt>
                <c:pt idx="96">
                  <c:v>123.58823058290901</c:v>
                </c:pt>
                <c:pt idx="97">
                  <c:v>123.820053276286</c:v>
                </c:pt>
                <c:pt idx="98">
                  <c:v>124.01638311469</c:v>
                </c:pt>
                <c:pt idx="99">
                  <c:v>125.202886940554</c:v>
                </c:pt>
                <c:pt idx="100">
                  <c:v>127.042468338186</c:v>
                </c:pt>
                <c:pt idx="101">
                  <c:v>128.55224543499401</c:v>
                </c:pt>
                <c:pt idx="102">
                  <c:v>130.888531757359</c:v>
                </c:pt>
                <c:pt idx="103">
                  <c:v>133.54791311547299</c:v>
                </c:pt>
                <c:pt idx="104">
                  <c:v>136.45393066408201</c:v>
                </c:pt>
                <c:pt idx="105">
                  <c:v>137.1428751892</c:v>
                </c:pt>
                <c:pt idx="106">
                  <c:v>137.89072023963499</c:v>
                </c:pt>
                <c:pt idx="107">
                  <c:v>137.945898523594</c:v>
                </c:pt>
                <c:pt idx="108">
                  <c:v>140.07082644497299</c:v>
                </c:pt>
                <c:pt idx="109">
                  <c:v>141.69289140391999</c:v>
                </c:pt>
                <c:pt idx="110">
                  <c:v>144.514247129252</c:v>
                </c:pt>
                <c:pt idx="111">
                  <c:v>146.09280696701799</c:v>
                </c:pt>
                <c:pt idx="112">
                  <c:v>147.415119781312</c:v>
                </c:pt>
                <c:pt idx="113">
                  <c:v>149.06760182656899</c:v>
                </c:pt>
                <c:pt idx="114">
                  <c:v>151.738109090742</c:v>
                </c:pt>
                <c:pt idx="115">
                  <c:v>155.49111471316601</c:v>
                </c:pt>
                <c:pt idx="116">
                  <c:v>159.24781387847901</c:v>
                </c:pt>
                <c:pt idx="117">
                  <c:v>163.96206580785201</c:v>
                </c:pt>
                <c:pt idx="118">
                  <c:v>167.09823204743901</c:v>
                </c:pt>
                <c:pt idx="119">
                  <c:v>168.277418114238</c:v>
                </c:pt>
                <c:pt idx="120">
                  <c:v>165.93613029447999</c:v>
                </c:pt>
                <c:pt idx="121">
                  <c:v>164.814027612237</c:v>
                </c:pt>
                <c:pt idx="122">
                  <c:v>164.38321574314</c:v>
                </c:pt>
                <c:pt idx="123">
                  <c:v>164.81235232255199</c:v>
                </c:pt>
                <c:pt idx="124">
                  <c:v>164.48519711151599</c:v>
                </c:pt>
                <c:pt idx="125">
                  <c:v>163.54419899280501</c:v>
                </c:pt>
                <c:pt idx="126">
                  <c:v>163.29226340959499</c:v>
                </c:pt>
                <c:pt idx="127">
                  <c:v>162.11480507204701</c:v>
                </c:pt>
                <c:pt idx="128">
                  <c:v>161.36805097050299</c:v>
                </c:pt>
                <c:pt idx="129">
                  <c:v>167.45104892854499</c:v>
                </c:pt>
                <c:pt idx="130">
                  <c:v>174.11519449169401</c:v>
                </c:pt>
                <c:pt idx="131">
                  <c:v>181.63517331529599</c:v>
                </c:pt>
                <c:pt idx="132">
                  <c:v>177.24491987993301</c:v>
                </c:pt>
                <c:pt idx="133">
                  <c:v>174.179415088393</c:v>
                </c:pt>
                <c:pt idx="134">
                  <c:v>170.54640535377899</c:v>
                </c:pt>
                <c:pt idx="135">
                  <c:v>170.03082972076899</c:v>
                </c:pt>
                <c:pt idx="136">
                  <c:v>170.35715367266499</c:v>
                </c:pt>
                <c:pt idx="137">
                  <c:v>170.07217151233201</c:v>
                </c:pt>
                <c:pt idx="138">
                  <c:v>172.26129868483699</c:v>
                </c:pt>
                <c:pt idx="139">
                  <c:v>170.82772348467</c:v>
                </c:pt>
                <c:pt idx="140">
                  <c:v>171.171498353537</c:v>
                </c:pt>
                <c:pt idx="141">
                  <c:v>168.40765903750801</c:v>
                </c:pt>
                <c:pt idx="142">
                  <c:v>167.64283129100301</c:v>
                </c:pt>
                <c:pt idx="143">
                  <c:v>165.25899942029301</c:v>
                </c:pt>
                <c:pt idx="144">
                  <c:v>164.46230404681901</c:v>
                </c:pt>
                <c:pt idx="145">
                  <c:v>163.74859084470199</c:v>
                </c:pt>
                <c:pt idx="146">
                  <c:v>163.335918543952</c:v>
                </c:pt>
                <c:pt idx="147">
                  <c:v>161.46393786898199</c:v>
                </c:pt>
                <c:pt idx="148">
                  <c:v>159.12463238771701</c:v>
                </c:pt>
                <c:pt idx="149">
                  <c:v>156.97322320023599</c:v>
                </c:pt>
                <c:pt idx="150">
                  <c:v>157.24672651714599</c:v>
                </c:pt>
                <c:pt idx="151">
                  <c:v>157.390556094765</c:v>
                </c:pt>
                <c:pt idx="152">
                  <c:v>157.00371428397199</c:v>
                </c:pt>
                <c:pt idx="153">
                  <c:v>154.41744460333399</c:v>
                </c:pt>
                <c:pt idx="154">
                  <c:v>148.52153945804901</c:v>
                </c:pt>
                <c:pt idx="155">
                  <c:v>141.933342464855</c:v>
                </c:pt>
                <c:pt idx="156">
                  <c:v>136.22871877854399</c:v>
                </c:pt>
                <c:pt idx="157">
                  <c:v>136.18400580569801</c:v>
                </c:pt>
                <c:pt idx="158">
                  <c:v>134.42364927953099</c:v>
                </c:pt>
                <c:pt idx="159">
                  <c:v>131.924360125558</c:v>
                </c:pt>
                <c:pt idx="160">
                  <c:v>126.420702484099</c:v>
                </c:pt>
                <c:pt idx="161">
                  <c:v>123.914526901575</c:v>
                </c:pt>
                <c:pt idx="162">
                  <c:v>121.30072542523</c:v>
                </c:pt>
                <c:pt idx="163">
                  <c:v>120.878504555246</c:v>
                </c:pt>
                <c:pt idx="164">
                  <c:v>119.458427521959</c:v>
                </c:pt>
                <c:pt idx="165">
                  <c:v>119.390706998898</c:v>
                </c:pt>
                <c:pt idx="166">
                  <c:v>117.800638273508</c:v>
                </c:pt>
                <c:pt idx="167">
                  <c:v>117.39055014003399</c:v>
                </c:pt>
                <c:pt idx="168">
                  <c:v>117.346325587328</c:v>
                </c:pt>
                <c:pt idx="169">
                  <c:v>118.17970162234499</c:v>
                </c:pt>
                <c:pt idx="170">
                  <c:v>118.973100378308</c:v>
                </c:pt>
                <c:pt idx="171">
                  <c:v>120.022989252527</c:v>
                </c:pt>
                <c:pt idx="172">
                  <c:v>120.85662422490201</c:v>
                </c:pt>
                <c:pt idx="173">
                  <c:v>122.477403428823</c:v>
                </c:pt>
                <c:pt idx="174">
                  <c:v>124.074554200712</c:v>
                </c:pt>
                <c:pt idx="175">
                  <c:v>128.829196901383</c:v>
                </c:pt>
                <c:pt idx="176">
                  <c:v>133.71184936332099</c:v>
                </c:pt>
                <c:pt idx="177">
                  <c:v>138.110408546239</c:v>
                </c:pt>
                <c:pt idx="178">
                  <c:v>139.73658490872899</c:v>
                </c:pt>
                <c:pt idx="179">
                  <c:v>141.179698532895</c:v>
                </c:pt>
                <c:pt idx="180">
                  <c:v>142.93671675673099</c:v>
                </c:pt>
                <c:pt idx="181">
                  <c:v>141.702798658424</c:v>
                </c:pt>
                <c:pt idx="182">
                  <c:v>139.37592426175601</c:v>
                </c:pt>
                <c:pt idx="183">
                  <c:v>137.43693710944299</c:v>
                </c:pt>
                <c:pt idx="184">
                  <c:v>138.93715183551799</c:v>
                </c:pt>
                <c:pt idx="185">
                  <c:v>140.981520302874</c:v>
                </c:pt>
                <c:pt idx="186">
                  <c:v>143.33505662769599</c:v>
                </c:pt>
                <c:pt idx="187">
                  <c:v>145.17749681670301</c:v>
                </c:pt>
                <c:pt idx="188">
                  <c:v>148.80808567982299</c:v>
                </c:pt>
                <c:pt idx="189">
                  <c:v>151.27357631423101</c:v>
                </c:pt>
                <c:pt idx="190">
                  <c:v>153.489350792746</c:v>
                </c:pt>
                <c:pt idx="191">
                  <c:v>152.354654611548</c:v>
                </c:pt>
                <c:pt idx="192">
                  <c:v>151.109020422989</c:v>
                </c:pt>
                <c:pt idx="193">
                  <c:v>148.01640223019299</c:v>
                </c:pt>
                <c:pt idx="194">
                  <c:v>147.17450402983201</c:v>
                </c:pt>
                <c:pt idx="195">
                  <c:v>147.32859935195</c:v>
                </c:pt>
                <c:pt idx="196">
                  <c:v>149.61843312126999</c:v>
                </c:pt>
                <c:pt idx="197">
                  <c:v>150.47332537101701</c:v>
                </c:pt>
                <c:pt idx="198">
                  <c:v>153.178316559123</c:v>
                </c:pt>
                <c:pt idx="199">
                  <c:v>155.656583988032</c:v>
                </c:pt>
                <c:pt idx="200">
                  <c:v>160.329950576394</c:v>
                </c:pt>
                <c:pt idx="201">
                  <c:v>162.287655415481</c:v>
                </c:pt>
                <c:pt idx="202">
                  <c:v>163.24447654115801</c:v>
                </c:pt>
                <c:pt idx="203">
                  <c:v>162.655115853686</c:v>
                </c:pt>
                <c:pt idx="204">
                  <c:v>162.00355159793</c:v>
                </c:pt>
                <c:pt idx="205">
                  <c:v>163.01085953789601</c:v>
                </c:pt>
                <c:pt idx="206">
                  <c:v>163.430003100031</c:v>
                </c:pt>
                <c:pt idx="207">
                  <c:v>165.131790132399</c:v>
                </c:pt>
                <c:pt idx="208">
                  <c:v>166.155954583084</c:v>
                </c:pt>
                <c:pt idx="209">
                  <c:v>168.68484335051701</c:v>
                </c:pt>
                <c:pt idx="210">
                  <c:v>169.64264808483199</c:v>
                </c:pt>
                <c:pt idx="211">
                  <c:v>170.22538507430201</c:v>
                </c:pt>
                <c:pt idx="212">
                  <c:v>171.50052351018201</c:v>
                </c:pt>
                <c:pt idx="213">
                  <c:v>173.958741358878</c:v>
                </c:pt>
                <c:pt idx="214">
                  <c:v>176.482153945547</c:v>
                </c:pt>
                <c:pt idx="215">
                  <c:v>176.86440872817099</c:v>
                </c:pt>
                <c:pt idx="216">
                  <c:v>177.947007965864</c:v>
                </c:pt>
                <c:pt idx="217">
                  <c:v>178.92432213148999</c:v>
                </c:pt>
                <c:pt idx="218">
                  <c:v>180.66822935488699</c:v>
                </c:pt>
                <c:pt idx="219">
                  <c:v>180.198539829661</c:v>
                </c:pt>
                <c:pt idx="220">
                  <c:v>176.890723708607</c:v>
                </c:pt>
                <c:pt idx="221">
                  <c:v>174.316221897742</c:v>
                </c:pt>
                <c:pt idx="222">
                  <c:v>173.63583566310001</c:v>
                </c:pt>
                <c:pt idx="223">
                  <c:v>179.59224396758401</c:v>
                </c:pt>
                <c:pt idx="224">
                  <c:v>184.71191219981199</c:v>
                </c:pt>
                <c:pt idx="225">
                  <c:v>189.662515441186</c:v>
                </c:pt>
                <c:pt idx="226">
                  <c:v>191.84812228131901</c:v>
                </c:pt>
                <c:pt idx="227">
                  <c:v>194.832232997256</c:v>
                </c:pt>
                <c:pt idx="228">
                  <c:v>197.20608587381599</c:v>
                </c:pt>
                <c:pt idx="229">
                  <c:v>197.873171262358</c:v>
                </c:pt>
                <c:pt idx="230">
                  <c:v>199.33806160136001</c:v>
                </c:pt>
                <c:pt idx="231">
                  <c:v>201.314008781458</c:v>
                </c:pt>
                <c:pt idx="232">
                  <c:v>204.32339156942101</c:v>
                </c:pt>
                <c:pt idx="233">
                  <c:v>205.52239313953501</c:v>
                </c:pt>
                <c:pt idx="234">
                  <c:v>206.71240552448299</c:v>
                </c:pt>
                <c:pt idx="235">
                  <c:v>207.10910340036901</c:v>
                </c:pt>
                <c:pt idx="236">
                  <c:v>207.601436894351</c:v>
                </c:pt>
                <c:pt idx="237">
                  <c:v>206.34380921513599</c:v>
                </c:pt>
                <c:pt idx="238">
                  <c:v>206.79601848357001</c:v>
                </c:pt>
                <c:pt idx="239">
                  <c:v>208.21031052595001</c:v>
                </c:pt>
                <c:pt idx="240">
                  <c:v>212.165924874681</c:v>
                </c:pt>
                <c:pt idx="241">
                  <c:v>214.150287447473</c:v>
                </c:pt>
                <c:pt idx="242">
                  <c:v>216.51604027542001</c:v>
                </c:pt>
                <c:pt idx="243">
                  <c:v>217.06495520589399</c:v>
                </c:pt>
                <c:pt idx="244">
                  <c:v>218.70885437907799</c:v>
                </c:pt>
                <c:pt idx="245">
                  <c:v>219.61340341158899</c:v>
                </c:pt>
                <c:pt idx="246">
                  <c:v>221.69365441675001</c:v>
                </c:pt>
                <c:pt idx="247">
                  <c:v>223.118411512086</c:v>
                </c:pt>
                <c:pt idx="248">
                  <c:v>224.54188965340799</c:v>
                </c:pt>
                <c:pt idx="249">
                  <c:v>225.862908948973</c:v>
                </c:pt>
                <c:pt idx="250">
                  <c:v>227.66612090729299</c:v>
                </c:pt>
                <c:pt idx="251">
                  <c:v>228.911869019796</c:v>
                </c:pt>
                <c:pt idx="252">
                  <c:v>228.096409056846</c:v>
                </c:pt>
                <c:pt idx="253">
                  <c:v>226.58041459279201</c:v>
                </c:pt>
                <c:pt idx="254">
                  <c:v>224.978735897712</c:v>
                </c:pt>
                <c:pt idx="255">
                  <c:v>225.83418794338601</c:v>
                </c:pt>
                <c:pt idx="256">
                  <c:v>228.631498006426</c:v>
                </c:pt>
                <c:pt idx="257">
                  <c:v>232.35796489110001</c:v>
                </c:pt>
                <c:pt idx="258">
                  <c:v>235.34855831250701</c:v>
                </c:pt>
                <c:pt idx="259">
                  <c:v>236.937828762653</c:v>
                </c:pt>
                <c:pt idx="260">
                  <c:v>238.29086684315499</c:v>
                </c:pt>
                <c:pt idx="261">
                  <c:v>239.906710930983</c:v>
                </c:pt>
                <c:pt idx="262">
                  <c:v>242.274197636585</c:v>
                </c:pt>
                <c:pt idx="263">
                  <c:v>244.80914054871201</c:v>
                </c:pt>
                <c:pt idx="264">
                  <c:v>247.470847552484</c:v>
                </c:pt>
                <c:pt idx="265">
                  <c:v>248.863847690314</c:v>
                </c:pt>
                <c:pt idx="266">
                  <c:v>250.72133355241499</c:v>
                </c:pt>
                <c:pt idx="267">
                  <c:v>251.30448370485101</c:v>
                </c:pt>
                <c:pt idx="268">
                  <c:v>251.60754030164199</c:v>
                </c:pt>
                <c:pt idx="269">
                  <c:v>250.91358667481001</c:v>
                </c:pt>
                <c:pt idx="270">
                  <c:v>252.35574072819901</c:v>
                </c:pt>
                <c:pt idx="271">
                  <c:v>254.79604573233999</c:v>
                </c:pt>
                <c:pt idx="272">
                  <c:v>257.36229637270998</c:v>
                </c:pt>
                <c:pt idx="273">
                  <c:v>257.96936856027298</c:v>
                </c:pt>
                <c:pt idx="274">
                  <c:v>257.59867541728403</c:v>
                </c:pt>
                <c:pt idx="275">
                  <c:v>257.492199833283</c:v>
                </c:pt>
                <c:pt idx="276">
                  <c:v>257.78889777497699</c:v>
                </c:pt>
                <c:pt idx="277">
                  <c:v>259.86495607461501</c:v>
                </c:pt>
                <c:pt idx="278">
                  <c:v>261.928722351864</c:v>
                </c:pt>
                <c:pt idx="279">
                  <c:v>265.82775481340099</c:v>
                </c:pt>
                <c:pt idx="280">
                  <c:v>268.29972624976699</c:v>
                </c:pt>
                <c:pt idx="281">
                  <c:v>270.54685163642301</c:v>
                </c:pt>
                <c:pt idx="282">
                  <c:v>270.38517234705603</c:v>
                </c:pt>
                <c:pt idx="283">
                  <c:v>270.691686786996</c:v>
                </c:pt>
                <c:pt idx="284">
                  <c:v>271.69032738247603</c:v>
                </c:pt>
                <c:pt idx="285">
                  <c:v>273.47257188344798</c:v>
                </c:pt>
                <c:pt idx="286">
                  <c:v>276.39890055019902</c:v>
                </c:pt>
                <c:pt idx="287">
                  <c:v>279.03605169189098</c:v>
                </c:pt>
                <c:pt idx="288">
                  <c:v>280.87229987485898</c:v>
                </c:pt>
                <c:pt idx="289">
                  <c:v>281.78969463614499</c:v>
                </c:pt>
                <c:pt idx="290">
                  <c:v>282.28392427296501</c:v>
                </c:pt>
                <c:pt idx="291">
                  <c:v>286.27955783826599</c:v>
                </c:pt>
                <c:pt idx="292">
                  <c:v>287.07403440398201</c:v>
                </c:pt>
                <c:pt idx="293">
                  <c:v>288.40427398892098</c:v>
                </c:pt>
                <c:pt idx="294">
                  <c:v>286.58793476860399</c:v>
                </c:pt>
                <c:pt idx="295">
                  <c:v>290.01530446824199</c:v>
                </c:pt>
                <c:pt idx="296">
                  <c:v>293.249657468387</c:v>
                </c:pt>
                <c:pt idx="297">
                  <c:v>297.56337633699201</c:v>
                </c:pt>
                <c:pt idx="298">
                  <c:v>299.159535386237</c:v>
                </c:pt>
                <c:pt idx="299">
                  <c:v>300.69931712296699</c:v>
                </c:pt>
                <c:pt idx="300">
                  <c:v>301.35675313332302</c:v>
                </c:pt>
                <c:pt idx="301">
                  <c:v>303.45551578396902</c:v>
                </c:pt>
                <c:pt idx="302">
                  <c:v>306.33892115460401</c:v>
                </c:pt>
                <c:pt idx="303">
                  <c:v>310.584913178215</c:v>
                </c:pt>
                <c:pt idx="304">
                  <c:v>317.70910809242099</c:v>
                </c:pt>
                <c:pt idx="305">
                  <c:v>327.52678878385098</c:v>
                </c:pt>
                <c:pt idx="306">
                  <c:v>337.84049667333102</c:v>
                </c:pt>
                <c:pt idx="307">
                  <c:v>345.40509478252801</c:v>
                </c:pt>
                <c:pt idx="308">
                  <c:v>351.360250478539</c:v>
                </c:pt>
                <c:pt idx="309">
                  <c:v>358.38986106893401</c:v>
                </c:pt>
                <c:pt idx="310">
                  <c:v>368.161931232538</c:v>
                </c:pt>
                <c:pt idx="311">
                  <c:v>376.47805579103903</c:v>
                </c:pt>
                <c:pt idx="312">
                  <c:v>383.25617955537501</c:v>
                </c:pt>
                <c:pt idx="313">
                  <c:v>384.03809480240199</c:v>
                </c:pt>
                <c:pt idx="314">
                  <c:v>387.63114107304301</c:v>
                </c:pt>
                <c:pt idx="315">
                  <c:v>394.07517084355499</c:v>
                </c:pt>
                <c:pt idx="316">
                  <c:v>404.544435581828</c:v>
                </c:pt>
                <c:pt idx="317">
                  <c:v>411.50632138508701</c:v>
                </c:pt>
                <c:pt idx="318">
                  <c:v>411.80971870773902</c:v>
                </c:pt>
                <c:pt idx="319">
                  <c:v>409.47017813503697</c:v>
                </c:pt>
                <c:pt idx="320">
                  <c:v>402.97257256727897</c:v>
                </c:pt>
                <c:pt idx="321">
                  <c:v>395.49298191859998</c:v>
                </c:pt>
                <c:pt idx="322">
                  <c:v>380.92539573660599</c:v>
                </c:pt>
                <c:pt idx="323">
                  <c:v>369.12433008787701</c:v>
                </c:pt>
                <c:pt idx="324">
                  <c:v>356.83493349239899</c:v>
                </c:pt>
                <c:pt idx="325">
                  <c:v>353.43438784735099</c:v>
                </c:pt>
                <c:pt idx="326">
                  <c:v>345.64104633119899</c:v>
                </c:pt>
                <c:pt idx="327">
                  <c:v>343.17632855888201</c:v>
                </c:pt>
                <c:pt idx="328">
                  <c:v>334.65153016146502</c:v>
                </c:pt>
                <c:pt idx="329">
                  <c:v>336.32476725711501</c:v>
                </c:pt>
                <c:pt idx="330">
                  <c:v>335.10954749986502</c:v>
                </c:pt>
                <c:pt idx="331">
                  <c:v>338.180303700629</c:v>
                </c:pt>
                <c:pt idx="332">
                  <c:v>335.04482484878503</c:v>
                </c:pt>
                <c:pt idx="333">
                  <c:v>332.84029665234402</c:v>
                </c:pt>
                <c:pt idx="334">
                  <c:v>330.12017552804502</c:v>
                </c:pt>
                <c:pt idx="335">
                  <c:v>327.260134767056</c:v>
                </c:pt>
                <c:pt idx="336">
                  <c:v>318.84838622579798</c:v>
                </c:pt>
                <c:pt idx="337">
                  <c:v>309.88294557738197</c:v>
                </c:pt>
                <c:pt idx="338">
                  <c:v>302.89066597535202</c:v>
                </c:pt>
                <c:pt idx="339">
                  <c:v>303.93413634437798</c:v>
                </c:pt>
                <c:pt idx="340">
                  <c:v>305.273130722502</c:v>
                </c:pt>
                <c:pt idx="341">
                  <c:v>306.17139923770299</c:v>
                </c:pt>
                <c:pt idx="342">
                  <c:v>304.39872857639102</c:v>
                </c:pt>
                <c:pt idx="343">
                  <c:v>303.53896128729502</c:v>
                </c:pt>
                <c:pt idx="344">
                  <c:v>305.42010127475402</c:v>
                </c:pt>
                <c:pt idx="345">
                  <c:v>308.40108137789201</c:v>
                </c:pt>
                <c:pt idx="346">
                  <c:v>314.09625887217999</c:v>
                </c:pt>
                <c:pt idx="347">
                  <c:v>317.12542505711099</c:v>
                </c:pt>
                <c:pt idx="348">
                  <c:v>320.09660380903802</c:v>
                </c:pt>
                <c:pt idx="349">
                  <c:v>320.80565964892497</c:v>
                </c:pt>
                <c:pt idx="350">
                  <c:v>320.38463056745098</c:v>
                </c:pt>
                <c:pt idx="351">
                  <c:v>318.07056555462498</c:v>
                </c:pt>
                <c:pt idx="352">
                  <c:v>319.68733342682702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46-4E6C-8ED7-468657DDE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5808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PropertyType!$Q$7:$Q$123</c:f>
              <c:numCache>
                <c:formatCode>0</c:formatCode>
                <c:ptCount val="117"/>
                <c:pt idx="0">
                  <c:v>58.549142068663897</c:v>
                </c:pt>
                <c:pt idx="1">
                  <c:v>62.244832591384302</c:v>
                </c:pt>
                <c:pt idx="2">
                  <c:v>65.780284019947004</c:v>
                </c:pt>
                <c:pt idx="3">
                  <c:v>65.404956381185997</c:v>
                </c:pt>
                <c:pt idx="4">
                  <c:v>65.809772788706596</c:v>
                </c:pt>
                <c:pt idx="5">
                  <c:v>69.666872658506094</c:v>
                </c:pt>
                <c:pt idx="6">
                  <c:v>74.736136149250896</c:v>
                </c:pt>
                <c:pt idx="7">
                  <c:v>77.250018186280201</c:v>
                </c:pt>
                <c:pt idx="8">
                  <c:v>77.695312052669706</c:v>
                </c:pt>
                <c:pt idx="9">
                  <c:v>78.447623739123998</c:v>
                </c:pt>
                <c:pt idx="10">
                  <c:v>80.348674129794105</c:v>
                </c:pt>
                <c:pt idx="11">
                  <c:v>82.6836627565105</c:v>
                </c:pt>
                <c:pt idx="12">
                  <c:v>85.390217244503603</c:v>
                </c:pt>
                <c:pt idx="13">
                  <c:v>89.170463520848699</c:v>
                </c:pt>
                <c:pt idx="14">
                  <c:v>90.554897585556901</c:v>
                </c:pt>
                <c:pt idx="15">
                  <c:v>90.331957601265898</c:v>
                </c:pt>
                <c:pt idx="16">
                  <c:v>93.010242317624403</c:v>
                </c:pt>
                <c:pt idx="17">
                  <c:v>98.523583213506598</c:v>
                </c:pt>
                <c:pt idx="18">
                  <c:v>101.21580799924401</c:v>
                </c:pt>
                <c:pt idx="19">
                  <c:v>100</c:v>
                </c:pt>
                <c:pt idx="20">
                  <c:v>100.20190598371499</c:v>
                </c:pt>
                <c:pt idx="21">
                  <c:v>102.448679646941</c:v>
                </c:pt>
                <c:pt idx="22">
                  <c:v>103.18679847923001</c:v>
                </c:pt>
                <c:pt idx="23">
                  <c:v>102.49227077121201</c:v>
                </c:pt>
                <c:pt idx="24">
                  <c:v>103.56905179331</c:v>
                </c:pt>
                <c:pt idx="25">
                  <c:v>106.320056133357</c:v>
                </c:pt>
                <c:pt idx="26">
                  <c:v>108.61529488155701</c:v>
                </c:pt>
                <c:pt idx="27">
                  <c:v>109.867372264076</c:v>
                </c:pt>
                <c:pt idx="28">
                  <c:v>112.50046100423</c:v>
                </c:pt>
                <c:pt idx="29">
                  <c:v>116.05860733055</c:v>
                </c:pt>
                <c:pt idx="30">
                  <c:v>118.316147881256</c:v>
                </c:pt>
                <c:pt idx="31">
                  <c:v>120.656286683937</c:v>
                </c:pt>
                <c:pt idx="32">
                  <c:v>125.020560335018</c:v>
                </c:pt>
                <c:pt idx="33">
                  <c:v>129.77028520620101</c:v>
                </c:pt>
                <c:pt idx="34">
                  <c:v>134.31608359364401</c:v>
                </c:pt>
                <c:pt idx="35">
                  <c:v>138.932769936429</c:v>
                </c:pt>
                <c:pt idx="36">
                  <c:v>144.28269722956401</c:v>
                </c:pt>
                <c:pt idx="37">
                  <c:v>150.75372784092301</c:v>
                </c:pt>
                <c:pt idx="38">
                  <c:v>155.800275198647</c:v>
                </c:pt>
                <c:pt idx="39">
                  <c:v>158.967688137832</c:v>
                </c:pt>
                <c:pt idx="40">
                  <c:v>162.420501297079</c:v>
                </c:pt>
                <c:pt idx="41">
                  <c:v>166.05145079350501</c:v>
                </c:pt>
                <c:pt idx="42">
                  <c:v>166.14678184985399</c:v>
                </c:pt>
                <c:pt idx="43">
                  <c:v>164.85199516281199</c:v>
                </c:pt>
                <c:pt idx="44">
                  <c:v>168.43639538279101</c:v>
                </c:pt>
                <c:pt idx="45">
                  <c:v>175.339280029371</c:v>
                </c:pt>
                <c:pt idx="46">
                  <c:v>173.38529996200899</c:v>
                </c:pt>
                <c:pt idx="47">
                  <c:v>166.162076525271</c:v>
                </c:pt>
                <c:pt idx="48">
                  <c:v>163.587795493941</c:v>
                </c:pt>
                <c:pt idx="49">
                  <c:v>162.37821870925799</c:v>
                </c:pt>
                <c:pt idx="50">
                  <c:v>153.98329502537101</c:v>
                </c:pt>
                <c:pt idx="51">
                  <c:v>142.244441596418</c:v>
                </c:pt>
                <c:pt idx="52">
                  <c:v>131.49310917345201</c:v>
                </c:pt>
                <c:pt idx="53">
                  <c:v>121.76155764586601</c:v>
                </c:pt>
                <c:pt idx="54">
                  <c:v>120.356041675212</c:v>
                </c:pt>
                <c:pt idx="55">
                  <c:v>122.151979307635</c:v>
                </c:pt>
                <c:pt idx="56">
                  <c:v>118.65106341410301</c:v>
                </c:pt>
                <c:pt idx="57">
                  <c:v>113.587712929784</c:v>
                </c:pt>
                <c:pt idx="58">
                  <c:v>110.97163997221899</c:v>
                </c:pt>
                <c:pt idx="59">
                  <c:v>108.736132110407</c:v>
                </c:pt>
                <c:pt idx="60">
                  <c:v>106.90079873696899</c:v>
                </c:pt>
                <c:pt idx="61">
                  <c:v>108.77589711647001</c:v>
                </c:pt>
                <c:pt idx="62">
                  <c:v>110.408007328067</c:v>
                </c:pt>
                <c:pt idx="63">
                  <c:v>108.66822738745</c:v>
                </c:pt>
                <c:pt idx="64">
                  <c:v>107.13800639108899</c:v>
                </c:pt>
                <c:pt idx="65">
                  <c:v>107.614419811145</c:v>
                </c:pt>
                <c:pt idx="66">
                  <c:v>110.70057279178501</c:v>
                </c:pt>
                <c:pt idx="67">
                  <c:v>113.48531770481399</c:v>
                </c:pt>
                <c:pt idx="68">
                  <c:v>114.74585950305099</c:v>
                </c:pt>
                <c:pt idx="69">
                  <c:v>116.36796057892199</c:v>
                </c:pt>
                <c:pt idx="70">
                  <c:v>119.055095582495</c:v>
                </c:pt>
                <c:pt idx="71">
                  <c:v>121.92137497699299</c:v>
                </c:pt>
                <c:pt idx="72">
                  <c:v>125.685095273719</c:v>
                </c:pt>
                <c:pt idx="73">
                  <c:v>130.931435206581</c:v>
                </c:pt>
                <c:pt idx="74">
                  <c:v>132.971213905414</c:v>
                </c:pt>
                <c:pt idx="75">
                  <c:v>133.554998760883</c:v>
                </c:pt>
                <c:pt idx="76">
                  <c:v>137.94025707936501</c:v>
                </c:pt>
                <c:pt idx="77">
                  <c:v>143.14980824053899</c:v>
                </c:pt>
                <c:pt idx="78">
                  <c:v>143.09096849375899</c:v>
                </c:pt>
                <c:pt idx="79">
                  <c:v>141.63729884384301</c:v>
                </c:pt>
                <c:pt idx="80">
                  <c:v>144.188333069474</c:v>
                </c:pt>
                <c:pt idx="81">
                  <c:v>148.46782503436799</c:v>
                </c:pt>
                <c:pt idx="82">
                  <c:v>152.68510716409901</c:v>
                </c:pt>
                <c:pt idx="83">
                  <c:v>156.19975959482201</c:v>
                </c:pt>
                <c:pt idx="84">
                  <c:v>161.870536581333</c:v>
                </c:pt>
                <c:pt idx="85">
                  <c:v>168.89158078392899</c:v>
                </c:pt>
                <c:pt idx="86">
                  <c:v>169.333915413157</c:v>
                </c:pt>
                <c:pt idx="87">
                  <c:v>167.74413358441799</c:v>
                </c:pt>
                <c:pt idx="88">
                  <c:v>171.87420987020701</c:v>
                </c:pt>
                <c:pt idx="89">
                  <c:v>177.916725595689</c:v>
                </c:pt>
                <c:pt idx="90">
                  <c:v>179.67414233513699</c:v>
                </c:pt>
                <c:pt idx="91">
                  <c:v>179.54954666429799</c:v>
                </c:pt>
                <c:pt idx="92">
                  <c:v>181.98754121289301</c:v>
                </c:pt>
                <c:pt idx="93">
                  <c:v>185.083723913086</c:v>
                </c:pt>
                <c:pt idx="94">
                  <c:v>186.618600314752</c:v>
                </c:pt>
                <c:pt idx="95">
                  <c:v>186.87263115143</c:v>
                </c:pt>
                <c:pt idx="96">
                  <c:v>186.01670612847801</c:v>
                </c:pt>
                <c:pt idx="97">
                  <c:v>183.87008574677401</c:v>
                </c:pt>
                <c:pt idx="98">
                  <c:v>188.52934316184701</c:v>
                </c:pt>
                <c:pt idx="99">
                  <c:v>195.435327458903</c:v>
                </c:pt>
                <c:pt idx="100">
                  <c:v>197.08157216822099</c:v>
                </c:pt>
                <c:pt idx="101">
                  <c:v>202.227719310797</c:v>
                </c:pt>
                <c:pt idx="102">
                  <c:v>211.77033564470099</c:v>
                </c:pt>
                <c:pt idx="103">
                  <c:v>216.74111687837299</c:v>
                </c:pt>
                <c:pt idx="104">
                  <c:v>220.60360660298701</c:v>
                </c:pt>
                <c:pt idx="105">
                  <c:v>230.97129118266199</c:v>
                </c:pt>
                <c:pt idx="106">
                  <c:v>230.44864782311001</c:v>
                </c:pt>
                <c:pt idx="107">
                  <c:v>220.446787742943</c:v>
                </c:pt>
                <c:pt idx="108">
                  <c:v>218.19372905655499</c:v>
                </c:pt>
                <c:pt idx="109">
                  <c:v>223.79492378032899</c:v>
                </c:pt>
                <c:pt idx="110">
                  <c:v>223.27611069885401</c:v>
                </c:pt>
                <c:pt idx="111">
                  <c:v>215.932815146194</c:v>
                </c:pt>
                <c:pt idx="112">
                  <c:v>215.79903024991799</c:v>
                </c:pt>
                <c:pt idx="113">
                  <c:v>217.109442203464</c:v>
                </c:pt>
                <c:pt idx="114">
                  <c:v>211.90709695491199</c:v>
                </c:pt>
                <c:pt idx="115">
                  <c:v>212.81878407903599</c:v>
                </c:pt>
                <c:pt idx="116">
                  <c:v>216.87599707746199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0E-4028-BDF4-96A524363AF7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PropertyType!$R$7:$R$123</c:f>
              <c:numCache>
                <c:formatCode>0</c:formatCode>
                <c:ptCount val="117"/>
                <c:pt idx="0">
                  <c:v>67.998751865619596</c:v>
                </c:pt>
                <c:pt idx="1">
                  <c:v>70.261882367364805</c:v>
                </c:pt>
                <c:pt idx="2">
                  <c:v>71.840211705402993</c:v>
                </c:pt>
                <c:pt idx="3">
                  <c:v>70.563776869660501</c:v>
                </c:pt>
                <c:pt idx="4">
                  <c:v>70.312518663383699</c:v>
                </c:pt>
                <c:pt idx="5">
                  <c:v>72.9515469986261</c:v>
                </c:pt>
                <c:pt idx="6">
                  <c:v>77.077642880837402</c:v>
                </c:pt>
                <c:pt idx="7">
                  <c:v>79.281848206966202</c:v>
                </c:pt>
                <c:pt idx="8">
                  <c:v>79.370606633524702</c:v>
                </c:pt>
                <c:pt idx="9">
                  <c:v>79.536574917329204</c:v>
                </c:pt>
                <c:pt idx="10">
                  <c:v>81.311689039437894</c:v>
                </c:pt>
                <c:pt idx="11">
                  <c:v>84.123997208526703</c:v>
                </c:pt>
                <c:pt idx="12">
                  <c:v>86.7756368953943</c:v>
                </c:pt>
                <c:pt idx="13">
                  <c:v>87.756561625323798</c:v>
                </c:pt>
                <c:pt idx="14">
                  <c:v>88.152649726824805</c:v>
                </c:pt>
                <c:pt idx="15">
                  <c:v>90.688341597569007</c:v>
                </c:pt>
                <c:pt idx="16">
                  <c:v>94.518929753954097</c:v>
                </c:pt>
                <c:pt idx="17">
                  <c:v>98.1854637311434</c:v>
                </c:pt>
                <c:pt idx="18">
                  <c:v>99.713081839828206</c:v>
                </c:pt>
                <c:pt idx="19">
                  <c:v>100</c:v>
                </c:pt>
                <c:pt idx="20">
                  <c:v>101.485238603048</c:v>
                </c:pt>
                <c:pt idx="21">
                  <c:v>102.790043032068</c:v>
                </c:pt>
                <c:pt idx="22">
                  <c:v>102.658968073168</c:v>
                </c:pt>
                <c:pt idx="23">
                  <c:v>102.80616977029</c:v>
                </c:pt>
                <c:pt idx="24">
                  <c:v>104.071644053905</c:v>
                </c:pt>
                <c:pt idx="25">
                  <c:v>106.884422333891</c:v>
                </c:pt>
                <c:pt idx="26">
                  <c:v>110.449426953925</c:v>
                </c:pt>
                <c:pt idx="27">
                  <c:v>111.93063843623</c:v>
                </c:pt>
                <c:pt idx="28">
                  <c:v>112.225854747789</c:v>
                </c:pt>
                <c:pt idx="29">
                  <c:v>113.63114717662501</c:v>
                </c:pt>
                <c:pt idx="30">
                  <c:v>116.65736658418299</c:v>
                </c:pt>
                <c:pt idx="31">
                  <c:v>120.579244381108</c:v>
                </c:pt>
                <c:pt idx="32">
                  <c:v>126.813114719056</c:v>
                </c:pt>
                <c:pt idx="33">
                  <c:v>133.91657919413501</c:v>
                </c:pt>
                <c:pt idx="34">
                  <c:v>135.21981787016699</c:v>
                </c:pt>
                <c:pt idx="35">
                  <c:v>136.031960911667</c:v>
                </c:pt>
                <c:pt idx="36">
                  <c:v>143.81086805565599</c:v>
                </c:pt>
                <c:pt idx="37">
                  <c:v>152.84394508136799</c:v>
                </c:pt>
                <c:pt idx="38">
                  <c:v>156.20203773660401</c:v>
                </c:pt>
                <c:pt idx="39">
                  <c:v>158.36107189721801</c:v>
                </c:pt>
                <c:pt idx="40">
                  <c:v>163.253361999238</c:v>
                </c:pt>
                <c:pt idx="41">
                  <c:v>167.82072832824099</c:v>
                </c:pt>
                <c:pt idx="42">
                  <c:v>170.968126693069</c:v>
                </c:pt>
                <c:pt idx="43">
                  <c:v>173.23125559965499</c:v>
                </c:pt>
                <c:pt idx="44">
                  <c:v>175.51569474317699</c:v>
                </c:pt>
                <c:pt idx="45">
                  <c:v>178.407267007516</c:v>
                </c:pt>
                <c:pt idx="46">
                  <c:v>178.80060969389999</c:v>
                </c:pt>
                <c:pt idx="47">
                  <c:v>175.766467263686</c:v>
                </c:pt>
                <c:pt idx="48">
                  <c:v>172.71322047189301</c:v>
                </c:pt>
                <c:pt idx="49">
                  <c:v>171.48354814899599</c:v>
                </c:pt>
                <c:pt idx="50">
                  <c:v>165.21060720423199</c:v>
                </c:pt>
                <c:pt idx="51">
                  <c:v>154.23700330539799</c:v>
                </c:pt>
                <c:pt idx="52">
                  <c:v>143.23873899307301</c:v>
                </c:pt>
                <c:pt idx="53">
                  <c:v>136.12328087834601</c:v>
                </c:pt>
                <c:pt idx="54">
                  <c:v>133.159557706767</c:v>
                </c:pt>
                <c:pt idx="55">
                  <c:v>129.589575524689</c:v>
                </c:pt>
                <c:pt idx="56">
                  <c:v>127.56035207966301</c:v>
                </c:pt>
                <c:pt idx="57">
                  <c:v>128.955209629031</c:v>
                </c:pt>
                <c:pt idx="58">
                  <c:v>125.398184933547</c:v>
                </c:pt>
                <c:pt idx="59">
                  <c:v>118.43646844976099</c:v>
                </c:pt>
                <c:pt idx="60">
                  <c:v>118.138309127936</c:v>
                </c:pt>
                <c:pt idx="61">
                  <c:v>122.856936636764</c:v>
                </c:pt>
                <c:pt idx="62">
                  <c:v>122.68159790636</c:v>
                </c:pt>
                <c:pt idx="63">
                  <c:v>118.72495182371399</c:v>
                </c:pt>
                <c:pt idx="64">
                  <c:v>118.367416955048</c:v>
                </c:pt>
                <c:pt idx="65">
                  <c:v>120.361733084505</c:v>
                </c:pt>
                <c:pt idx="66">
                  <c:v>123.284240689635</c:v>
                </c:pt>
                <c:pt idx="67">
                  <c:v>124.29276097533899</c:v>
                </c:pt>
                <c:pt idx="68">
                  <c:v>125.084757416827</c:v>
                </c:pt>
                <c:pt idx="69">
                  <c:v>129.15193964504101</c:v>
                </c:pt>
                <c:pt idx="70">
                  <c:v>133.35821635788901</c:v>
                </c:pt>
                <c:pt idx="71">
                  <c:v>135.247973412726</c:v>
                </c:pt>
                <c:pt idx="72">
                  <c:v>139.443205660074</c:v>
                </c:pt>
                <c:pt idx="73">
                  <c:v>146.67025454744501</c:v>
                </c:pt>
                <c:pt idx="74">
                  <c:v>150.61877245740899</c:v>
                </c:pt>
                <c:pt idx="75">
                  <c:v>151.36893466861801</c:v>
                </c:pt>
                <c:pt idx="76">
                  <c:v>154.86344942048501</c:v>
                </c:pt>
                <c:pt idx="77">
                  <c:v>161.63226452379899</c:v>
                </c:pt>
                <c:pt idx="78">
                  <c:v>164.26434570519399</c:v>
                </c:pt>
                <c:pt idx="79">
                  <c:v>163.429040156919</c:v>
                </c:pt>
                <c:pt idx="80">
                  <c:v>168.376371541357</c:v>
                </c:pt>
                <c:pt idx="81">
                  <c:v>177.71843117554101</c:v>
                </c:pt>
                <c:pt idx="82">
                  <c:v>180.825988319609</c:v>
                </c:pt>
                <c:pt idx="83">
                  <c:v>180.60280858564599</c:v>
                </c:pt>
                <c:pt idx="84">
                  <c:v>190.59751600364001</c:v>
                </c:pt>
                <c:pt idx="85">
                  <c:v>207.37253030964001</c:v>
                </c:pt>
                <c:pt idx="86">
                  <c:v>211.91295766479399</c:v>
                </c:pt>
                <c:pt idx="87">
                  <c:v>208.04965904787699</c:v>
                </c:pt>
                <c:pt idx="88">
                  <c:v>210.77340366674201</c:v>
                </c:pt>
                <c:pt idx="89">
                  <c:v>217.21893855123</c:v>
                </c:pt>
                <c:pt idx="90">
                  <c:v>223.38142019600599</c:v>
                </c:pt>
                <c:pt idx="91">
                  <c:v>227.588086413344</c:v>
                </c:pt>
                <c:pt idx="92">
                  <c:v>230.93788880721101</c:v>
                </c:pt>
                <c:pt idx="93">
                  <c:v>233.83162393044199</c:v>
                </c:pt>
                <c:pt idx="94">
                  <c:v>237.24292148117399</c:v>
                </c:pt>
                <c:pt idx="95">
                  <c:v>241.772843626319</c:v>
                </c:pt>
                <c:pt idx="96">
                  <c:v>247.04763456059601</c:v>
                </c:pt>
                <c:pt idx="97">
                  <c:v>251.723337576869</c:v>
                </c:pt>
                <c:pt idx="98">
                  <c:v>258.31126143783001</c:v>
                </c:pt>
                <c:pt idx="99">
                  <c:v>267.25184506745802</c:v>
                </c:pt>
                <c:pt idx="100">
                  <c:v>278.35429773898102</c:v>
                </c:pt>
                <c:pt idx="101">
                  <c:v>294.24162255201099</c:v>
                </c:pt>
                <c:pt idx="102">
                  <c:v>308.03783683982101</c:v>
                </c:pt>
                <c:pt idx="103">
                  <c:v>317.39786535779899</c:v>
                </c:pt>
                <c:pt idx="104">
                  <c:v>336.41765843924998</c:v>
                </c:pt>
                <c:pt idx="105">
                  <c:v>363.45118825656698</c:v>
                </c:pt>
                <c:pt idx="106">
                  <c:v>365.53649678188998</c:v>
                </c:pt>
                <c:pt idx="107">
                  <c:v>356.279325796438</c:v>
                </c:pt>
                <c:pt idx="108">
                  <c:v>365.93963969106602</c:v>
                </c:pt>
                <c:pt idx="109">
                  <c:v>383.83796650271103</c:v>
                </c:pt>
                <c:pt idx="110">
                  <c:v>391.04214833709801</c:v>
                </c:pt>
                <c:pt idx="111">
                  <c:v>389.92258748721201</c:v>
                </c:pt>
                <c:pt idx="112">
                  <c:v>392.93439558602603</c:v>
                </c:pt>
                <c:pt idx="113">
                  <c:v>399.70076812732299</c:v>
                </c:pt>
                <c:pt idx="114">
                  <c:v>406.67237539315602</c:v>
                </c:pt>
                <c:pt idx="115">
                  <c:v>408.871119774367</c:v>
                </c:pt>
                <c:pt idx="116">
                  <c:v>407.108553915622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0E-4028-BDF4-96A524363AF7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PropertyType!$S$7:$S$123</c:f>
              <c:numCache>
                <c:formatCode>0</c:formatCode>
                <c:ptCount val="117"/>
                <c:pt idx="0">
                  <c:v>68.834522298818698</c:v>
                </c:pt>
                <c:pt idx="1">
                  <c:v>67.9550572764891</c:v>
                </c:pt>
                <c:pt idx="2">
                  <c:v>69.851828588876401</c:v>
                </c:pt>
                <c:pt idx="3">
                  <c:v>74.103338890515701</c:v>
                </c:pt>
                <c:pt idx="4">
                  <c:v>76.300738037011897</c:v>
                </c:pt>
                <c:pt idx="5">
                  <c:v>77.111644919583995</c:v>
                </c:pt>
                <c:pt idx="6">
                  <c:v>79.318870737278601</c:v>
                </c:pt>
                <c:pt idx="7">
                  <c:v>81.931941955820605</c:v>
                </c:pt>
                <c:pt idx="8">
                  <c:v>83.315419987322301</c:v>
                </c:pt>
                <c:pt idx="9">
                  <c:v>84.4813788070567</c:v>
                </c:pt>
                <c:pt idx="10">
                  <c:v>84.824717483119201</c:v>
                </c:pt>
                <c:pt idx="11">
                  <c:v>85.458146999665402</c:v>
                </c:pt>
                <c:pt idx="12">
                  <c:v>87.800988631818896</c:v>
                </c:pt>
                <c:pt idx="13">
                  <c:v>91.092929401285602</c:v>
                </c:pt>
                <c:pt idx="14">
                  <c:v>93.748726420685202</c:v>
                </c:pt>
                <c:pt idx="15">
                  <c:v>94.900391650080707</c:v>
                </c:pt>
                <c:pt idx="16">
                  <c:v>96.094834024700305</c:v>
                </c:pt>
                <c:pt idx="17">
                  <c:v>98.066201686123193</c:v>
                </c:pt>
                <c:pt idx="18">
                  <c:v>99.174748566117799</c:v>
                </c:pt>
                <c:pt idx="19">
                  <c:v>100</c:v>
                </c:pt>
                <c:pt idx="20">
                  <c:v>102.157645939033</c:v>
                </c:pt>
                <c:pt idx="21">
                  <c:v>105.20398194398901</c:v>
                </c:pt>
                <c:pt idx="22">
                  <c:v>107.42737302294999</c:v>
                </c:pt>
                <c:pt idx="23">
                  <c:v>108.465498267348</c:v>
                </c:pt>
                <c:pt idx="24">
                  <c:v>109.77287164081901</c:v>
                </c:pt>
                <c:pt idx="25">
                  <c:v>112.43766495459199</c:v>
                </c:pt>
                <c:pt idx="26">
                  <c:v>116.756685118609</c:v>
                </c:pt>
                <c:pt idx="27">
                  <c:v>120.835396522241</c:v>
                </c:pt>
                <c:pt idx="28">
                  <c:v>124.786023025814</c:v>
                </c:pt>
                <c:pt idx="29">
                  <c:v>128.67521916594001</c:v>
                </c:pt>
                <c:pt idx="30">
                  <c:v>132.58113670368201</c:v>
                </c:pt>
                <c:pt idx="31">
                  <c:v>138.07391797151499</c:v>
                </c:pt>
                <c:pt idx="32">
                  <c:v>145.24473870897901</c:v>
                </c:pt>
                <c:pt idx="33">
                  <c:v>152.050444501621</c:v>
                </c:pt>
                <c:pt idx="34">
                  <c:v>155.45227613698</c:v>
                </c:pt>
                <c:pt idx="35">
                  <c:v>159.21480564777201</c:v>
                </c:pt>
                <c:pt idx="36">
                  <c:v>169.62395780750199</c:v>
                </c:pt>
                <c:pt idx="37">
                  <c:v>182.09225896574401</c:v>
                </c:pt>
                <c:pt idx="38">
                  <c:v>183.13440238742299</c:v>
                </c:pt>
                <c:pt idx="39">
                  <c:v>181.07531488059101</c:v>
                </c:pt>
                <c:pt idx="40">
                  <c:v>187.59946394717801</c:v>
                </c:pt>
                <c:pt idx="41">
                  <c:v>193.41824201089099</c:v>
                </c:pt>
                <c:pt idx="42">
                  <c:v>189.54639548014501</c:v>
                </c:pt>
                <c:pt idx="43">
                  <c:v>187.12127313340699</c:v>
                </c:pt>
                <c:pt idx="44">
                  <c:v>194.01643083009401</c:v>
                </c:pt>
                <c:pt idx="45">
                  <c:v>199.44370841223599</c:v>
                </c:pt>
                <c:pt idx="46">
                  <c:v>194.28979005783199</c:v>
                </c:pt>
                <c:pt idx="47">
                  <c:v>186.908870180691</c:v>
                </c:pt>
                <c:pt idx="48">
                  <c:v>184.30018128821601</c:v>
                </c:pt>
                <c:pt idx="49">
                  <c:v>181.58512703187</c:v>
                </c:pt>
                <c:pt idx="50">
                  <c:v>169.42173664890001</c:v>
                </c:pt>
                <c:pt idx="51">
                  <c:v>156.77553477390001</c:v>
                </c:pt>
                <c:pt idx="52">
                  <c:v>151.61479841857201</c:v>
                </c:pt>
                <c:pt idx="53">
                  <c:v>148.601905700657</c:v>
                </c:pt>
                <c:pt idx="54">
                  <c:v>145.28379188037599</c:v>
                </c:pt>
                <c:pt idx="55">
                  <c:v>141.307574312502</c:v>
                </c:pt>
                <c:pt idx="56">
                  <c:v>137.19099269774901</c:v>
                </c:pt>
                <c:pt idx="57">
                  <c:v>132.45795234645999</c:v>
                </c:pt>
                <c:pt idx="58">
                  <c:v>132.26681567411799</c:v>
                </c:pt>
                <c:pt idx="59">
                  <c:v>133.91375818320401</c:v>
                </c:pt>
                <c:pt idx="60">
                  <c:v>132.017435858162</c:v>
                </c:pt>
                <c:pt idx="61">
                  <c:v>129.698505061254</c:v>
                </c:pt>
                <c:pt idx="62">
                  <c:v>130.12289543138999</c:v>
                </c:pt>
                <c:pt idx="63">
                  <c:v>131.22081369306699</c:v>
                </c:pt>
                <c:pt idx="64">
                  <c:v>131.76836574672899</c:v>
                </c:pt>
                <c:pt idx="65">
                  <c:v>134.050580066869</c:v>
                </c:pt>
                <c:pt idx="66">
                  <c:v>136.672298663671</c:v>
                </c:pt>
                <c:pt idx="67">
                  <c:v>137.67539074760899</c:v>
                </c:pt>
                <c:pt idx="68">
                  <c:v>140.95199204538</c:v>
                </c:pt>
                <c:pt idx="69">
                  <c:v>149.08990549665299</c:v>
                </c:pt>
                <c:pt idx="70">
                  <c:v>152.40906903676199</c:v>
                </c:pt>
                <c:pt idx="71">
                  <c:v>150.520528603109</c:v>
                </c:pt>
                <c:pt idx="72">
                  <c:v>153.46237152222699</c:v>
                </c:pt>
                <c:pt idx="73">
                  <c:v>160.52594543188599</c:v>
                </c:pt>
                <c:pt idx="74">
                  <c:v>164.793890726364</c:v>
                </c:pt>
                <c:pt idx="75">
                  <c:v>165.70990124068501</c:v>
                </c:pt>
                <c:pt idx="76">
                  <c:v>168.749246277271</c:v>
                </c:pt>
                <c:pt idx="77">
                  <c:v>172.68082012651499</c:v>
                </c:pt>
                <c:pt idx="78">
                  <c:v>173.858656148855</c:v>
                </c:pt>
                <c:pt idx="79">
                  <c:v>174.77817555033499</c:v>
                </c:pt>
                <c:pt idx="80">
                  <c:v>179.006058272742</c:v>
                </c:pt>
                <c:pt idx="81">
                  <c:v>184.55982175982399</c:v>
                </c:pt>
                <c:pt idx="82">
                  <c:v>188.71740225085799</c:v>
                </c:pt>
                <c:pt idx="83">
                  <c:v>192.551148066032</c:v>
                </c:pt>
                <c:pt idx="84">
                  <c:v>199.95673410521499</c:v>
                </c:pt>
                <c:pt idx="85">
                  <c:v>209.122599863799</c:v>
                </c:pt>
                <c:pt idx="86">
                  <c:v>211.10138033549799</c:v>
                </c:pt>
                <c:pt idx="87">
                  <c:v>208.59172634128001</c:v>
                </c:pt>
                <c:pt idx="88">
                  <c:v>208.59169892731299</c:v>
                </c:pt>
                <c:pt idx="89">
                  <c:v>209.588596843381</c:v>
                </c:pt>
                <c:pt idx="90">
                  <c:v>211.18230854954001</c:v>
                </c:pt>
                <c:pt idx="91">
                  <c:v>212.503137817176</c:v>
                </c:pt>
                <c:pt idx="92">
                  <c:v>212.56259896059001</c:v>
                </c:pt>
                <c:pt idx="93">
                  <c:v>212.531999040183</c:v>
                </c:pt>
                <c:pt idx="94">
                  <c:v>214.06807210078799</c:v>
                </c:pt>
                <c:pt idx="95">
                  <c:v>216.15020695824899</c:v>
                </c:pt>
                <c:pt idx="96">
                  <c:v>215.611323533394</c:v>
                </c:pt>
                <c:pt idx="97">
                  <c:v>212.19252774717901</c:v>
                </c:pt>
                <c:pt idx="98">
                  <c:v>215.032268345326</c:v>
                </c:pt>
                <c:pt idx="99">
                  <c:v>223.42286814918501</c:v>
                </c:pt>
                <c:pt idx="100">
                  <c:v>231.25883748029599</c:v>
                </c:pt>
                <c:pt idx="101">
                  <c:v>241.46273765025001</c:v>
                </c:pt>
                <c:pt idx="102">
                  <c:v>250.970902396513</c:v>
                </c:pt>
                <c:pt idx="103">
                  <c:v>256.11372489963497</c:v>
                </c:pt>
                <c:pt idx="104">
                  <c:v>262.02320679572301</c:v>
                </c:pt>
                <c:pt idx="105">
                  <c:v>269.69450812165599</c:v>
                </c:pt>
                <c:pt idx="106">
                  <c:v>270.12312751894802</c:v>
                </c:pt>
                <c:pt idx="107">
                  <c:v>267.404610540232</c:v>
                </c:pt>
                <c:pt idx="108">
                  <c:v>268.41481619065303</c:v>
                </c:pt>
                <c:pt idx="109">
                  <c:v>274.24672341450997</c:v>
                </c:pt>
                <c:pt idx="110">
                  <c:v>279.94339168005303</c:v>
                </c:pt>
                <c:pt idx="111">
                  <c:v>280.12242589131</c:v>
                </c:pt>
                <c:pt idx="112">
                  <c:v>280.46433151960201</c:v>
                </c:pt>
                <c:pt idx="113">
                  <c:v>283.00319778160599</c:v>
                </c:pt>
                <c:pt idx="114">
                  <c:v>284.84231871124001</c:v>
                </c:pt>
                <c:pt idx="115">
                  <c:v>285.19000925007498</c:v>
                </c:pt>
                <c:pt idx="116">
                  <c:v>283.80495632132801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0E-4028-BDF4-96A524363AF7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PropertyType!$T$7:$T$123</c:f>
              <c:numCache>
                <c:formatCode>0</c:formatCode>
                <c:ptCount val="117"/>
                <c:pt idx="0">
                  <c:v>62.279530092571498</c:v>
                </c:pt>
                <c:pt idx="1">
                  <c:v>63.073915491434299</c:v>
                </c:pt>
                <c:pt idx="2">
                  <c:v>64.158341890903003</c:v>
                </c:pt>
                <c:pt idx="3">
                  <c:v>65.102582885733597</c:v>
                </c:pt>
                <c:pt idx="4">
                  <c:v>67.643949050169695</c:v>
                </c:pt>
                <c:pt idx="5">
                  <c:v>70.999811608498405</c:v>
                </c:pt>
                <c:pt idx="6">
                  <c:v>72.553967447091196</c:v>
                </c:pt>
                <c:pt idx="7">
                  <c:v>73.251373524666803</c:v>
                </c:pt>
                <c:pt idx="8">
                  <c:v>74.906324710345601</c:v>
                </c:pt>
                <c:pt idx="9">
                  <c:v>77.516312119912399</c:v>
                </c:pt>
                <c:pt idx="10">
                  <c:v>80.128227733083804</c:v>
                </c:pt>
                <c:pt idx="11">
                  <c:v>82.279143366806196</c:v>
                </c:pt>
                <c:pt idx="12">
                  <c:v>84.733057565560799</c:v>
                </c:pt>
                <c:pt idx="13">
                  <c:v>86.928476228234203</c:v>
                </c:pt>
                <c:pt idx="14">
                  <c:v>88.802426711357</c:v>
                </c:pt>
                <c:pt idx="15">
                  <c:v>91.359936597239894</c:v>
                </c:pt>
                <c:pt idx="16">
                  <c:v>95.807284210994496</c:v>
                </c:pt>
                <c:pt idx="17">
                  <c:v>100.460336401825</c:v>
                </c:pt>
                <c:pt idx="18">
                  <c:v>100.516867173232</c:v>
                </c:pt>
                <c:pt idx="19">
                  <c:v>100</c:v>
                </c:pt>
                <c:pt idx="20">
                  <c:v>104.30087219075</c:v>
                </c:pt>
                <c:pt idx="21">
                  <c:v>110.254047555217</c:v>
                </c:pt>
                <c:pt idx="22">
                  <c:v>112.789776806087</c:v>
                </c:pt>
                <c:pt idx="23">
                  <c:v>113.63438645827701</c:v>
                </c:pt>
                <c:pt idx="24">
                  <c:v>117.13123395684499</c:v>
                </c:pt>
                <c:pt idx="25">
                  <c:v>122.467544242108</c:v>
                </c:pt>
                <c:pt idx="26">
                  <c:v>127.60676935889801</c:v>
                </c:pt>
                <c:pt idx="27">
                  <c:v>131.44535433333499</c:v>
                </c:pt>
                <c:pt idx="28">
                  <c:v>135.77966065247901</c:v>
                </c:pt>
                <c:pt idx="29">
                  <c:v>140.73769223778899</c:v>
                </c:pt>
                <c:pt idx="30">
                  <c:v>143.66283190943301</c:v>
                </c:pt>
                <c:pt idx="31">
                  <c:v>146.697610420084</c:v>
                </c:pt>
                <c:pt idx="32">
                  <c:v>153.867365593416</c:v>
                </c:pt>
                <c:pt idx="33">
                  <c:v>162.846824859055</c:v>
                </c:pt>
                <c:pt idx="34">
                  <c:v>166.931255352807</c:v>
                </c:pt>
                <c:pt idx="35">
                  <c:v>168.441052324862</c:v>
                </c:pt>
                <c:pt idx="36">
                  <c:v>174.37518884188199</c:v>
                </c:pt>
                <c:pt idx="37">
                  <c:v>184.062920973991</c:v>
                </c:pt>
                <c:pt idx="38">
                  <c:v>190.18630127787</c:v>
                </c:pt>
                <c:pt idx="39">
                  <c:v>190.92377143632399</c:v>
                </c:pt>
                <c:pt idx="40">
                  <c:v>190.51155818355801</c:v>
                </c:pt>
                <c:pt idx="41">
                  <c:v>189.084743642994</c:v>
                </c:pt>
                <c:pt idx="42">
                  <c:v>186.69473790606801</c:v>
                </c:pt>
                <c:pt idx="43">
                  <c:v>187.01166913798099</c:v>
                </c:pt>
                <c:pt idx="44">
                  <c:v>192.067127629559</c:v>
                </c:pt>
                <c:pt idx="45">
                  <c:v>196.75609149501599</c:v>
                </c:pt>
                <c:pt idx="46">
                  <c:v>190.04907658143199</c:v>
                </c:pt>
                <c:pt idx="47">
                  <c:v>179.83026920788399</c:v>
                </c:pt>
                <c:pt idx="48">
                  <c:v>176.190979983868</c:v>
                </c:pt>
                <c:pt idx="49">
                  <c:v>174.31634914670599</c:v>
                </c:pt>
                <c:pt idx="50">
                  <c:v>166.040246313296</c:v>
                </c:pt>
                <c:pt idx="51">
                  <c:v>156.38646272577199</c:v>
                </c:pt>
                <c:pt idx="52">
                  <c:v>148.65139387779601</c:v>
                </c:pt>
                <c:pt idx="53">
                  <c:v>137.878041948006</c:v>
                </c:pt>
                <c:pt idx="54">
                  <c:v>128.74795860428</c:v>
                </c:pt>
                <c:pt idx="55">
                  <c:v>125.744263099245</c:v>
                </c:pt>
                <c:pt idx="56">
                  <c:v>126.55006253877499</c:v>
                </c:pt>
                <c:pt idx="57">
                  <c:v>125.887437280304</c:v>
                </c:pt>
                <c:pt idx="58">
                  <c:v>126.03509658101299</c:v>
                </c:pt>
                <c:pt idx="59">
                  <c:v>128.519149132552</c:v>
                </c:pt>
                <c:pt idx="60">
                  <c:v>132.096624097469</c:v>
                </c:pt>
                <c:pt idx="61">
                  <c:v>136.58017434875501</c:v>
                </c:pt>
                <c:pt idx="62">
                  <c:v>140.78040076546699</c:v>
                </c:pt>
                <c:pt idx="63">
                  <c:v>143.421845056872</c:v>
                </c:pt>
                <c:pt idx="64">
                  <c:v>145.64523934233699</c:v>
                </c:pt>
                <c:pt idx="65">
                  <c:v>149.676257987898</c:v>
                </c:pt>
                <c:pt idx="66">
                  <c:v>155.36138115410799</c:v>
                </c:pt>
                <c:pt idx="67">
                  <c:v>159.52409501486599</c:v>
                </c:pt>
                <c:pt idx="68">
                  <c:v>163.18349285945899</c:v>
                </c:pt>
                <c:pt idx="69">
                  <c:v>169.923914243566</c:v>
                </c:pt>
                <c:pt idx="70">
                  <c:v>176.47039588209199</c:v>
                </c:pt>
                <c:pt idx="71">
                  <c:v>180.07015646063201</c:v>
                </c:pt>
                <c:pt idx="72">
                  <c:v>186.05600123132999</c:v>
                </c:pt>
                <c:pt idx="73">
                  <c:v>196.53589211094001</c:v>
                </c:pt>
                <c:pt idx="74">
                  <c:v>202.205560963821</c:v>
                </c:pt>
                <c:pt idx="75">
                  <c:v>202.71287669631801</c:v>
                </c:pt>
                <c:pt idx="76">
                  <c:v>208.36521640612401</c:v>
                </c:pt>
                <c:pt idx="77">
                  <c:v>219.813564509526</c:v>
                </c:pt>
                <c:pt idx="78">
                  <c:v>224.962688513068</c:v>
                </c:pt>
                <c:pt idx="79">
                  <c:v>224.60032768855399</c:v>
                </c:pt>
                <c:pt idx="80">
                  <c:v>231.910756377046</c:v>
                </c:pt>
                <c:pt idx="81">
                  <c:v>245.99599220495</c:v>
                </c:pt>
                <c:pt idx="82">
                  <c:v>252.351114516694</c:v>
                </c:pt>
                <c:pt idx="83">
                  <c:v>252.25400261257499</c:v>
                </c:pt>
                <c:pt idx="84">
                  <c:v>261.03354077304903</c:v>
                </c:pt>
                <c:pt idx="85">
                  <c:v>275.110042960415</c:v>
                </c:pt>
                <c:pt idx="86">
                  <c:v>278.41301463611802</c:v>
                </c:pt>
                <c:pt idx="87">
                  <c:v>276.248607949252</c:v>
                </c:pt>
                <c:pt idx="88">
                  <c:v>284.928228661258</c:v>
                </c:pt>
                <c:pt idx="89">
                  <c:v>299.74539892124801</c:v>
                </c:pt>
                <c:pt idx="90">
                  <c:v>304.31437314444099</c:v>
                </c:pt>
                <c:pt idx="91">
                  <c:v>302.69019225001898</c:v>
                </c:pt>
                <c:pt idx="92">
                  <c:v>307.79639164594403</c:v>
                </c:pt>
                <c:pt idx="93">
                  <c:v>318.01964735601598</c:v>
                </c:pt>
                <c:pt idx="94">
                  <c:v>328.30051730584398</c:v>
                </c:pt>
                <c:pt idx="95">
                  <c:v>333.285377950802</c:v>
                </c:pt>
                <c:pt idx="96">
                  <c:v>333.19155758189697</c:v>
                </c:pt>
                <c:pt idx="97">
                  <c:v>331.69138780936299</c:v>
                </c:pt>
                <c:pt idx="98">
                  <c:v>344.64385197156298</c:v>
                </c:pt>
                <c:pt idx="99">
                  <c:v>364.20593264992402</c:v>
                </c:pt>
                <c:pt idx="100">
                  <c:v>378.90030724811197</c:v>
                </c:pt>
                <c:pt idx="101">
                  <c:v>402.060689637466</c:v>
                </c:pt>
                <c:pt idx="102">
                  <c:v>425.07284758063798</c:v>
                </c:pt>
                <c:pt idx="103">
                  <c:v>436.35681815465603</c:v>
                </c:pt>
                <c:pt idx="104">
                  <c:v>455.007550363436</c:v>
                </c:pt>
                <c:pt idx="105">
                  <c:v>483.94674823240803</c:v>
                </c:pt>
                <c:pt idx="106">
                  <c:v>470.77876738390501</c:v>
                </c:pt>
                <c:pt idx="107">
                  <c:v>441.65040355233799</c:v>
                </c:pt>
                <c:pt idx="108">
                  <c:v>434.83477492557103</c:v>
                </c:pt>
                <c:pt idx="109">
                  <c:v>436.47910938347002</c:v>
                </c:pt>
                <c:pt idx="110">
                  <c:v>439.20434984081697</c:v>
                </c:pt>
                <c:pt idx="111">
                  <c:v>435.22859706729599</c:v>
                </c:pt>
                <c:pt idx="112">
                  <c:v>429.63492754343599</c:v>
                </c:pt>
                <c:pt idx="113">
                  <c:v>424.21677423716</c:v>
                </c:pt>
                <c:pt idx="114">
                  <c:v>419.51618352413499</c:v>
                </c:pt>
                <c:pt idx="115">
                  <c:v>418.429227697687</c:v>
                </c:pt>
                <c:pt idx="116">
                  <c:v>419.45686364169501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0E-4028-BDF4-96A524363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808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PropertyType!$P$15:$P$123</c:f>
              <c:numCache>
                <c:formatCode>[$-409]mmm\-yy;@</c:formatCode>
                <c:ptCount val="109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  <c:pt idx="104">
                  <c:v>45382</c:v>
                </c:pt>
                <c:pt idx="105">
                  <c:v>45473</c:v>
                </c:pt>
                <c:pt idx="106">
                  <c:v>45565</c:v>
                </c:pt>
                <c:pt idx="107">
                  <c:v>45657</c:v>
                </c:pt>
                <c:pt idx="108">
                  <c:v>45747</c:v>
                </c:pt>
              </c:numCache>
            </c:numRef>
          </c:xVal>
          <c:yVal>
            <c:numRef>
              <c:f>PropertyType!$U$15:$U$123</c:f>
              <c:numCache>
                <c:formatCode>0</c:formatCode>
                <c:ptCount val="109"/>
                <c:pt idx="0">
                  <c:v>75.059939938593402</c:v>
                </c:pt>
                <c:pt idx="1">
                  <c:v>73.432235894388498</c:v>
                </c:pt>
                <c:pt idx="2">
                  <c:v>74.821408940408602</c:v>
                </c:pt>
                <c:pt idx="3">
                  <c:v>79.323303794396395</c:v>
                </c:pt>
                <c:pt idx="4">
                  <c:v>82.400245758721596</c:v>
                </c:pt>
                <c:pt idx="5">
                  <c:v>86.194312370814501</c:v>
                </c:pt>
                <c:pt idx="6">
                  <c:v>89.823614719508598</c:v>
                </c:pt>
                <c:pt idx="7">
                  <c:v>89.787633473065597</c:v>
                </c:pt>
                <c:pt idx="8">
                  <c:v>93.722490998761302</c:v>
                </c:pt>
                <c:pt idx="9">
                  <c:v>95.786475258514997</c:v>
                </c:pt>
                <c:pt idx="10">
                  <c:v>97.488212619744999</c:v>
                </c:pt>
                <c:pt idx="11">
                  <c:v>100</c:v>
                </c:pt>
                <c:pt idx="12">
                  <c:v>99.834394260147604</c:v>
                </c:pt>
                <c:pt idx="13">
                  <c:v>102.95384161208</c:v>
                </c:pt>
                <c:pt idx="14">
                  <c:v>103.870319770916</c:v>
                </c:pt>
                <c:pt idx="15">
                  <c:v>105.982582782397</c:v>
                </c:pt>
                <c:pt idx="16">
                  <c:v>109.407791867436</c:v>
                </c:pt>
                <c:pt idx="17">
                  <c:v>112.430269532832</c:v>
                </c:pt>
                <c:pt idx="18">
                  <c:v>117.44639348857601</c:v>
                </c:pt>
                <c:pt idx="19">
                  <c:v>122.328744622383</c:v>
                </c:pt>
                <c:pt idx="20">
                  <c:v>128.498413251665</c:v>
                </c:pt>
                <c:pt idx="21">
                  <c:v>131.563078609125</c:v>
                </c:pt>
                <c:pt idx="22">
                  <c:v>134.88727417967701</c:v>
                </c:pt>
                <c:pt idx="23">
                  <c:v>135.761568120514</c:v>
                </c:pt>
                <c:pt idx="24">
                  <c:v>142.56035426418299</c:v>
                </c:pt>
                <c:pt idx="25">
                  <c:v>152.06294431651699</c:v>
                </c:pt>
                <c:pt idx="26">
                  <c:v>165.94903550858399</c:v>
                </c:pt>
                <c:pt idx="27">
                  <c:v>170.50482786313901</c:v>
                </c:pt>
                <c:pt idx="28">
                  <c:v>188.77238326114801</c:v>
                </c:pt>
                <c:pt idx="29">
                  <c:v>199.29930271963099</c:v>
                </c:pt>
                <c:pt idx="30">
                  <c:v>203.50230407940001</c:v>
                </c:pt>
                <c:pt idx="31">
                  <c:v>217.79602280586101</c:v>
                </c:pt>
                <c:pt idx="32">
                  <c:v>212.79713247024699</c:v>
                </c:pt>
                <c:pt idx="33">
                  <c:v>215.540037641315</c:v>
                </c:pt>
                <c:pt idx="34">
                  <c:v>218.82848387520201</c:v>
                </c:pt>
                <c:pt idx="35">
                  <c:v>219.57377184856301</c:v>
                </c:pt>
                <c:pt idx="36">
                  <c:v>218.761696542116</c:v>
                </c:pt>
                <c:pt idx="37">
                  <c:v>218.17400536136799</c:v>
                </c:pt>
                <c:pt idx="38">
                  <c:v>219.544426134205</c:v>
                </c:pt>
                <c:pt idx="39">
                  <c:v>224.22509026082301</c:v>
                </c:pt>
                <c:pt idx="40">
                  <c:v>214.72589152146199</c:v>
                </c:pt>
                <c:pt idx="41">
                  <c:v>202.21870206454199</c:v>
                </c:pt>
                <c:pt idx="42">
                  <c:v>189.781201378524</c:v>
                </c:pt>
                <c:pt idx="43">
                  <c:v>170.84849281926699</c:v>
                </c:pt>
                <c:pt idx="44">
                  <c:v>163.67177617203501</c:v>
                </c:pt>
                <c:pt idx="45">
                  <c:v>155.28977565704199</c:v>
                </c:pt>
                <c:pt idx="46">
                  <c:v>148.40949352184501</c:v>
                </c:pt>
                <c:pt idx="47">
                  <c:v>143.529837922827</c:v>
                </c:pt>
                <c:pt idx="48">
                  <c:v>136.64498560389001</c:v>
                </c:pt>
                <c:pt idx="49">
                  <c:v>135.465115863981</c:v>
                </c:pt>
                <c:pt idx="50">
                  <c:v>132.83427568073901</c:v>
                </c:pt>
                <c:pt idx="51">
                  <c:v>130.454680960335</c:v>
                </c:pt>
                <c:pt idx="52">
                  <c:v>131.27702902236899</c:v>
                </c:pt>
                <c:pt idx="53">
                  <c:v>127.631975939234</c:v>
                </c:pt>
                <c:pt idx="54">
                  <c:v>125.876614586573</c:v>
                </c:pt>
                <c:pt idx="55">
                  <c:v>128.25044670846199</c:v>
                </c:pt>
                <c:pt idx="56">
                  <c:v>125.54763274090899</c:v>
                </c:pt>
                <c:pt idx="57">
                  <c:v>124.334537369571</c:v>
                </c:pt>
                <c:pt idx="58">
                  <c:v>127.893879985224</c:v>
                </c:pt>
                <c:pt idx="59">
                  <c:v>128.40545350046199</c:v>
                </c:pt>
                <c:pt idx="60">
                  <c:v>128.19564051502601</c:v>
                </c:pt>
                <c:pt idx="61">
                  <c:v>130.98854782934501</c:v>
                </c:pt>
                <c:pt idx="62">
                  <c:v>130.397842917714</c:v>
                </c:pt>
                <c:pt idx="63">
                  <c:v>135.09149809732699</c:v>
                </c:pt>
                <c:pt idx="64">
                  <c:v>138.62442640319901</c:v>
                </c:pt>
                <c:pt idx="65">
                  <c:v>143.35719074779001</c:v>
                </c:pt>
                <c:pt idx="66">
                  <c:v>149.80858468355899</c:v>
                </c:pt>
                <c:pt idx="67">
                  <c:v>157.09452382945901</c:v>
                </c:pt>
                <c:pt idx="68">
                  <c:v>159.199194030413</c:v>
                </c:pt>
                <c:pt idx="69">
                  <c:v>163.097708822117</c:v>
                </c:pt>
                <c:pt idx="70">
                  <c:v>164.846516844268</c:v>
                </c:pt>
                <c:pt idx="71">
                  <c:v>170.37880815078</c:v>
                </c:pt>
                <c:pt idx="72">
                  <c:v>174.21622711063799</c:v>
                </c:pt>
                <c:pt idx="73">
                  <c:v>179.50678095784301</c:v>
                </c:pt>
                <c:pt idx="74">
                  <c:v>187.34116887426899</c:v>
                </c:pt>
                <c:pt idx="75">
                  <c:v>192.31697500502</c:v>
                </c:pt>
                <c:pt idx="76">
                  <c:v>197.76300285702001</c:v>
                </c:pt>
                <c:pt idx="77">
                  <c:v>206.42606010613</c:v>
                </c:pt>
                <c:pt idx="78">
                  <c:v>216.46792418605199</c:v>
                </c:pt>
                <c:pt idx="79">
                  <c:v>234.330389866996</c:v>
                </c:pt>
                <c:pt idx="80">
                  <c:v>242.67610926486299</c:v>
                </c:pt>
                <c:pt idx="81">
                  <c:v>243.10745349415501</c:v>
                </c:pt>
                <c:pt idx="82">
                  <c:v>244.429812791469</c:v>
                </c:pt>
                <c:pt idx="83">
                  <c:v>241.08595384506299</c:v>
                </c:pt>
                <c:pt idx="84">
                  <c:v>239.54255116925</c:v>
                </c:pt>
                <c:pt idx="85">
                  <c:v>249.99703761724001</c:v>
                </c:pt>
                <c:pt idx="86">
                  <c:v>257.83214977936501</c:v>
                </c:pt>
                <c:pt idx="87">
                  <c:v>270.82822039924099</c:v>
                </c:pt>
                <c:pt idx="88">
                  <c:v>280.85715931789298</c:v>
                </c:pt>
                <c:pt idx="89">
                  <c:v>284.59937868440898</c:v>
                </c:pt>
                <c:pt idx="90">
                  <c:v>296.13410909036298</c:v>
                </c:pt>
                <c:pt idx="91">
                  <c:v>315.92770457111902</c:v>
                </c:pt>
                <c:pt idx="92">
                  <c:v>316.84401968996298</c:v>
                </c:pt>
                <c:pt idx="93">
                  <c:v>335.80946667780699</c:v>
                </c:pt>
                <c:pt idx="94">
                  <c:v>341.25124944622399</c:v>
                </c:pt>
                <c:pt idx="95">
                  <c:v>345.27798118850001</c:v>
                </c:pt>
                <c:pt idx="96">
                  <c:v>357.94978422588099</c:v>
                </c:pt>
                <c:pt idx="97">
                  <c:v>371.68048284416301</c:v>
                </c:pt>
                <c:pt idx="98">
                  <c:v>385.39413841422902</c:v>
                </c:pt>
                <c:pt idx="99">
                  <c:v>398.41991151016902</c:v>
                </c:pt>
                <c:pt idx="100">
                  <c:v>403.50715908215398</c:v>
                </c:pt>
                <c:pt idx="101">
                  <c:v>404.610853317075</c:v>
                </c:pt>
                <c:pt idx="102">
                  <c:v>398.64005685087398</c:v>
                </c:pt>
                <c:pt idx="103">
                  <c:v>414.456409569784</c:v>
                </c:pt>
                <c:pt idx="104">
                  <c:v>422.25385790007601</c:v>
                </c:pt>
                <c:pt idx="105">
                  <c:v>439.53045922754598</c:v>
                </c:pt>
                <c:pt idx="106">
                  <c:v>445.06256826506097</c:v>
                </c:pt>
                <c:pt idx="107">
                  <c:v>439.522430941057</c:v>
                </c:pt>
                <c:pt idx="108">
                  <c:v>456.00269082882198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EA-424B-9C0B-6B644E81A877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PropertyType!$P$15:$P$123</c:f>
              <c:numCache>
                <c:formatCode>[$-409]mmm\-yy;@</c:formatCode>
                <c:ptCount val="109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  <c:pt idx="104">
                  <c:v>45382</c:v>
                </c:pt>
                <c:pt idx="105">
                  <c:v>45473</c:v>
                </c:pt>
                <c:pt idx="106">
                  <c:v>45565</c:v>
                </c:pt>
                <c:pt idx="107">
                  <c:v>45657</c:v>
                </c:pt>
                <c:pt idx="108">
                  <c:v>45747</c:v>
                </c:pt>
              </c:numCache>
            </c:numRef>
          </c:xVal>
          <c:yVal>
            <c:numRef>
              <c:f>PropertyType!$V$15:$V$123</c:f>
              <c:numCache>
                <c:formatCode>0</c:formatCode>
                <c:ptCount val="109"/>
                <c:pt idx="0">
                  <c:v>87.064623293351204</c:v>
                </c:pt>
                <c:pt idx="1">
                  <c:v>84.7494531415078</c:v>
                </c:pt>
                <c:pt idx="2">
                  <c:v>85.139854700277098</c:v>
                </c:pt>
                <c:pt idx="3">
                  <c:v>82.213027830709507</c:v>
                </c:pt>
                <c:pt idx="4">
                  <c:v>88.446787543760706</c:v>
                </c:pt>
                <c:pt idx="5">
                  <c:v>89.238701692662104</c:v>
                </c:pt>
                <c:pt idx="6">
                  <c:v>87.397693373573603</c:v>
                </c:pt>
                <c:pt idx="7">
                  <c:v>91.679883939263206</c:v>
                </c:pt>
                <c:pt idx="8">
                  <c:v>90.701531720983795</c:v>
                </c:pt>
                <c:pt idx="9">
                  <c:v>94.2357163665651</c:v>
                </c:pt>
                <c:pt idx="10">
                  <c:v>98.538542305569806</c:v>
                </c:pt>
                <c:pt idx="11">
                  <c:v>100</c:v>
                </c:pt>
                <c:pt idx="12">
                  <c:v>101.018693163036</c:v>
                </c:pt>
                <c:pt idx="13">
                  <c:v>99.223397947788499</c:v>
                </c:pt>
                <c:pt idx="14">
                  <c:v>100.266391765714</c:v>
                </c:pt>
                <c:pt idx="15">
                  <c:v>98.551152401239605</c:v>
                </c:pt>
                <c:pt idx="16">
                  <c:v>100.01182337798301</c:v>
                </c:pt>
                <c:pt idx="17">
                  <c:v>100.600834300106</c:v>
                </c:pt>
                <c:pt idx="18">
                  <c:v>101.71084307069501</c:v>
                </c:pt>
                <c:pt idx="19">
                  <c:v>103.009862586352</c:v>
                </c:pt>
                <c:pt idx="20">
                  <c:v>104.394832173697</c:v>
                </c:pt>
                <c:pt idx="21">
                  <c:v>106.155524686394</c:v>
                </c:pt>
                <c:pt idx="22">
                  <c:v>108.38032259201201</c:v>
                </c:pt>
                <c:pt idx="23">
                  <c:v>112.663517877038</c:v>
                </c:pt>
                <c:pt idx="24">
                  <c:v>115.84930291097901</c:v>
                </c:pt>
                <c:pt idx="25">
                  <c:v>120.621168470789</c:v>
                </c:pt>
                <c:pt idx="26">
                  <c:v>127.345168997702</c:v>
                </c:pt>
                <c:pt idx="27">
                  <c:v>128.01160434054401</c:v>
                </c:pt>
                <c:pt idx="28">
                  <c:v>136.44383762749999</c:v>
                </c:pt>
                <c:pt idx="29">
                  <c:v>140.62161214131899</c:v>
                </c:pt>
                <c:pt idx="30">
                  <c:v>143.62508818518501</c:v>
                </c:pt>
                <c:pt idx="31">
                  <c:v>151.49288861671801</c:v>
                </c:pt>
                <c:pt idx="32">
                  <c:v>148.30706523062599</c:v>
                </c:pt>
                <c:pt idx="33">
                  <c:v>148.17700558858101</c:v>
                </c:pt>
                <c:pt idx="34">
                  <c:v>151.57913185197199</c:v>
                </c:pt>
                <c:pt idx="35">
                  <c:v>152.92075647919</c:v>
                </c:pt>
                <c:pt idx="36">
                  <c:v>158.87612567238699</c:v>
                </c:pt>
                <c:pt idx="37">
                  <c:v>167.05368892393699</c:v>
                </c:pt>
                <c:pt idx="38">
                  <c:v>172.996683824781</c:v>
                </c:pt>
                <c:pt idx="39">
                  <c:v>173.92139457664101</c:v>
                </c:pt>
                <c:pt idx="40">
                  <c:v>173.53773613838001</c:v>
                </c:pt>
                <c:pt idx="41">
                  <c:v>162.428820011098</c:v>
                </c:pt>
                <c:pt idx="42">
                  <c:v>152.838232988383</c:v>
                </c:pt>
                <c:pt idx="43">
                  <c:v>149.142699367511</c:v>
                </c:pt>
                <c:pt idx="44">
                  <c:v>136.56368843085301</c:v>
                </c:pt>
                <c:pt idx="45">
                  <c:v>126.43731597292199</c:v>
                </c:pt>
                <c:pt idx="46">
                  <c:v>113.865965736533</c:v>
                </c:pt>
                <c:pt idx="47">
                  <c:v>99.822010288131906</c:v>
                </c:pt>
                <c:pt idx="48">
                  <c:v>99.733976498301701</c:v>
                </c:pt>
                <c:pt idx="49">
                  <c:v>96.770534012682305</c:v>
                </c:pt>
                <c:pt idx="50">
                  <c:v>98.7818195640005</c:v>
                </c:pt>
                <c:pt idx="51">
                  <c:v>101.473324073841</c:v>
                </c:pt>
                <c:pt idx="52">
                  <c:v>100.155673887924</c:v>
                </c:pt>
                <c:pt idx="53">
                  <c:v>100.96626538370199</c:v>
                </c:pt>
                <c:pt idx="54">
                  <c:v>102.82544999936</c:v>
                </c:pt>
                <c:pt idx="55">
                  <c:v>101.956345227006</c:v>
                </c:pt>
                <c:pt idx="56">
                  <c:v>103.77489776153899</c:v>
                </c:pt>
                <c:pt idx="57">
                  <c:v>105.185630655148</c:v>
                </c:pt>
                <c:pt idx="58">
                  <c:v>105.18121974221199</c:v>
                </c:pt>
                <c:pt idx="59">
                  <c:v>110.330044710312</c:v>
                </c:pt>
                <c:pt idx="60">
                  <c:v>114.195224204594</c:v>
                </c:pt>
                <c:pt idx="61">
                  <c:v>115.654483964238</c:v>
                </c:pt>
                <c:pt idx="62">
                  <c:v>117.268992916076</c:v>
                </c:pt>
                <c:pt idx="63">
                  <c:v>115.793838625061</c:v>
                </c:pt>
                <c:pt idx="64">
                  <c:v>119.52013160632799</c:v>
                </c:pt>
                <c:pt idx="65">
                  <c:v>126.16681628661</c:v>
                </c:pt>
                <c:pt idx="66">
                  <c:v>131.53868878382201</c:v>
                </c:pt>
                <c:pt idx="67">
                  <c:v>138.89134460568201</c:v>
                </c:pt>
                <c:pt idx="68">
                  <c:v>139.517698777242</c:v>
                </c:pt>
                <c:pt idx="69">
                  <c:v>140.76526743711699</c:v>
                </c:pt>
                <c:pt idx="70">
                  <c:v>146.561066079553</c:v>
                </c:pt>
                <c:pt idx="71">
                  <c:v>151.411574780384</c:v>
                </c:pt>
                <c:pt idx="72">
                  <c:v>153.82421915544401</c:v>
                </c:pt>
                <c:pt idx="73">
                  <c:v>160.86160052121099</c:v>
                </c:pt>
                <c:pt idx="74">
                  <c:v>162.19370709679299</c:v>
                </c:pt>
                <c:pt idx="75">
                  <c:v>165.72262242980901</c:v>
                </c:pt>
                <c:pt idx="76">
                  <c:v>172.98402602676501</c:v>
                </c:pt>
                <c:pt idx="77">
                  <c:v>172.87066934010801</c:v>
                </c:pt>
                <c:pt idx="78">
                  <c:v>176.88548161388599</c:v>
                </c:pt>
                <c:pt idx="79">
                  <c:v>180.783668987721</c:v>
                </c:pt>
                <c:pt idx="80">
                  <c:v>179.75155317673699</c:v>
                </c:pt>
                <c:pt idx="81">
                  <c:v>183.05331886256701</c:v>
                </c:pt>
                <c:pt idx="82">
                  <c:v>184.04612052478799</c:v>
                </c:pt>
                <c:pt idx="83">
                  <c:v>185.53066675035799</c:v>
                </c:pt>
                <c:pt idx="84">
                  <c:v>183.30669350455199</c:v>
                </c:pt>
                <c:pt idx="85">
                  <c:v>186.281084097003</c:v>
                </c:pt>
                <c:pt idx="86">
                  <c:v>187.32420525000001</c:v>
                </c:pt>
                <c:pt idx="87">
                  <c:v>190.09180694856201</c:v>
                </c:pt>
                <c:pt idx="88">
                  <c:v>193.76124153839501</c:v>
                </c:pt>
                <c:pt idx="89">
                  <c:v>187.35385552854601</c:v>
                </c:pt>
                <c:pt idx="90">
                  <c:v>187.34176654845501</c:v>
                </c:pt>
                <c:pt idx="91">
                  <c:v>186.21102960791501</c:v>
                </c:pt>
                <c:pt idx="92">
                  <c:v>186.126144078712</c:v>
                </c:pt>
                <c:pt idx="93">
                  <c:v>197.12188869320499</c:v>
                </c:pt>
                <c:pt idx="94">
                  <c:v>204.34788126589899</c:v>
                </c:pt>
                <c:pt idx="95">
                  <c:v>216.58522832393601</c:v>
                </c:pt>
                <c:pt idx="96">
                  <c:v>226.41931426739501</c:v>
                </c:pt>
                <c:pt idx="97">
                  <c:v>234.33548226967699</c:v>
                </c:pt>
                <c:pt idx="98">
                  <c:v>237.98683927648099</c:v>
                </c:pt>
                <c:pt idx="99">
                  <c:v>238.06181821588601</c:v>
                </c:pt>
                <c:pt idx="100">
                  <c:v>232.795376679139</c:v>
                </c:pt>
                <c:pt idx="101">
                  <c:v>238.30880158695999</c:v>
                </c:pt>
                <c:pt idx="102">
                  <c:v>242.98202317341401</c:v>
                </c:pt>
                <c:pt idx="103">
                  <c:v>241.49330591212001</c:v>
                </c:pt>
                <c:pt idx="104">
                  <c:v>242.052459064434</c:v>
                </c:pt>
                <c:pt idx="105">
                  <c:v>245.54241113208701</c:v>
                </c:pt>
                <c:pt idx="106">
                  <c:v>234.74397177438701</c:v>
                </c:pt>
                <c:pt idx="107">
                  <c:v>240.24301189462699</c:v>
                </c:pt>
                <c:pt idx="108">
                  <c:v>238.57288436916201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EA-424B-9C0B-6B644E81A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5808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PropertyType!$W$7:$W$123</c:f>
              <c:numCache>
                <c:formatCode>0</c:formatCode>
                <c:ptCount val="117"/>
                <c:pt idx="0">
                  <c:v>61.029952095763399</c:v>
                </c:pt>
                <c:pt idx="1">
                  <c:v>61.222417262369298</c:v>
                </c:pt>
                <c:pt idx="2">
                  <c:v>64.533591962128497</c:v>
                </c:pt>
                <c:pt idx="3">
                  <c:v>66.765813229708598</c:v>
                </c:pt>
                <c:pt idx="4">
                  <c:v>67.200655389575104</c:v>
                </c:pt>
                <c:pt idx="5">
                  <c:v>67.823431897804099</c:v>
                </c:pt>
                <c:pt idx="6">
                  <c:v>73.873802780243494</c:v>
                </c:pt>
                <c:pt idx="7">
                  <c:v>81.952501780258004</c:v>
                </c:pt>
                <c:pt idx="8">
                  <c:v>83.018604340120305</c:v>
                </c:pt>
                <c:pt idx="9">
                  <c:v>84.035736775970804</c:v>
                </c:pt>
                <c:pt idx="10">
                  <c:v>86.709701749920498</c:v>
                </c:pt>
                <c:pt idx="11">
                  <c:v>86.705789520820304</c:v>
                </c:pt>
                <c:pt idx="12">
                  <c:v>85.351926002013798</c:v>
                </c:pt>
                <c:pt idx="13">
                  <c:v>87.019326688067295</c:v>
                </c:pt>
                <c:pt idx="14">
                  <c:v>90.4621381664914</c:v>
                </c:pt>
                <c:pt idx="15">
                  <c:v>88.306222558469599</c:v>
                </c:pt>
                <c:pt idx="16">
                  <c:v>86.751556977644199</c:v>
                </c:pt>
                <c:pt idx="17">
                  <c:v>92.367858073640605</c:v>
                </c:pt>
                <c:pt idx="18">
                  <c:v>98.464327257019804</c:v>
                </c:pt>
                <c:pt idx="19">
                  <c:v>100</c:v>
                </c:pt>
                <c:pt idx="20">
                  <c:v>99.765928160708199</c:v>
                </c:pt>
                <c:pt idx="21">
                  <c:v>100.143895008768</c:v>
                </c:pt>
                <c:pt idx="22">
                  <c:v>98.918380904834294</c:v>
                </c:pt>
                <c:pt idx="23">
                  <c:v>98.554428724101996</c:v>
                </c:pt>
                <c:pt idx="24">
                  <c:v>99.556233243377406</c:v>
                </c:pt>
                <c:pt idx="25">
                  <c:v>98.738372723192199</c:v>
                </c:pt>
                <c:pt idx="26">
                  <c:v>98.402010156774793</c:v>
                </c:pt>
                <c:pt idx="27">
                  <c:v>101.10904400264999</c:v>
                </c:pt>
                <c:pt idx="28">
                  <c:v>105.23266498704101</c:v>
                </c:pt>
                <c:pt idx="29">
                  <c:v>103.341778078838</c:v>
                </c:pt>
                <c:pt idx="30">
                  <c:v>98.6927746070495</c:v>
                </c:pt>
                <c:pt idx="31">
                  <c:v>101.286722826934</c:v>
                </c:pt>
                <c:pt idx="32">
                  <c:v>107.97690822584499</c:v>
                </c:pt>
                <c:pt idx="33">
                  <c:v>112.96316119412</c:v>
                </c:pt>
                <c:pt idx="34">
                  <c:v>116.179644942523</c:v>
                </c:pt>
                <c:pt idx="35">
                  <c:v>119.453696719186</c:v>
                </c:pt>
                <c:pt idx="36">
                  <c:v>123.426044547354</c:v>
                </c:pt>
                <c:pt idx="37">
                  <c:v>125.570377030044</c:v>
                </c:pt>
                <c:pt idx="38">
                  <c:v>128.666295393703</c:v>
                </c:pt>
                <c:pt idx="39">
                  <c:v>134.05002123027401</c:v>
                </c:pt>
                <c:pt idx="40">
                  <c:v>138.865377597302</c:v>
                </c:pt>
                <c:pt idx="41">
                  <c:v>145.36420797781901</c:v>
                </c:pt>
                <c:pt idx="42">
                  <c:v>152.025094776467</c:v>
                </c:pt>
                <c:pt idx="43">
                  <c:v>157.47259299592699</c:v>
                </c:pt>
                <c:pt idx="44">
                  <c:v>163.265976111881</c:v>
                </c:pt>
                <c:pt idx="45">
                  <c:v>166.94748576556799</c:v>
                </c:pt>
                <c:pt idx="46">
                  <c:v>169.899185787574</c:v>
                </c:pt>
                <c:pt idx="47">
                  <c:v>169.96573722694501</c:v>
                </c:pt>
                <c:pt idx="48">
                  <c:v>160.904818101898</c:v>
                </c:pt>
                <c:pt idx="49">
                  <c:v>155.022253558313</c:v>
                </c:pt>
                <c:pt idx="50">
                  <c:v>153.55074182363799</c:v>
                </c:pt>
                <c:pt idx="51">
                  <c:v>150.146219172711</c:v>
                </c:pt>
                <c:pt idx="52">
                  <c:v>134.24808968659599</c:v>
                </c:pt>
                <c:pt idx="53">
                  <c:v>111.7455151603</c:v>
                </c:pt>
                <c:pt idx="54">
                  <c:v>101.10577389973901</c:v>
                </c:pt>
                <c:pt idx="55">
                  <c:v>99.558728199873002</c:v>
                </c:pt>
                <c:pt idx="56">
                  <c:v>109.843362437354</c:v>
                </c:pt>
                <c:pt idx="57">
                  <c:v>118.027314514341</c:v>
                </c:pt>
                <c:pt idx="58">
                  <c:v>114.07989755221401</c:v>
                </c:pt>
                <c:pt idx="59">
                  <c:v>115.862313144212</c:v>
                </c:pt>
                <c:pt idx="60">
                  <c:v>120.662740391086</c:v>
                </c:pt>
                <c:pt idx="61">
                  <c:v>120.086715208489</c:v>
                </c:pt>
                <c:pt idx="62">
                  <c:v>118.781461192884</c:v>
                </c:pt>
                <c:pt idx="63">
                  <c:v>122.67982671357601</c:v>
                </c:pt>
                <c:pt idx="64">
                  <c:v>126.223116306994</c:v>
                </c:pt>
                <c:pt idx="65">
                  <c:v>127.72772627502</c:v>
                </c:pt>
                <c:pt idx="66">
                  <c:v>129.80115009257801</c:v>
                </c:pt>
                <c:pt idx="67">
                  <c:v>130.99227537626001</c:v>
                </c:pt>
                <c:pt idx="68">
                  <c:v>136.367427771802</c:v>
                </c:pt>
                <c:pt idx="69">
                  <c:v>144.57000528493001</c:v>
                </c:pt>
                <c:pt idx="70">
                  <c:v>148.260709045304</c:v>
                </c:pt>
                <c:pt idx="71">
                  <c:v>147.40540419693701</c:v>
                </c:pt>
                <c:pt idx="72">
                  <c:v>148.06966833127399</c:v>
                </c:pt>
                <c:pt idx="73">
                  <c:v>154.88209350425501</c:v>
                </c:pt>
                <c:pt idx="74">
                  <c:v>159.47223177598599</c:v>
                </c:pt>
                <c:pt idx="75">
                  <c:v>162.58144433424201</c:v>
                </c:pt>
                <c:pt idx="76">
                  <c:v>169.57125217482101</c:v>
                </c:pt>
                <c:pt idx="77">
                  <c:v>174.238043856448</c:v>
                </c:pt>
                <c:pt idx="78">
                  <c:v>174.28644841157299</c:v>
                </c:pt>
                <c:pt idx="79">
                  <c:v>168.87091381164899</c:v>
                </c:pt>
                <c:pt idx="80">
                  <c:v>165.21385457019599</c:v>
                </c:pt>
                <c:pt idx="81">
                  <c:v>169.95049469943299</c:v>
                </c:pt>
                <c:pt idx="82">
                  <c:v>175.57653363015001</c:v>
                </c:pt>
                <c:pt idx="83">
                  <c:v>175.49389408390999</c:v>
                </c:pt>
                <c:pt idx="84">
                  <c:v>176.065189570369</c:v>
                </c:pt>
                <c:pt idx="85">
                  <c:v>182.60725490678399</c:v>
                </c:pt>
                <c:pt idx="86">
                  <c:v>185.28119918223399</c:v>
                </c:pt>
                <c:pt idx="87">
                  <c:v>185.186371410215</c:v>
                </c:pt>
                <c:pt idx="88">
                  <c:v>185.63037411608201</c:v>
                </c:pt>
                <c:pt idx="89">
                  <c:v>185.51129732723899</c:v>
                </c:pt>
                <c:pt idx="90">
                  <c:v>187.83421235801401</c:v>
                </c:pt>
                <c:pt idx="91">
                  <c:v>189.41520239822</c:v>
                </c:pt>
                <c:pt idx="92">
                  <c:v>194.47715696920699</c:v>
                </c:pt>
                <c:pt idx="93">
                  <c:v>201.03726992048701</c:v>
                </c:pt>
                <c:pt idx="94">
                  <c:v>202.09343545850001</c:v>
                </c:pt>
                <c:pt idx="95">
                  <c:v>201.698622454744</c:v>
                </c:pt>
                <c:pt idx="96">
                  <c:v>200.661543354011</c:v>
                </c:pt>
                <c:pt idx="97">
                  <c:v>194.16752134033399</c:v>
                </c:pt>
                <c:pt idx="98">
                  <c:v>192.60467139463699</c:v>
                </c:pt>
                <c:pt idx="99">
                  <c:v>194.93678568556101</c:v>
                </c:pt>
                <c:pt idx="100">
                  <c:v>191.94650477394501</c:v>
                </c:pt>
                <c:pt idx="101">
                  <c:v>197.62766819366499</c:v>
                </c:pt>
                <c:pt idx="102">
                  <c:v>212.32642133219201</c:v>
                </c:pt>
                <c:pt idx="103">
                  <c:v>217.81187440693699</c:v>
                </c:pt>
                <c:pt idx="104">
                  <c:v>211.943647414682</c:v>
                </c:pt>
                <c:pt idx="105">
                  <c:v>204.87246919501999</c:v>
                </c:pt>
                <c:pt idx="106">
                  <c:v>194.611813392866</c:v>
                </c:pt>
                <c:pt idx="107">
                  <c:v>181.47566455398999</c:v>
                </c:pt>
                <c:pt idx="108">
                  <c:v>172.44001747523001</c:v>
                </c:pt>
                <c:pt idx="109">
                  <c:v>171.41640475842101</c:v>
                </c:pt>
                <c:pt idx="110">
                  <c:v>159.295102784845</c:v>
                </c:pt>
                <c:pt idx="111">
                  <c:v>139.142989642022</c:v>
                </c:pt>
                <c:pt idx="112">
                  <c:v>129.25717091682901</c:v>
                </c:pt>
                <c:pt idx="113">
                  <c:v>122.550479404578</c:v>
                </c:pt>
                <c:pt idx="114">
                  <c:v>120.754988241066</c:v>
                </c:pt>
                <c:pt idx="115">
                  <c:v>120.827409201379</c:v>
                </c:pt>
                <c:pt idx="116">
                  <c:v>118.060800123417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90-4DAF-A2BE-EF5A9D322A45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PropertyType!$X$7:$X$123</c:f>
              <c:numCache>
                <c:formatCode>0</c:formatCode>
                <c:ptCount val="117"/>
                <c:pt idx="0">
                  <c:v>69.076916174559003</c:v>
                </c:pt>
                <c:pt idx="1">
                  <c:v>68.410753975912598</c:v>
                </c:pt>
                <c:pt idx="2">
                  <c:v>70.038032737533101</c:v>
                </c:pt>
                <c:pt idx="3">
                  <c:v>72.681641015699796</c:v>
                </c:pt>
                <c:pt idx="4">
                  <c:v>73.533008440072393</c:v>
                </c:pt>
                <c:pt idx="5">
                  <c:v>72.946038565575407</c:v>
                </c:pt>
                <c:pt idx="6">
                  <c:v>74.447902673702302</c:v>
                </c:pt>
                <c:pt idx="7">
                  <c:v>78.518451014531806</c:v>
                </c:pt>
                <c:pt idx="8">
                  <c:v>81.043077879274605</c:v>
                </c:pt>
                <c:pt idx="9">
                  <c:v>81.572686626826993</c:v>
                </c:pt>
                <c:pt idx="10">
                  <c:v>81.953712150096095</c:v>
                </c:pt>
                <c:pt idx="11">
                  <c:v>82.049696990650901</c:v>
                </c:pt>
                <c:pt idx="12">
                  <c:v>83.957291232886504</c:v>
                </c:pt>
                <c:pt idx="13">
                  <c:v>87.420754507227002</c:v>
                </c:pt>
                <c:pt idx="14">
                  <c:v>89.962588810575397</c:v>
                </c:pt>
                <c:pt idx="15">
                  <c:v>91.494972827572298</c:v>
                </c:pt>
                <c:pt idx="16">
                  <c:v>91.418867429276901</c:v>
                </c:pt>
                <c:pt idx="17">
                  <c:v>93.836098314516803</c:v>
                </c:pt>
                <c:pt idx="18">
                  <c:v>98.639661837694405</c:v>
                </c:pt>
                <c:pt idx="19">
                  <c:v>100</c:v>
                </c:pt>
                <c:pt idx="20">
                  <c:v>99.336540783940805</c:v>
                </c:pt>
                <c:pt idx="21">
                  <c:v>100.72594889275901</c:v>
                </c:pt>
                <c:pt idx="22">
                  <c:v>102.361078815455</c:v>
                </c:pt>
                <c:pt idx="23">
                  <c:v>101.120449175342</c:v>
                </c:pt>
                <c:pt idx="24">
                  <c:v>99.424428619764001</c:v>
                </c:pt>
                <c:pt idx="25">
                  <c:v>99.349018311714502</c:v>
                </c:pt>
                <c:pt idx="26">
                  <c:v>100.30275152510799</c:v>
                </c:pt>
                <c:pt idx="27">
                  <c:v>102.73688315584999</c:v>
                </c:pt>
                <c:pt idx="28">
                  <c:v>105.61979471073499</c:v>
                </c:pt>
                <c:pt idx="29">
                  <c:v>107.98089776257601</c:v>
                </c:pt>
                <c:pt idx="30">
                  <c:v>109.627888213372</c:v>
                </c:pt>
                <c:pt idx="31">
                  <c:v>111.13753393601699</c:v>
                </c:pt>
                <c:pt idx="32">
                  <c:v>113.9341876734</c:v>
                </c:pt>
                <c:pt idx="33">
                  <c:v>118.027961633583</c:v>
                </c:pt>
                <c:pt idx="34">
                  <c:v>122.696706114086</c:v>
                </c:pt>
                <c:pt idx="35">
                  <c:v>126.040663965173</c:v>
                </c:pt>
                <c:pt idx="36">
                  <c:v>129.815916753198</c:v>
                </c:pt>
                <c:pt idx="37">
                  <c:v>134.79889412823701</c:v>
                </c:pt>
                <c:pt idx="38">
                  <c:v>138.87738933753101</c:v>
                </c:pt>
                <c:pt idx="39">
                  <c:v>143.97458753890399</c:v>
                </c:pt>
                <c:pt idx="40">
                  <c:v>149.694162966291</c:v>
                </c:pt>
                <c:pt idx="41">
                  <c:v>153.383189380137</c:v>
                </c:pt>
                <c:pt idx="42">
                  <c:v>156.160968282368</c:v>
                </c:pt>
                <c:pt idx="43">
                  <c:v>159.02386716692001</c:v>
                </c:pt>
                <c:pt idx="44">
                  <c:v>164.14867252882399</c:v>
                </c:pt>
                <c:pt idx="45">
                  <c:v>170.03663755737301</c:v>
                </c:pt>
                <c:pt idx="46">
                  <c:v>170.24498666212099</c:v>
                </c:pt>
                <c:pt idx="47">
                  <c:v>168.246495886893</c:v>
                </c:pt>
                <c:pt idx="48">
                  <c:v>168.44658251122101</c:v>
                </c:pt>
                <c:pt idx="49">
                  <c:v>166.683632514799</c:v>
                </c:pt>
                <c:pt idx="50">
                  <c:v>162.719008549949</c:v>
                </c:pt>
                <c:pt idx="51">
                  <c:v>159.73004877605399</c:v>
                </c:pt>
                <c:pt idx="52">
                  <c:v>149.77072792267899</c:v>
                </c:pt>
                <c:pt idx="53">
                  <c:v>134.47290369125901</c:v>
                </c:pt>
                <c:pt idx="54">
                  <c:v>125.964669993353</c:v>
                </c:pt>
                <c:pt idx="55">
                  <c:v>122.948806307992</c:v>
                </c:pt>
                <c:pt idx="56">
                  <c:v>119.94164688599901</c:v>
                </c:pt>
                <c:pt idx="57">
                  <c:v>119.809459027209</c:v>
                </c:pt>
                <c:pt idx="58">
                  <c:v>120.822693556842</c:v>
                </c:pt>
                <c:pt idx="59">
                  <c:v>119.911168480143</c:v>
                </c:pt>
                <c:pt idx="60">
                  <c:v>120.064585036021</c:v>
                </c:pt>
                <c:pt idx="61">
                  <c:v>121.55800467485901</c:v>
                </c:pt>
                <c:pt idx="62">
                  <c:v>123.840444977083</c:v>
                </c:pt>
                <c:pt idx="63">
                  <c:v>123.955242872746</c:v>
                </c:pt>
                <c:pt idx="64">
                  <c:v>124.30420474186</c:v>
                </c:pt>
                <c:pt idx="65">
                  <c:v>128.001246172734</c:v>
                </c:pt>
                <c:pt idx="66">
                  <c:v>130.00746503661699</c:v>
                </c:pt>
                <c:pt idx="67">
                  <c:v>129.26274979126299</c:v>
                </c:pt>
                <c:pt idx="68">
                  <c:v>130.678784782713</c:v>
                </c:pt>
                <c:pt idx="69">
                  <c:v>134.10967993006301</c:v>
                </c:pt>
                <c:pt idx="70">
                  <c:v>137.778681544362</c:v>
                </c:pt>
                <c:pt idx="71">
                  <c:v>141.774206346894</c:v>
                </c:pt>
                <c:pt idx="72">
                  <c:v>146.158378038243</c:v>
                </c:pt>
                <c:pt idx="73">
                  <c:v>149.14207570684201</c:v>
                </c:pt>
                <c:pt idx="74">
                  <c:v>152.857611582038</c:v>
                </c:pt>
                <c:pt idx="75">
                  <c:v>158.705138701441</c:v>
                </c:pt>
                <c:pt idx="76">
                  <c:v>162.57546878669501</c:v>
                </c:pt>
                <c:pt idx="77">
                  <c:v>165.149653976476</c:v>
                </c:pt>
                <c:pt idx="78">
                  <c:v>166.66740147100799</c:v>
                </c:pt>
                <c:pt idx="79">
                  <c:v>168.51964787941901</c:v>
                </c:pt>
                <c:pt idx="80">
                  <c:v>173.197532313767</c:v>
                </c:pt>
                <c:pt idx="81">
                  <c:v>178.026311076345</c:v>
                </c:pt>
                <c:pt idx="82">
                  <c:v>180.50439040992001</c:v>
                </c:pt>
                <c:pt idx="83">
                  <c:v>183.04227189341699</c:v>
                </c:pt>
                <c:pt idx="84">
                  <c:v>190.087424176963</c:v>
                </c:pt>
                <c:pt idx="85">
                  <c:v>196.69634997515101</c:v>
                </c:pt>
                <c:pt idx="86">
                  <c:v>198.33055639136001</c:v>
                </c:pt>
                <c:pt idx="87">
                  <c:v>202.37292178259401</c:v>
                </c:pt>
                <c:pt idx="88">
                  <c:v>211.43541629624599</c:v>
                </c:pt>
                <c:pt idx="89">
                  <c:v>217.55679545077399</c:v>
                </c:pt>
                <c:pt idx="90">
                  <c:v>217.82950573492101</c:v>
                </c:pt>
                <c:pt idx="91">
                  <c:v>217.827681691984</c:v>
                </c:pt>
                <c:pt idx="92">
                  <c:v>222.81012869336001</c:v>
                </c:pt>
                <c:pt idx="93">
                  <c:v>231.11359474906101</c:v>
                </c:pt>
                <c:pt idx="94">
                  <c:v>236.033431804592</c:v>
                </c:pt>
                <c:pt idx="95">
                  <c:v>241.53850750960001</c:v>
                </c:pt>
                <c:pt idx="96">
                  <c:v>249.13803235831799</c:v>
                </c:pt>
                <c:pt idx="97">
                  <c:v>255.40119434850899</c:v>
                </c:pt>
                <c:pt idx="98">
                  <c:v>265.14445177710297</c:v>
                </c:pt>
                <c:pt idx="99">
                  <c:v>276.21400424526098</c:v>
                </c:pt>
                <c:pt idx="100">
                  <c:v>282.06094190522901</c:v>
                </c:pt>
                <c:pt idx="101">
                  <c:v>293.73105185618198</c:v>
                </c:pt>
                <c:pt idx="102">
                  <c:v>319.41464999048202</c:v>
                </c:pt>
                <c:pt idx="103">
                  <c:v>339.46941096995499</c:v>
                </c:pt>
                <c:pt idx="104">
                  <c:v>361.38678234395502</c:v>
                </c:pt>
                <c:pt idx="105">
                  <c:v>391.98433442695898</c:v>
                </c:pt>
                <c:pt idx="106">
                  <c:v>399.055896750616</c:v>
                </c:pt>
                <c:pt idx="107">
                  <c:v>388.58150540458303</c:v>
                </c:pt>
                <c:pt idx="108">
                  <c:v>380.31594568758601</c:v>
                </c:pt>
                <c:pt idx="109">
                  <c:v>379.90664176680599</c:v>
                </c:pt>
                <c:pt idx="110">
                  <c:v>380.51203591765699</c:v>
                </c:pt>
                <c:pt idx="111">
                  <c:v>379.99426484251802</c:v>
                </c:pt>
                <c:pt idx="112">
                  <c:v>381.64509335252501</c:v>
                </c:pt>
                <c:pt idx="113">
                  <c:v>386.00801024755799</c:v>
                </c:pt>
                <c:pt idx="114">
                  <c:v>392.694158477435</c:v>
                </c:pt>
                <c:pt idx="115">
                  <c:v>395.18604089420199</c:v>
                </c:pt>
                <c:pt idx="116">
                  <c:v>392.05176157444703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90-4DAF-A2BE-EF5A9D322A45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PropertyType!$Y$7:$Y$123</c:f>
              <c:numCache>
                <c:formatCode>0</c:formatCode>
                <c:ptCount val="117"/>
                <c:pt idx="0">
                  <c:v>78.824300564969903</c:v>
                </c:pt>
                <c:pt idx="1">
                  <c:v>73.1662019099048</c:v>
                </c:pt>
                <c:pt idx="2">
                  <c:v>68.021002553414405</c:v>
                </c:pt>
                <c:pt idx="3">
                  <c:v>71.3719351361771</c:v>
                </c:pt>
                <c:pt idx="4">
                  <c:v>79.710527023345406</c:v>
                </c:pt>
                <c:pt idx="5">
                  <c:v>83.931557442581607</c:v>
                </c:pt>
                <c:pt idx="6">
                  <c:v>85.089793055807505</c:v>
                </c:pt>
                <c:pt idx="7">
                  <c:v>84.7696862983382</c:v>
                </c:pt>
                <c:pt idx="8">
                  <c:v>84.779001120963102</c:v>
                </c:pt>
                <c:pt idx="9">
                  <c:v>88.360672808434003</c:v>
                </c:pt>
                <c:pt idx="10">
                  <c:v>91.305378975506301</c:v>
                </c:pt>
                <c:pt idx="11">
                  <c:v>92.672811674005203</c:v>
                </c:pt>
                <c:pt idx="12">
                  <c:v>93.950235250180796</c:v>
                </c:pt>
                <c:pt idx="13">
                  <c:v>93.418411889854895</c:v>
                </c:pt>
                <c:pt idx="14">
                  <c:v>93.400687529646007</c:v>
                </c:pt>
                <c:pt idx="15">
                  <c:v>94.921818813577005</c:v>
                </c:pt>
                <c:pt idx="16">
                  <c:v>95.630394625752501</c:v>
                </c:pt>
                <c:pt idx="17">
                  <c:v>95.887569588595696</c:v>
                </c:pt>
                <c:pt idx="18">
                  <c:v>97.792136153614607</c:v>
                </c:pt>
                <c:pt idx="19">
                  <c:v>100</c:v>
                </c:pt>
                <c:pt idx="20">
                  <c:v>100.618108061122</c:v>
                </c:pt>
                <c:pt idx="21">
                  <c:v>102.482485261112</c:v>
                </c:pt>
                <c:pt idx="22">
                  <c:v>104.239744423918</c:v>
                </c:pt>
                <c:pt idx="23">
                  <c:v>103.55138014256499</c:v>
                </c:pt>
                <c:pt idx="24">
                  <c:v>103.75889970570999</c:v>
                </c:pt>
                <c:pt idx="25">
                  <c:v>105.411275298232</c:v>
                </c:pt>
                <c:pt idx="26">
                  <c:v>109.403872757785</c:v>
                </c:pt>
                <c:pt idx="27">
                  <c:v>114.420425087079</c:v>
                </c:pt>
                <c:pt idx="28">
                  <c:v>117.338413046257</c:v>
                </c:pt>
                <c:pt idx="29">
                  <c:v>121.375900997983</c:v>
                </c:pt>
                <c:pt idx="30">
                  <c:v>125.402421978192</c:v>
                </c:pt>
                <c:pt idx="31">
                  <c:v>128.19945398017501</c:v>
                </c:pt>
                <c:pt idx="32">
                  <c:v>134.03041741296599</c:v>
                </c:pt>
                <c:pt idx="33">
                  <c:v>141.703072995122</c:v>
                </c:pt>
                <c:pt idx="34">
                  <c:v>148.01842684188301</c:v>
                </c:pt>
                <c:pt idx="35">
                  <c:v>151.14336278853801</c:v>
                </c:pt>
                <c:pt idx="36">
                  <c:v>154.53544424041399</c:v>
                </c:pt>
                <c:pt idx="37">
                  <c:v>162.30198778816001</c:v>
                </c:pt>
                <c:pt idx="38">
                  <c:v>168.906983135236</c:v>
                </c:pt>
                <c:pt idx="39">
                  <c:v>171.89901090976801</c:v>
                </c:pt>
                <c:pt idx="40">
                  <c:v>173.69865767133399</c:v>
                </c:pt>
                <c:pt idx="41">
                  <c:v>174.82488673772701</c:v>
                </c:pt>
                <c:pt idx="42">
                  <c:v>175.887959353696</c:v>
                </c:pt>
                <c:pt idx="43">
                  <c:v>177.13155313474601</c:v>
                </c:pt>
                <c:pt idx="44">
                  <c:v>179.28798769516601</c:v>
                </c:pt>
                <c:pt idx="45">
                  <c:v>183.204564306262</c:v>
                </c:pt>
                <c:pt idx="46">
                  <c:v>187.39317057789501</c:v>
                </c:pt>
                <c:pt idx="47">
                  <c:v>186.26278895497401</c:v>
                </c:pt>
                <c:pt idx="48">
                  <c:v>181.17868933260499</c:v>
                </c:pt>
                <c:pt idx="49">
                  <c:v>177.17576065752601</c:v>
                </c:pt>
                <c:pt idx="50">
                  <c:v>168.44753200344999</c:v>
                </c:pt>
                <c:pt idx="51">
                  <c:v>157.123029817277</c:v>
                </c:pt>
                <c:pt idx="52">
                  <c:v>147.70300829199499</c:v>
                </c:pt>
                <c:pt idx="53">
                  <c:v>138.71807442991999</c:v>
                </c:pt>
                <c:pt idx="54">
                  <c:v>132.33520802434799</c:v>
                </c:pt>
                <c:pt idx="55">
                  <c:v>129.20226247120601</c:v>
                </c:pt>
                <c:pt idx="56">
                  <c:v>129.79834571181101</c:v>
                </c:pt>
                <c:pt idx="57">
                  <c:v>130.857024304384</c:v>
                </c:pt>
                <c:pt idx="58">
                  <c:v>129.87985540150299</c:v>
                </c:pt>
                <c:pt idx="59">
                  <c:v>130.584455076376</c:v>
                </c:pt>
                <c:pt idx="60">
                  <c:v>133.69426370672099</c:v>
                </c:pt>
                <c:pt idx="61">
                  <c:v>135.88653521655701</c:v>
                </c:pt>
                <c:pt idx="62">
                  <c:v>136.52195302452799</c:v>
                </c:pt>
                <c:pt idx="63">
                  <c:v>138.277626601772</c:v>
                </c:pt>
                <c:pt idx="64">
                  <c:v>140.39843595717801</c:v>
                </c:pt>
                <c:pt idx="65">
                  <c:v>141.31921890695801</c:v>
                </c:pt>
                <c:pt idx="66">
                  <c:v>142.317223418195</c:v>
                </c:pt>
                <c:pt idx="67">
                  <c:v>142.62393851802301</c:v>
                </c:pt>
                <c:pt idx="68">
                  <c:v>145.204880508071</c:v>
                </c:pt>
                <c:pt idx="69">
                  <c:v>150.776597619266</c:v>
                </c:pt>
                <c:pt idx="70">
                  <c:v>154.717553977525</c:v>
                </c:pt>
                <c:pt idx="71">
                  <c:v>158.41146207301099</c:v>
                </c:pt>
                <c:pt idx="72">
                  <c:v>161.63886367489201</c:v>
                </c:pt>
                <c:pt idx="73">
                  <c:v>163.06620519905499</c:v>
                </c:pt>
                <c:pt idx="74">
                  <c:v>164.65221327002001</c:v>
                </c:pt>
                <c:pt idx="75">
                  <c:v>168.45545713856001</c:v>
                </c:pt>
                <c:pt idx="76">
                  <c:v>174.86418384961701</c:v>
                </c:pt>
                <c:pt idx="77">
                  <c:v>178.52429086926301</c:v>
                </c:pt>
                <c:pt idx="78">
                  <c:v>178.83885157952699</c:v>
                </c:pt>
                <c:pt idx="79">
                  <c:v>179.46872044262099</c:v>
                </c:pt>
                <c:pt idx="80">
                  <c:v>180.11474084392299</c:v>
                </c:pt>
                <c:pt idx="81">
                  <c:v>181.57651885618</c:v>
                </c:pt>
                <c:pt idx="82">
                  <c:v>185.46569865175101</c:v>
                </c:pt>
                <c:pt idx="83">
                  <c:v>190.16634653858799</c:v>
                </c:pt>
                <c:pt idx="84">
                  <c:v>190.239111004482</c:v>
                </c:pt>
                <c:pt idx="85">
                  <c:v>188.25000177727699</c:v>
                </c:pt>
                <c:pt idx="86">
                  <c:v>188.14272117448201</c:v>
                </c:pt>
                <c:pt idx="87">
                  <c:v>189.04526284470001</c:v>
                </c:pt>
                <c:pt idx="88">
                  <c:v>191.01176534572099</c:v>
                </c:pt>
                <c:pt idx="89">
                  <c:v>192.090854384414</c:v>
                </c:pt>
                <c:pt idx="90">
                  <c:v>189.698149313551</c:v>
                </c:pt>
                <c:pt idx="91">
                  <c:v>186.614130079456</c:v>
                </c:pt>
                <c:pt idx="92">
                  <c:v>187.480262667006</c:v>
                </c:pt>
                <c:pt idx="93">
                  <c:v>189.692088889861</c:v>
                </c:pt>
                <c:pt idx="94">
                  <c:v>190.042799434892</c:v>
                </c:pt>
                <c:pt idx="95">
                  <c:v>190.46522327453101</c:v>
                </c:pt>
                <c:pt idx="96">
                  <c:v>190.87632154315401</c:v>
                </c:pt>
                <c:pt idx="97">
                  <c:v>189.512569254666</c:v>
                </c:pt>
                <c:pt idx="98">
                  <c:v>190.457786122551</c:v>
                </c:pt>
                <c:pt idx="99">
                  <c:v>193.24190888989301</c:v>
                </c:pt>
                <c:pt idx="100">
                  <c:v>197.270700593405</c:v>
                </c:pt>
                <c:pt idx="101">
                  <c:v>205.02496362269699</c:v>
                </c:pt>
                <c:pt idx="102">
                  <c:v>211.77127460081201</c:v>
                </c:pt>
                <c:pt idx="103">
                  <c:v>216.410428416385</c:v>
                </c:pt>
                <c:pt idx="104">
                  <c:v>221.23733560949901</c:v>
                </c:pt>
                <c:pt idx="105">
                  <c:v>223.631458044303</c:v>
                </c:pt>
                <c:pt idx="106">
                  <c:v>222.56913775901</c:v>
                </c:pt>
                <c:pt idx="107">
                  <c:v>219.665513231006</c:v>
                </c:pt>
                <c:pt idx="108">
                  <c:v>216.65677316084</c:v>
                </c:pt>
                <c:pt idx="109">
                  <c:v>217.50369374821699</c:v>
                </c:pt>
                <c:pt idx="110">
                  <c:v>218.54294512723001</c:v>
                </c:pt>
                <c:pt idx="111">
                  <c:v>219.59468221522499</c:v>
                </c:pt>
                <c:pt idx="112">
                  <c:v>221.29558834740899</c:v>
                </c:pt>
                <c:pt idx="113">
                  <c:v>220.99788772049399</c:v>
                </c:pt>
                <c:pt idx="114">
                  <c:v>222.67945725855</c:v>
                </c:pt>
                <c:pt idx="115">
                  <c:v>225.57159124977099</c:v>
                </c:pt>
                <c:pt idx="116">
                  <c:v>227.71323625529601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90-4DAF-A2BE-EF5A9D322A45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PropertyType!$Z$7:$Z$123</c:f>
              <c:numCache>
                <c:formatCode>0</c:formatCode>
                <c:ptCount val="117"/>
                <c:pt idx="0">
                  <c:v>66.813719227447706</c:v>
                </c:pt>
                <c:pt idx="1">
                  <c:v>66.327109730628294</c:v>
                </c:pt>
                <c:pt idx="2">
                  <c:v>67.539728373811499</c:v>
                </c:pt>
                <c:pt idx="3">
                  <c:v>68.294467536705696</c:v>
                </c:pt>
                <c:pt idx="4">
                  <c:v>69.899805717747</c:v>
                </c:pt>
                <c:pt idx="5">
                  <c:v>71.986208592550994</c:v>
                </c:pt>
                <c:pt idx="6">
                  <c:v>74.001988507895106</c:v>
                </c:pt>
                <c:pt idx="7">
                  <c:v>76.991068250927796</c:v>
                </c:pt>
                <c:pt idx="8">
                  <c:v>79.3711384517092</c:v>
                </c:pt>
                <c:pt idx="9">
                  <c:v>80.488973748894395</c:v>
                </c:pt>
                <c:pt idx="10">
                  <c:v>82.3834529785276</c:v>
                </c:pt>
                <c:pt idx="11">
                  <c:v>82.954828383202198</c:v>
                </c:pt>
                <c:pt idx="12">
                  <c:v>81.898953658296307</c:v>
                </c:pt>
                <c:pt idx="13">
                  <c:v>85.288128734199603</c:v>
                </c:pt>
                <c:pt idx="14">
                  <c:v>91.683286191336407</c:v>
                </c:pt>
                <c:pt idx="15">
                  <c:v>94.268412090506004</c:v>
                </c:pt>
                <c:pt idx="16">
                  <c:v>94.264281761198802</c:v>
                </c:pt>
                <c:pt idx="17">
                  <c:v>94.9539542558785</c:v>
                </c:pt>
                <c:pt idx="18">
                  <c:v>97.391262761747697</c:v>
                </c:pt>
                <c:pt idx="19">
                  <c:v>100</c:v>
                </c:pt>
                <c:pt idx="20">
                  <c:v>101.851928280157</c:v>
                </c:pt>
                <c:pt idx="21">
                  <c:v>103.668521043689</c:v>
                </c:pt>
                <c:pt idx="22">
                  <c:v>104.706538770123</c:v>
                </c:pt>
                <c:pt idx="23">
                  <c:v>106.300362526672</c:v>
                </c:pt>
                <c:pt idx="24">
                  <c:v>109.427996004663</c:v>
                </c:pt>
                <c:pt idx="25">
                  <c:v>111.165539327663</c:v>
                </c:pt>
                <c:pt idx="26">
                  <c:v>112.252494177323</c:v>
                </c:pt>
                <c:pt idx="27">
                  <c:v>115.659087400121</c:v>
                </c:pt>
                <c:pt idx="28">
                  <c:v>119.259715582768</c:v>
                </c:pt>
                <c:pt idx="29">
                  <c:v>121.52851353150901</c:v>
                </c:pt>
                <c:pt idx="30">
                  <c:v>122.904790952657</c:v>
                </c:pt>
                <c:pt idx="31">
                  <c:v>123.877240668837</c:v>
                </c:pt>
                <c:pt idx="32">
                  <c:v>125.89032714936801</c:v>
                </c:pt>
                <c:pt idx="33">
                  <c:v>130.743823122186</c:v>
                </c:pt>
                <c:pt idx="34">
                  <c:v>136.66987606749501</c:v>
                </c:pt>
                <c:pt idx="35">
                  <c:v>141.15357985491701</c:v>
                </c:pt>
                <c:pt idx="36">
                  <c:v>145.19406442251099</c:v>
                </c:pt>
                <c:pt idx="37">
                  <c:v>151.54970758880901</c:v>
                </c:pt>
                <c:pt idx="38">
                  <c:v>160.38557406300399</c:v>
                </c:pt>
                <c:pt idx="39">
                  <c:v>166.76295926742</c:v>
                </c:pt>
                <c:pt idx="40">
                  <c:v>167.21479138376199</c:v>
                </c:pt>
                <c:pt idx="41">
                  <c:v>165.06469550494199</c:v>
                </c:pt>
                <c:pt idx="42">
                  <c:v>169.06380687655999</c:v>
                </c:pt>
                <c:pt idx="43">
                  <c:v>177.04725395238901</c:v>
                </c:pt>
                <c:pt idx="44">
                  <c:v>176.518145664732</c:v>
                </c:pt>
                <c:pt idx="45">
                  <c:v>172.30852311830799</c:v>
                </c:pt>
                <c:pt idx="46">
                  <c:v>169.91814532099301</c:v>
                </c:pt>
                <c:pt idx="47">
                  <c:v>167.46769769023999</c:v>
                </c:pt>
                <c:pt idx="48">
                  <c:v>163.658197777488</c:v>
                </c:pt>
                <c:pt idx="49">
                  <c:v>159.456285760128</c:v>
                </c:pt>
                <c:pt idx="50">
                  <c:v>154.57272463189599</c:v>
                </c:pt>
                <c:pt idx="51">
                  <c:v>146.14325393548901</c:v>
                </c:pt>
                <c:pt idx="52">
                  <c:v>135.56242704857601</c:v>
                </c:pt>
                <c:pt idx="53">
                  <c:v>126.282521358739</c:v>
                </c:pt>
                <c:pt idx="54">
                  <c:v>121.268395467923</c:v>
                </c:pt>
                <c:pt idx="55">
                  <c:v>119.402612821511</c:v>
                </c:pt>
                <c:pt idx="56">
                  <c:v>120.244709501833</c:v>
                </c:pt>
                <c:pt idx="57">
                  <c:v>126.43884779298</c:v>
                </c:pt>
                <c:pt idx="58">
                  <c:v>135.52630770990501</c:v>
                </c:pt>
                <c:pt idx="59">
                  <c:v>140.36781665033399</c:v>
                </c:pt>
                <c:pt idx="60">
                  <c:v>141.14398337616501</c:v>
                </c:pt>
                <c:pt idx="61">
                  <c:v>143.61067513688499</c:v>
                </c:pt>
                <c:pt idx="62">
                  <c:v>149.24680679502501</c:v>
                </c:pt>
                <c:pt idx="63">
                  <c:v>152.31006748686801</c:v>
                </c:pt>
                <c:pt idx="64">
                  <c:v>151.03373367600599</c:v>
                </c:pt>
                <c:pt idx="65">
                  <c:v>153.69267828346801</c:v>
                </c:pt>
                <c:pt idx="66">
                  <c:v>159.899428374416</c:v>
                </c:pt>
                <c:pt idx="67">
                  <c:v>163.65399653953901</c:v>
                </c:pt>
                <c:pt idx="68">
                  <c:v>166.674683863409</c:v>
                </c:pt>
                <c:pt idx="69">
                  <c:v>169.601170802713</c:v>
                </c:pt>
                <c:pt idx="70">
                  <c:v>173.368050928581</c:v>
                </c:pt>
                <c:pt idx="71">
                  <c:v>178.33202011444499</c:v>
                </c:pt>
                <c:pt idx="72">
                  <c:v>177.023034374547</c:v>
                </c:pt>
                <c:pt idx="73">
                  <c:v>176.59366933563501</c:v>
                </c:pt>
                <c:pt idx="74">
                  <c:v>186.838417821256</c:v>
                </c:pt>
                <c:pt idx="75">
                  <c:v>196.15843253223599</c:v>
                </c:pt>
                <c:pt idx="76">
                  <c:v>200.675543809608</c:v>
                </c:pt>
                <c:pt idx="77">
                  <c:v>206.26271101913099</c:v>
                </c:pt>
                <c:pt idx="78">
                  <c:v>209.79902250727901</c:v>
                </c:pt>
                <c:pt idx="79">
                  <c:v>212.59615663222399</c:v>
                </c:pt>
                <c:pt idx="80">
                  <c:v>217.18488601449201</c:v>
                </c:pt>
                <c:pt idx="81">
                  <c:v>221.88310116447599</c:v>
                </c:pt>
                <c:pt idx="82">
                  <c:v>226.42073656655799</c:v>
                </c:pt>
                <c:pt idx="83">
                  <c:v>229.13623978498799</c:v>
                </c:pt>
                <c:pt idx="84">
                  <c:v>230.70106412974499</c:v>
                </c:pt>
                <c:pt idx="85">
                  <c:v>234.82842020752901</c:v>
                </c:pt>
                <c:pt idx="86">
                  <c:v>240.87024123204699</c:v>
                </c:pt>
                <c:pt idx="87">
                  <c:v>246.34186028291199</c:v>
                </c:pt>
                <c:pt idx="88">
                  <c:v>250.47563109231399</c:v>
                </c:pt>
                <c:pt idx="89">
                  <c:v>254.34998058674299</c:v>
                </c:pt>
                <c:pt idx="90">
                  <c:v>257.97380458760898</c:v>
                </c:pt>
                <c:pt idx="91">
                  <c:v>260.41251328969201</c:v>
                </c:pt>
                <c:pt idx="92">
                  <c:v>265.29234514239198</c:v>
                </c:pt>
                <c:pt idx="93">
                  <c:v>271.11848225444999</c:v>
                </c:pt>
                <c:pt idx="94">
                  <c:v>275.48148020075502</c:v>
                </c:pt>
                <c:pt idx="95">
                  <c:v>280.74986879730199</c:v>
                </c:pt>
                <c:pt idx="96">
                  <c:v>284.57753015517801</c:v>
                </c:pt>
                <c:pt idx="97">
                  <c:v>289.885114809154</c:v>
                </c:pt>
                <c:pt idx="98">
                  <c:v>297.63980655645997</c:v>
                </c:pt>
                <c:pt idx="99">
                  <c:v>302.97306652981399</c:v>
                </c:pt>
                <c:pt idx="100">
                  <c:v>313.108717680219</c:v>
                </c:pt>
                <c:pt idx="101">
                  <c:v>332.63479578093097</c:v>
                </c:pt>
                <c:pt idx="102">
                  <c:v>357.09802498970998</c:v>
                </c:pt>
                <c:pt idx="103">
                  <c:v>377.32625305445902</c:v>
                </c:pt>
                <c:pt idx="104">
                  <c:v>393.51586778324702</c:v>
                </c:pt>
                <c:pt idx="105">
                  <c:v>409.00238493175601</c:v>
                </c:pt>
                <c:pt idx="106">
                  <c:v>402.99564049835902</c:v>
                </c:pt>
                <c:pt idx="107">
                  <c:v>377.18286746033499</c:v>
                </c:pt>
                <c:pt idx="108">
                  <c:v>352.67324816197203</c:v>
                </c:pt>
                <c:pt idx="109">
                  <c:v>338.89841557254402</c:v>
                </c:pt>
                <c:pt idx="110">
                  <c:v>335.61047279087398</c:v>
                </c:pt>
                <c:pt idx="111">
                  <c:v>327.95682756239398</c:v>
                </c:pt>
                <c:pt idx="112">
                  <c:v>313.02910437845998</c:v>
                </c:pt>
                <c:pt idx="113">
                  <c:v>305.98233928991402</c:v>
                </c:pt>
                <c:pt idx="114">
                  <c:v>310.28020964827402</c:v>
                </c:pt>
                <c:pt idx="115">
                  <c:v>318.71463703508198</c:v>
                </c:pt>
                <c:pt idx="116">
                  <c:v>324.30473065846297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E90-4DAF-A2BE-EF5A9D322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5808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Regional!$O$7:$O$123</c:f>
              <c:numCache>
                <c:formatCode>0</c:formatCode>
                <c:ptCount val="117"/>
                <c:pt idx="0">
                  <c:v>66.5113288332997</c:v>
                </c:pt>
                <c:pt idx="1">
                  <c:v>66.880846014883105</c:v>
                </c:pt>
                <c:pt idx="2">
                  <c:v>69.829748834723802</c:v>
                </c:pt>
                <c:pt idx="3">
                  <c:v>71.8804531256297</c:v>
                </c:pt>
                <c:pt idx="4">
                  <c:v>71.478034450210998</c:v>
                </c:pt>
                <c:pt idx="5">
                  <c:v>72.000687035982907</c:v>
                </c:pt>
                <c:pt idx="6">
                  <c:v>72.474425486750903</c:v>
                </c:pt>
                <c:pt idx="7">
                  <c:v>73.166583375964706</c:v>
                </c:pt>
                <c:pt idx="8">
                  <c:v>75.073798420139198</c:v>
                </c:pt>
                <c:pt idx="9">
                  <c:v>77.411751045283694</c:v>
                </c:pt>
                <c:pt idx="10">
                  <c:v>77.654757407593294</c:v>
                </c:pt>
                <c:pt idx="11">
                  <c:v>77.683686826436002</c:v>
                </c:pt>
                <c:pt idx="12">
                  <c:v>82.279151708534002</c:v>
                </c:pt>
                <c:pt idx="13">
                  <c:v>90.270087004980596</c:v>
                </c:pt>
                <c:pt idx="14">
                  <c:v>93.723448775726695</c:v>
                </c:pt>
                <c:pt idx="15">
                  <c:v>92.432035439258897</c:v>
                </c:pt>
                <c:pt idx="16">
                  <c:v>93.892888782791104</c:v>
                </c:pt>
                <c:pt idx="17">
                  <c:v>98.540568716708606</c:v>
                </c:pt>
                <c:pt idx="18">
                  <c:v>100.999355852853</c:v>
                </c:pt>
                <c:pt idx="19">
                  <c:v>100</c:v>
                </c:pt>
                <c:pt idx="20">
                  <c:v>101.35582396666101</c:v>
                </c:pt>
                <c:pt idx="21">
                  <c:v>106.510464813517</c:v>
                </c:pt>
                <c:pt idx="22">
                  <c:v>109.1231376402</c:v>
                </c:pt>
                <c:pt idx="23">
                  <c:v>108.191443173111</c:v>
                </c:pt>
                <c:pt idx="24">
                  <c:v>109.570469508079</c:v>
                </c:pt>
                <c:pt idx="25">
                  <c:v>114.290057960445</c:v>
                </c:pt>
                <c:pt idx="26">
                  <c:v>117.892887527154</c:v>
                </c:pt>
                <c:pt idx="27">
                  <c:v>118.092925579536</c:v>
                </c:pt>
                <c:pt idx="28">
                  <c:v>119.38254814644399</c:v>
                </c:pt>
                <c:pt idx="29">
                  <c:v>122.553011235452</c:v>
                </c:pt>
                <c:pt idx="30">
                  <c:v>124.74868377347001</c:v>
                </c:pt>
                <c:pt idx="31">
                  <c:v>127.118481969256</c:v>
                </c:pt>
                <c:pt idx="32">
                  <c:v>131.32481352582701</c:v>
                </c:pt>
                <c:pt idx="33">
                  <c:v>134.35621047375801</c:v>
                </c:pt>
                <c:pt idx="34">
                  <c:v>134.846945437876</c:v>
                </c:pt>
                <c:pt idx="35">
                  <c:v>135.77450022571901</c:v>
                </c:pt>
                <c:pt idx="36">
                  <c:v>139.44385948450099</c:v>
                </c:pt>
                <c:pt idx="37">
                  <c:v>144.665332756293</c:v>
                </c:pt>
                <c:pt idx="38">
                  <c:v>147.34936080005301</c:v>
                </c:pt>
                <c:pt idx="39">
                  <c:v>147.29808157722499</c:v>
                </c:pt>
                <c:pt idx="40">
                  <c:v>145.51767875619399</c:v>
                </c:pt>
                <c:pt idx="41">
                  <c:v>141.892271150298</c:v>
                </c:pt>
                <c:pt idx="42">
                  <c:v>142.20801360162201</c:v>
                </c:pt>
                <c:pt idx="43">
                  <c:v>145.07203643147099</c:v>
                </c:pt>
                <c:pt idx="44">
                  <c:v>144.181552576466</c:v>
                </c:pt>
                <c:pt idx="45">
                  <c:v>140.85053387865099</c:v>
                </c:pt>
                <c:pt idx="46">
                  <c:v>138.003438286625</c:v>
                </c:pt>
                <c:pt idx="47">
                  <c:v>136.26145505263401</c:v>
                </c:pt>
                <c:pt idx="48">
                  <c:v>134.32032877509101</c:v>
                </c:pt>
                <c:pt idx="49">
                  <c:v>133.04188118501401</c:v>
                </c:pt>
                <c:pt idx="50">
                  <c:v>125.630592386655</c:v>
                </c:pt>
                <c:pt idx="51">
                  <c:v>114.965813940807</c:v>
                </c:pt>
                <c:pt idx="52">
                  <c:v>108.910131172205</c:v>
                </c:pt>
                <c:pt idx="53">
                  <c:v>107.56502007091299</c:v>
                </c:pt>
                <c:pt idx="54">
                  <c:v>106.25292916139701</c:v>
                </c:pt>
                <c:pt idx="55">
                  <c:v>101.66427180797599</c:v>
                </c:pt>
                <c:pt idx="56">
                  <c:v>97.668129279088802</c:v>
                </c:pt>
                <c:pt idx="57">
                  <c:v>95.304795059449404</c:v>
                </c:pt>
                <c:pt idx="58">
                  <c:v>93.045292665147997</c:v>
                </c:pt>
                <c:pt idx="59">
                  <c:v>90.563713617592001</c:v>
                </c:pt>
                <c:pt idx="60">
                  <c:v>90.143580155980004</c:v>
                </c:pt>
                <c:pt idx="61">
                  <c:v>91.952248674158696</c:v>
                </c:pt>
                <c:pt idx="62">
                  <c:v>92.912389073332406</c:v>
                </c:pt>
                <c:pt idx="63">
                  <c:v>91.9509036818895</c:v>
                </c:pt>
                <c:pt idx="64">
                  <c:v>89.530943811092598</c:v>
                </c:pt>
                <c:pt idx="65">
                  <c:v>87.367701171904798</c:v>
                </c:pt>
                <c:pt idx="66">
                  <c:v>91.064232171665097</c:v>
                </c:pt>
                <c:pt idx="67">
                  <c:v>95.402835813247904</c:v>
                </c:pt>
                <c:pt idx="68">
                  <c:v>95.160307352827004</c:v>
                </c:pt>
                <c:pt idx="69">
                  <c:v>96.456457345115297</c:v>
                </c:pt>
                <c:pt idx="70">
                  <c:v>99.141700122105306</c:v>
                </c:pt>
                <c:pt idx="71">
                  <c:v>100.34137091671801</c:v>
                </c:pt>
                <c:pt idx="72">
                  <c:v>102.57045160884999</c:v>
                </c:pt>
                <c:pt idx="73">
                  <c:v>107.505127796992</c:v>
                </c:pt>
                <c:pt idx="74">
                  <c:v>110.368718623167</c:v>
                </c:pt>
                <c:pt idx="75">
                  <c:v>110.201906343837</c:v>
                </c:pt>
                <c:pt idx="76">
                  <c:v>111.724939511431</c:v>
                </c:pt>
                <c:pt idx="77">
                  <c:v>115.841002404866</c:v>
                </c:pt>
                <c:pt idx="78">
                  <c:v>117.217430374719</c:v>
                </c:pt>
                <c:pt idx="79">
                  <c:v>116.023510253517</c:v>
                </c:pt>
                <c:pt idx="80">
                  <c:v>118.205245734679</c:v>
                </c:pt>
                <c:pt idx="81">
                  <c:v>123.323241265807</c:v>
                </c:pt>
                <c:pt idx="82">
                  <c:v>125.38824141511201</c:v>
                </c:pt>
                <c:pt idx="83">
                  <c:v>125.87951238497701</c:v>
                </c:pt>
                <c:pt idx="84">
                  <c:v>133.76859191213899</c:v>
                </c:pt>
                <c:pt idx="85">
                  <c:v>147.399540728669</c:v>
                </c:pt>
                <c:pt idx="86">
                  <c:v>148.632972767604</c:v>
                </c:pt>
                <c:pt idx="87">
                  <c:v>141.18929606597499</c:v>
                </c:pt>
                <c:pt idx="88">
                  <c:v>140.75664779393799</c:v>
                </c:pt>
                <c:pt idx="89">
                  <c:v>144.821531278408</c:v>
                </c:pt>
                <c:pt idx="90">
                  <c:v>148.64881217514699</c:v>
                </c:pt>
                <c:pt idx="91">
                  <c:v>149.35988118015501</c:v>
                </c:pt>
                <c:pt idx="92">
                  <c:v>149.55155397766299</c:v>
                </c:pt>
                <c:pt idx="93">
                  <c:v>150.921065422651</c:v>
                </c:pt>
                <c:pt idx="94">
                  <c:v>151.58193526532199</c:v>
                </c:pt>
                <c:pt idx="95">
                  <c:v>151.91720484180499</c:v>
                </c:pt>
                <c:pt idx="96">
                  <c:v>151.464230194122</c:v>
                </c:pt>
                <c:pt idx="97">
                  <c:v>149.16995413872701</c:v>
                </c:pt>
                <c:pt idx="98">
                  <c:v>153.60379072489599</c:v>
                </c:pt>
                <c:pt idx="99">
                  <c:v>161.48899433491101</c:v>
                </c:pt>
                <c:pt idx="100">
                  <c:v>165.381191295137</c:v>
                </c:pt>
                <c:pt idx="101">
                  <c:v>171.32166886389001</c:v>
                </c:pt>
                <c:pt idx="102">
                  <c:v>178.78456900868599</c:v>
                </c:pt>
                <c:pt idx="103">
                  <c:v>183.14401790900999</c:v>
                </c:pt>
                <c:pt idx="104">
                  <c:v>187.09557134007801</c:v>
                </c:pt>
                <c:pt idx="105">
                  <c:v>193.27055830692399</c:v>
                </c:pt>
                <c:pt idx="106">
                  <c:v>192.16242449628601</c:v>
                </c:pt>
                <c:pt idx="107">
                  <c:v>186.31802181425701</c:v>
                </c:pt>
                <c:pt idx="108">
                  <c:v>186.22896523270001</c:v>
                </c:pt>
                <c:pt idx="109">
                  <c:v>193.58049957685401</c:v>
                </c:pt>
                <c:pt idx="110">
                  <c:v>198.41815813936</c:v>
                </c:pt>
                <c:pt idx="111">
                  <c:v>195.42532066886599</c:v>
                </c:pt>
                <c:pt idx="112">
                  <c:v>194.39284123384701</c:v>
                </c:pt>
                <c:pt idx="113">
                  <c:v>196.311190172371</c:v>
                </c:pt>
                <c:pt idx="114">
                  <c:v>195.67642280603101</c:v>
                </c:pt>
                <c:pt idx="115">
                  <c:v>196.413013788336</c:v>
                </c:pt>
                <c:pt idx="116">
                  <c:v>200.92396485171599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FA-4BD7-8FA5-12542ADBA2E0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Regional!$P$7:$P$123</c:f>
              <c:numCache>
                <c:formatCode>0</c:formatCode>
                <c:ptCount val="117"/>
                <c:pt idx="0">
                  <c:v>54.856125604013101</c:v>
                </c:pt>
                <c:pt idx="1">
                  <c:v>53.947843707563699</c:v>
                </c:pt>
                <c:pt idx="2">
                  <c:v>56.202844346012299</c:v>
                </c:pt>
                <c:pt idx="3">
                  <c:v>62.576737402849098</c:v>
                </c:pt>
                <c:pt idx="4">
                  <c:v>66.483382161185901</c:v>
                </c:pt>
                <c:pt idx="5">
                  <c:v>66.595125005496996</c:v>
                </c:pt>
                <c:pt idx="6">
                  <c:v>70.639934701458401</c:v>
                </c:pt>
                <c:pt idx="7">
                  <c:v>77.040059110053406</c:v>
                </c:pt>
                <c:pt idx="8">
                  <c:v>77.936796155086896</c:v>
                </c:pt>
                <c:pt idx="9">
                  <c:v>78.436055714208507</c:v>
                </c:pt>
                <c:pt idx="10">
                  <c:v>83.635762334624005</c:v>
                </c:pt>
                <c:pt idx="11">
                  <c:v>88.607976506717307</c:v>
                </c:pt>
                <c:pt idx="12">
                  <c:v>89.118373633528293</c:v>
                </c:pt>
                <c:pt idx="13">
                  <c:v>88.2520389666835</c:v>
                </c:pt>
                <c:pt idx="14">
                  <c:v>88.324497323358401</c:v>
                </c:pt>
                <c:pt idx="15">
                  <c:v>90.603453618166796</c:v>
                </c:pt>
                <c:pt idx="16">
                  <c:v>94.708666683803898</c:v>
                </c:pt>
                <c:pt idx="17">
                  <c:v>99.948584619495307</c:v>
                </c:pt>
                <c:pt idx="18">
                  <c:v>100.627981381168</c:v>
                </c:pt>
                <c:pt idx="19">
                  <c:v>100</c:v>
                </c:pt>
                <c:pt idx="20">
                  <c:v>103.684469871172</c:v>
                </c:pt>
                <c:pt idx="21">
                  <c:v>103.379564381593</c:v>
                </c:pt>
                <c:pt idx="22">
                  <c:v>100.37427417445799</c:v>
                </c:pt>
                <c:pt idx="23">
                  <c:v>103.0299922799</c:v>
                </c:pt>
                <c:pt idx="24">
                  <c:v>109.173896516122</c:v>
                </c:pt>
                <c:pt idx="25">
                  <c:v>114.211645244442</c:v>
                </c:pt>
                <c:pt idx="26">
                  <c:v>116.54220365711301</c:v>
                </c:pt>
                <c:pt idx="27">
                  <c:v>118.101436954861</c:v>
                </c:pt>
                <c:pt idx="28">
                  <c:v>121.74037354751501</c:v>
                </c:pt>
                <c:pt idx="29">
                  <c:v>127.05666349371</c:v>
                </c:pt>
                <c:pt idx="30">
                  <c:v>132.268819643651</c:v>
                </c:pt>
                <c:pt idx="31">
                  <c:v>136.61948030551099</c:v>
                </c:pt>
                <c:pt idx="32">
                  <c:v>141.48874857885599</c:v>
                </c:pt>
                <c:pt idx="33">
                  <c:v>146.27305611361101</c:v>
                </c:pt>
                <c:pt idx="34">
                  <c:v>150.320574252467</c:v>
                </c:pt>
                <c:pt idx="35">
                  <c:v>155.26934254422</c:v>
                </c:pt>
                <c:pt idx="36">
                  <c:v>164.03185817443301</c:v>
                </c:pt>
                <c:pt idx="37">
                  <c:v>174.80418289112899</c:v>
                </c:pt>
                <c:pt idx="38">
                  <c:v>178.174996674878</c:v>
                </c:pt>
                <c:pt idx="39">
                  <c:v>179.229598423364</c:v>
                </c:pt>
                <c:pt idx="40">
                  <c:v>184.51084826102499</c:v>
                </c:pt>
                <c:pt idx="41">
                  <c:v>187.027755619109</c:v>
                </c:pt>
                <c:pt idx="42">
                  <c:v>185.26986261959101</c:v>
                </c:pt>
                <c:pt idx="43">
                  <c:v>187.119340492048</c:v>
                </c:pt>
                <c:pt idx="44">
                  <c:v>195.484721991729</c:v>
                </c:pt>
                <c:pt idx="45">
                  <c:v>201.79581645077499</c:v>
                </c:pt>
                <c:pt idx="46">
                  <c:v>196.88520845795799</c:v>
                </c:pt>
                <c:pt idx="47">
                  <c:v>191.00210281657601</c:v>
                </c:pt>
                <c:pt idx="48">
                  <c:v>192.94704457187899</c:v>
                </c:pt>
                <c:pt idx="49">
                  <c:v>195.27238289508301</c:v>
                </c:pt>
                <c:pt idx="50">
                  <c:v>186.21541155406001</c:v>
                </c:pt>
                <c:pt idx="51">
                  <c:v>174.38555052910999</c:v>
                </c:pt>
                <c:pt idx="52">
                  <c:v>165.62609515155401</c:v>
                </c:pt>
                <c:pt idx="53">
                  <c:v>157.79101148511501</c:v>
                </c:pt>
                <c:pt idx="54">
                  <c:v>159.62238277988999</c:v>
                </c:pt>
                <c:pt idx="55">
                  <c:v>163.35908525189799</c:v>
                </c:pt>
                <c:pt idx="56">
                  <c:v>158.23391657960599</c:v>
                </c:pt>
                <c:pt idx="57">
                  <c:v>149.35508415550299</c:v>
                </c:pt>
                <c:pt idx="58">
                  <c:v>150.505359032347</c:v>
                </c:pt>
                <c:pt idx="59">
                  <c:v>156.19385456581401</c:v>
                </c:pt>
                <c:pt idx="60">
                  <c:v>154.47785863545701</c:v>
                </c:pt>
                <c:pt idx="61">
                  <c:v>153.328941247437</c:v>
                </c:pt>
                <c:pt idx="62">
                  <c:v>157.66997326629101</c:v>
                </c:pt>
                <c:pt idx="63">
                  <c:v>161.06001356951799</c:v>
                </c:pt>
                <c:pt idx="64">
                  <c:v>159.086380998018</c:v>
                </c:pt>
                <c:pt idx="65">
                  <c:v>157.70431987758599</c:v>
                </c:pt>
                <c:pt idx="66">
                  <c:v>162.30219078590099</c:v>
                </c:pt>
                <c:pt idx="67">
                  <c:v>167.23448242594199</c:v>
                </c:pt>
                <c:pt idx="68">
                  <c:v>167.79784020134699</c:v>
                </c:pt>
                <c:pt idx="69">
                  <c:v>168.68871415665899</c:v>
                </c:pt>
                <c:pt idx="70">
                  <c:v>171.94922318555999</c:v>
                </c:pt>
                <c:pt idx="71">
                  <c:v>176.320076034858</c:v>
                </c:pt>
                <c:pt idx="72">
                  <c:v>181.53202113753699</c:v>
                </c:pt>
                <c:pt idx="73">
                  <c:v>188.536602102377</c:v>
                </c:pt>
                <c:pt idx="74">
                  <c:v>195.02991049166201</c:v>
                </c:pt>
                <c:pt idx="75">
                  <c:v>199.15939341538001</c:v>
                </c:pt>
                <c:pt idx="76">
                  <c:v>203.57897244562801</c:v>
                </c:pt>
                <c:pt idx="77">
                  <c:v>208.065319345906</c:v>
                </c:pt>
                <c:pt idx="78">
                  <c:v>205.15567988062699</c:v>
                </c:pt>
                <c:pt idx="79">
                  <c:v>201.722679183135</c:v>
                </c:pt>
                <c:pt idx="80">
                  <c:v>206.595873930615</c:v>
                </c:pt>
                <c:pt idx="81">
                  <c:v>214.31350899282299</c:v>
                </c:pt>
                <c:pt idx="82">
                  <c:v>220.65918880394099</c:v>
                </c:pt>
                <c:pt idx="83">
                  <c:v>227.278224313907</c:v>
                </c:pt>
                <c:pt idx="84">
                  <c:v>238.58045921006101</c:v>
                </c:pt>
                <c:pt idx="85">
                  <c:v>250.45908231681599</c:v>
                </c:pt>
                <c:pt idx="86">
                  <c:v>251.744223084906</c:v>
                </c:pt>
                <c:pt idx="87">
                  <c:v>247.961504932606</c:v>
                </c:pt>
                <c:pt idx="88">
                  <c:v>245.50244956172301</c:v>
                </c:pt>
                <c:pt idx="89">
                  <c:v>243.40257969967499</c:v>
                </c:pt>
                <c:pt idx="90">
                  <c:v>247.838766916091</c:v>
                </c:pt>
                <c:pt idx="91">
                  <c:v>255.23360989339099</c:v>
                </c:pt>
                <c:pt idx="92">
                  <c:v>259.56793716800098</c:v>
                </c:pt>
                <c:pt idx="93">
                  <c:v>261.93226705248998</c:v>
                </c:pt>
                <c:pt idx="94">
                  <c:v>261.20119953110498</c:v>
                </c:pt>
                <c:pt idx="95">
                  <c:v>262.11782857579698</c:v>
                </c:pt>
                <c:pt idx="96">
                  <c:v>269.16524672382201</c:v>
                </c:pt>
                <c:pt idx="97">
                  <c:v>273.62138023413598</c:v>
                </c:pt>
                <c:pt idx="98">
                  <c:v>272.50070593138298</c:v>
                </c:pt>
                <c:pt idx="99">
                  <c:v>274.26162259159503</c:v>
                </c:pt>
                <c:pt idx="100">
                  <c:v>280.37830483203999</c:v>
                </c:pt>
                <c:pt idx="101">
                  <c:v>291.90756098520097</c:v>
                </c:pt>
                <c:pt idx="102">
                  <c:v>308.40849255938298</c:v>
                </c:pt>
                <c:pt idx="103">
                  <c:v>315.63011745460102</c:v>
                </c:pt>
                <c:pt idx="104">
                  <c:v>316.88093089369897</c:v>
                </c:pt>
                <c:pt idx="105">
                  <c:v>330.27408645574002</c:v>
                </c:pt>
                <c:pt idx="106">
                  <c:v>340.24744511585402</c:v>
                </c:pt>
                <c:pt idx="107">
                  <c:v>333.56482320383401</c:v>
                </c:pt>
                <c:pt idx="108">
                  <c:v>325.30335802635199</c:v>
                </c:pt>
                <c:pt idx="109">
                  <c:v>331.60231092182102</c:v>
                </c:pt>
                <c:pt idx="110">
                  <c:v>338.86082812868898</c:v>
                </c:pt>
                <c:pt idx="111">
                  <c:v>332.71432623310398</c:v>
                </c:pt>
                <c:pt idx="112">
                  <c:v>331.55157196992701</c:v>
                </c:pt>
                <c:pt idx="113">
                  <c:v>342.759217172631</c:v>
                </c:pt>
                <c:pt idx="114">
                  <c:v>349.35053100785302</c:v>
                </c:pt>
                <c:pt idx="115">
                  <c:v>345.692167449566</c:v>
                </c:pt>
                <c:pt idx="116">
                  <c:v>339.52620393018498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FA-4BD7-8FA5-12542ADBA2E0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Regional!$Q$7:$Q$123</c:f>
              <c:numCache>
                <c:formatCode>0</c:formatCode>
                <c:ptCount val="117"/>
                <c:pt idx="0">
                  <c:v>74.651037068340301</c:v>
                </c:pt>
                <c:pt idx="1">
                  <c:v>74.454375493385101</c:v>
                </c:pt>
                <c:pt idx="2">
                  <c:v>77.400165399591103</c:v>
                </c:pt>
                <c:pt idx="3">
                  <c:v>82.439680776000102</c:v>
                </c:pt>
                <c:pt idx="4">
                  <c:v>84.919794172588396</c:v>
                </c:pt>
                <c:pt idx="5">
                  <c:v>86.222472521095796</c:v>
                </c:pt>
                <c:pt idx="6">
                  <c:v>87.536595975877006</c:v>
                </c:pt>
                <c:pt idx="7">
                  <c:v>88.574115188265296</c:v>
                </c:pt>
                <c:pt idx="8">
                  <c:v>88.423418135429799</c:v>
                </c:pt>
                <c:pt idx="9">
                  <c:v>85.808637352212699</c:v>
                </c:pt>
                <c:pt idx="10">
                  <c:v>85.316617630698502</c:v>
                </c:pt>
                <c:pt idx="11">
                  <c:v>88.413208308496195</c:v>
                </c:pt>
                <c:pt idx="12">
                  <c:v>90.295575531661598</c:v>
                </c:pt>
                <c:pt idx="13">
                  <c:v>91.605186703260202</c:v>
                </c:pt>
                <c:pt idx="14">
                  <c:v>93.482417338213807</c:v>
                </c:pt>
                <c:pt idx="15">
                  <c:v>94.468628411524904</c:v>
                </c:pt>
                <c:pt idx="16">
                  <c:v>95.800016628092493</c:v>
                </c:pt>
                <c:pt idx="17">
                  <c:v>98.785693873653599</c:v>
                </c:pt>
                <c:pt idx="18">
                  <c:v>100.51843938188</c:v>
                </c:pt>
                <c:pt idx="19">
                  <c:v>100</c:v>
                </c:pt>
                <c:pt idx="20">
                  <c:v>99.682848735905097</c:v>
                </c:pt>
                <c:pt idx="21">
                  <c:v>101.60919080656301</c:v>
                </c:pt>
                <c:pt idx="22">
                  <c:v>105.65174592371299</c:v>
                </c:pt>
                <c:pt idx="23">
                  <c:v>108.016877647431</c:v>
                </c:pt>
                <c:pt idx="24">
                  <c:v>107.779262215766</c:v>
                </c:pt>
                <c:pt idx="25">
                  <c:v>108.42744269533</c:v>
                </c:pt>
                <c:pt idx="26">
                  <c:v>112.46600412528601</c:v>
                </c:pt>
                <c:pt idx="27">
                  <c:v>117.389158140657</c:v>
                </c:pt>
                <c:pt idx="28">
                  <c:v>119.76989281873399</c:v>
                </c:pt>
                <c:pt idx="29">
                  <c:v>119.23868421111</c:v>
                </c:pt>
                <c:pt idx="30">
                  <c:v>121.216410085926</c:v>
                </c:pt>
                <c:pt idx="31">
                  <c:v>127.712586723668</c:v>
                </c:pt>
                <c:pt idx="32">
                  <c:v>135.03752420719999</c:v>
                </c:pt>
                <c:pt idx="33">
                  <c:v>141.25805901863799</c:v>
                </c:pt>
                <c:pt idx="34">
                  <c:v>145.00619650701299</c:v>
                </c:pt>
                <c:pt idx="35">
                  <c:v>150.044319937046</c:v>
                </c:pt>
                <c:pt idx="36">
                  <c:v>160.34025341506299</c:v>
                </c:pt>
                <c:pt idx="37">
                  <c:v>172.44764482216601</c:v>
                </c:pt>
                <c:pt idx="38">
                  <c:v>175.52257557980801</c:v>
                </c:pt>
                <c:pt idx="39">
                  <c:v>174.80691631478399</c:v>
                </c:pt>
                <c:pt idx="40">
                  <c:v>179.079185627415</c:v>
                </c:pt>
                <c:pt idx="41">
                  <c:v>179.95086902084401</c:v>
                </c:pt>
                <c:pt idx="42">
                  <c:v>174.55627327541501</c:v>
                </c:pt>
                <c:pt idx="43">
                  <c:v>173.61705099282301</c:v>
                </c:pt>
                <c:pt idx="44">
                  <c:v>180.68417838871099</c:v>
                </c:pt>
                <c:pt idx="45">
                  <c:v>186.16160860417801</c:v>
                </c:pt>
                <c:pt idx="46">
                  <c:v>180.279221983702</c:v>
                </c:pt>
                <c:pt idx="47">
                  <c:v>172.377236223344</c:v>
                </c:pt>
                <c:pt idx="48">
                  <c:v>169.132433024303</c:v>
                </c:pt>
                <c:pt idx="49">
                  <c:v>164.51519426264599</c:v>
                </c:pt>
                <c:pt idx="50">
                  <c:v>154.235303179684</c:v>
                </c:pt>
                <c:pt idx="51">
                  <c:v>144.358113826221</c:v>
                </c:pt>
                <c:pt idx="52">
                  <c:v>138.53244385326499</c:v>
                </c:pt>
                <c:pt idx="53">
                  <c:v>133.99213397426499</c:v>
                </c:pt>
                <c:pt idx="54">
                  <c:v>129.73940888182199</c:v>
                </c:pt>
                <c:pt idx="55">
                  <c:v>126.148513625818</c:v>
                </c:pt>
                <c:pt idx="56">
                  <c:v>124.30543942442699</c:v>
                </c:pt>
                <c:pt idx="57">
                  <c:v>123.26292856975</c:v>
                </c:pt>
                <c:pt idx="58">
                  <c:v>122.781050797468</c:v>
                </c:pt>
                <c:pt idx="59">
                  <c:v>121.564742397987</c:v>
                </c:pt>
                <c:pt idx="60">
                  <c:v>119.93489489354801</c:v>
                </c:pt>
                <c:pt idx="61">
                  <c:v>120.003418312813</c:v>
                </c:pt>
                <c:pt idx="62">
                  <c:v>120.496656336698</c:v>
                </c:pt>
                <c:pt idx="63">
                  <c:v>119.398530132438</c:v>
                </c:pt>
                <c:pt idx="64">
                  <c:v>118.95090338542801</c:v>
                </c:pt>
                <c:pt idx="65">
                  <c:v>121.224378017218</c:v>
                </c:pt>
                <c:pt idx="66">
                  <c:v>124.609996226889</c:v>
                </c:pt>
                <c:pt idx="67">
                  <c:v>125.984169014169</c:v>
                </c:pt>
                <c:pt idx="68">
                  <c:v>127.719404641124</c:v>
                </c:pt>
                <c:pt idx="69">
                  <c:v>132.08705521333701</c:v>
                </c:pt>
                <c:pt idx="70">
                  <c:v>133.80657961533299</c:v>
                </c:pt>
                <c:pt idx="71">
                  <c:v>133.50278490900499</c:v>
                </c:pt>
                <c:pt idx="72">
                  <c:v>138.006023691927</c:v>
                </c:pt>
                <c:pt idx="73">
                  <c:v>146.19215297267601</c:v>
                </c:pt>
                <c:pt idx="74">
                  <c:v>149.580661041745</c:v>
                </c:pt>
                <c:pt idx="75">
                  <c:v>149.36748801977299</c:v>
                </c:pt>
                <c:pt idx="76">
                  <c:v>153.71417936526399</c:v>
                </c:pt>
                <c:pt idx="77">
                  <c:v>159.780361217783</c:v>
                </c:pt>
                <c:pt idx="78">
                  <c:v>161.22555225647699</c:v>
                </c:pt>
                <c:pt idx="79">
                  <c:v>161.25368035640301</c:v>
                </c:pt>
                <c:pt idx="80">
                  <c:v>165.08401742469599</c:v>
                </c:pt>
                <c:pt idx="81">
                  <c:v>170.75556391844501</c:v>
                </c:pt>
                <c:pt idx="82">
                  <c:v>173.91041309021</c:v>
                </c:pt>
                <c:pt idx="83">
                  <c:v>176.62801871077701</c:v>
                </c:pt>
                <c:pt idx="84">
                  <c:v>187.282595656588</c:v>
                </c:pt>
                <c:pt idx="85">
                  <c:v>201.303656730889</c:v>
                </c:pt>
                <c:pt idx="86">
                  <c:v>200.604055176971</c:v>
                </c:pt>
                <c:pt idx="87">
                  <c:v>194.45015563686201</c:v>
                </c:pt>
                <c:pt idx="88">
                  <c:v>197.79240516501801</c:v>
                </c:pt>
                <c:pt idx="89">
                  <c:v>204.44992604105599</c:v>
                </c:pt>
                <c:pt idx="90">
                  <c:v>208.858905492015</c:v>
                </c:pt>
                <c:pt idx="91">
                  <c:v>210.576492544225</c:v>
                </c:pt>
                <c:pt idx="92">
                  <c:v>211.50255086639899</c:v>
                </c:pt>
                <c:pt idx="93">
                  <c:v>213.379608367191</c:v>
                </c:pt>
                <c:pt idx="94">
                  <c:v>217.667999542568</c:v>
                </c:pt>
                <c:pt idx="95">
                  <c:v>221.44472689340199</c:v>
                </c:pt>
                <c:pt idx="96">
                  <c:v>222.74072193036301</c:v>
                </c:pt>
                <c:pt idx="97">
                  <c:v>223.26082910751501</c:v>
                </c:pt>
                <c:pt idx="98">
                  <c:v>230.656790947925</c:v>
                </c:pt>
                <c:pt idx="99">
                  <c:v>241.20075713035999</c:v>
                </c:pt>
                <c:pt idx="100">
                  <c:v>249.40988355688401</c:v>
                </c:pt>
                <c:pt idx="101">
                  <c:v>260.788246176901</c:v>
                </c:pt>
                <c:pt idx="102">
                  <c:v>271.36227292893898</c:v>
                </c:pt>
                <c:pt idx="103">
                  <c:v>278.55770503726097</c:v>
                </c:pt>
                <c:pt idx="104">
                  <c:v>292.52921884571998</c:v>
                </c:pt>
                <c:pt idx="105">
                  <c:v>311.213675055919</c:v>
                </c:pt>
                <c:pt idx="106">
                  <c:v>307.69337159323197</c:v>
                </c:pt>
                <c:pt idx="107">
                  <c:v>297.86958982607399</c:v>
                </c:pt>
                <c:pt idx="108">
                  <c:v>304.19198511836902</c:v>
                </c:pt>
                <c:pt idx="109">
                  <c:v>313.56059534320599</c:v>
                </c:pt>
                <c:pt idx="110">
                  <c:v>313.66679818037102</c:v>
                </c:pt>
                <c:pt idx="111">
                  <c:v>310.94899310704199</c:v>
                </c:pt>
                <c:pt idx="112">
                  <c:v>317.05642798161</c:v>
                </c:pt>
                <c:pt idx="113">
                  <c:v>324.52311735157599</c:v>
                </c:pt>
                <c:pt idx="114">
                  <c:v>322.43805276770701</c:v>
                </c:pt>
                <c:pt idx="115">
                  <c:v>319.51947449302702</c:v>
                </c:pt>
                <c:pt idx="116">
                  <c:v>322.60181090559598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FA-4BD7-8FA5-12542ADBA2E0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Regional!$R$7:$R$123</c:f>
              <c:numCache>
                <c:formatCode>0</c:formatCode>
                <c:ptCount val="117"/>
                <c:pt idx="0">
                  <c:v>62.872052709910299</c:v>
                </c:pt>
                <c:pt idx="1">
                  <c:v>64.955805044623403</c:v>
                </c:pt>
                <c:pt idx="2">
                  <c:v>67.081408813858303</c:v>
                </c:pt>
                <c:pt idx="3">
                  <c:v>67.208103441260107</c:v>
                </c:pt>
                <c:pt idx="4">
                  <c:v>67.794625158684397</c:v>
                </c:pt>
                <c:pt idx="5">
                  <c:v>69.870642413714094</c:v>
                </c:pt>
                <c:pt idx="6">
                  <c:v>73.820624307524199</c:v>
                </c:pt>
                <c:pt idx="7">
                  <c:v>77.134494935382904</c:v>
                </c:pt>
                <c:pt idx="8">
                  <c:v>78.238568561738205</c:v>
                </c:pt>
                <c:pt idx="9">
                  <c:v>79.512953223228195</c:v>
                </c:pt>
                <c:pt idx="10">
                  <c:v>81.443157807475203</c:v>
                </c:pt>
                <c:pt idx="11">
                  <c:v>83.285630608082201</c:v>
                </c:pt>
                <c:pt idx="12">
                  <c:v>84.878697612974506</c:v>
                </c:pt>
                <c:pt idx="13">
                  <c:v>86.023120139843002</c:v>
                </c:pt>
                <c:pt idx="14">
                  <c:v>87.909318814447005</c:v>
                </c:pt>
                <c:pt idx="15">
                  <c:v>91.000094088039603</c:v>
                </c:pt>
                <c:pt idx="16">
                  <c:v>94.605845387157601</c:v>
                </c:pt>
                <c:pt idx="17">
                  <c:v>98.109325822972195</c:v>
                </c:pt>
                <c:pt idx="18">
                  <c:v>99.362300872849602</c:v>
                </c:pt>
                <c:pt idx="19">
                  <c:v>100</c:v>
                </c:pt>
                <c:pt idx="20">
                  <c:v>102.504755784056</c:v>
                </c:pt>
                <c:pt idx="21">
                  <c:v>105.405486463823</c:v>
                </c:pt>
                <c:pt idx="22">
                  <c:v>105.91395699012099</c:v>
                </c:pt>
                <c:pt idx="23">
                  <c:v>105.95988370231601</c:v>
                </c:pt>
                <c:pt idx="24">
                  <c:v>108.35646804191801</c:v>
                </c:pt>
                <c:pt idx="25">
                  <c:v>112.37164671943199</c:v>
                </c:pt>
                <c:pt idx="26">
                  <c:v>116.25596154314999</c:v>
                </c:pt>
                <c:pt idx="27">
                  <c:v>118.68208712913101</c:v>
                </c:pt>
                <c:pt idx="28">
                  <c:v>121.67250327077799</c:v>
                </c:pt>
                <c:pt idx="29">
                  <c:v>125.885458735382</c:v>
                </c:pt>
                <c:pt idx="30">
                  <c:v>129.04907802836601</c:v>
                </c:pt>
                <c:pt idx="31">
                  <c:v>132.110338599458</c:v>
                </c:pt>
                <c:pt idx="32">
                  <c:v>138.86246577746601</c:v>
                </c:pt>
                <c:pt idx="33">
                  <c:v>148.057536906389</c:v>
                </c:pt>
                <c:pt idx="34">
                  <c:v>151.820090503693</c:v>
                </c:pt>
                <c:pt idx="35">
                  <c:v>153.136842568058</c:v>
                </c:pt>
                <c:pt idx="36">
                  <c:v>160.738377729007</c:v>
                </c:pt>
                <c:pt idx="37">
                  <c:v>171.22710198982401</c:v>
                </c:pt>
                <c:pt idx="38">
                  <c:v>175.958895555841</c:v>
                </c:pt>
                <c:pt idx="39">
                  <c:v>177.043161015534</c:v>
                </c:pt>
                <c:pt idx="40">
                  <c:v>181.413706297028</c:v>
                </c:pt>
                <c:pt idx="41">
                  <c:v>186.74932649216601</c:v>
                </c:pt>
                <c:pt idx="42">
                  <c:v>188.16864361275699</c:v>
                </c:pt>
                <c:pt idx="43">
                  <c:v>188.74856845367799</c:v>
                </c:pt>
                <c:pt idx="44">
                  <c:v>193.89570246893899</c:v>
                </c:pt>
                <c:pt idx="45">
                  <c:v>201.228696431374</c:v>
                </c:pt>
                <c:pt idx="46">
                  <c:v>199.37451881368801</c:v>
                </c:pt>
                <c:pt idx="47">
                  <c:v>191.31575647884301</c:v>
                </c:pt>
                <c:pt idx="48">
                  <c:v>187.60147482530999</c:v>
                </c:pt>
                <c:pt idx="49">
                  <c:v>185.75944716522</c:v>
                </c:pt>
                <c:pt idx="50">
                  <c:v>175.26438260408199</c:v>
                </c:pt>
                <c:pt idx="51">
                  <c:v>161.55312764666201</c:v>
                </c:pt>
                <c:pt idx="52">
                  <c:v>148.284855514176</c:v>
                </c:pt>
                <c:pt idx="53">
                  <c:v>134.552945119383</c:v>
                </c:pt>
                <c:pt idx="54">
                  <c:v>128.557503116281</c:v>
                </c:pt>
                <c:pt idx="55">
                  <c:v>127.571157484092</c:v>
                </c:pt>
                <c:pt idx="56">
                  <c:v>126.073554332901</c:v>
                </c:pt>
                <c:pt idx="57">
                  <c:v>123.660510037527</c:v>
                </c:pt>
                <c:pt idx="58">
                  <c:v>120.810022473229</c:v>
                </c:pt>
                <c:pt idx="59">
                  <c:v>119.036593304604</c:v>
                </c:pt>
                <c:pt idx="60">
                  <c:v>119.420024495558</c:v>
                </c:pt>
                <c:pt idx="61">
                  <c:v>120.49527886888799</c:v>
                </c:pt>
                <c:pt idx="62">
                  <c:v>121.018527170814</c:v>
                </c:pt>
                <c:pt idx="63">
                  <c:v>121.666764863484</c:v>
                </c:pt>
                <c:pt idx="64">
                  <c:v>124.462433260515</c:v>
                </c:pt>
                <c:pt idx="65">
                  <c:v>128.98523939263501</c:v>
                </c:pt>
                <c:pt idx="66">
                  <c:v>131.139200906838</c:v>
                </c:pt>
                <c:pt idx="67">
                  <c:v>131.30508103252899</c:v>
                </c:pt>
                <c:pt idx="68">
                  <c:v>135.18637366481201</c:v>
                </c:pt>
                <c:pt idx="69">
                  <c:v>144.01261706622901</c:v>
                </c:pt>
                <c:pt idx="70">
                  <c:v>150.412103482644</c:v>
                </c:pt>
                <c:pt idx="71">
                  <c:v>151.87040528085001</c:v>
                </c:pt>
                <c:pt idx="72">
                  <c:v>156.383174901356</c:v>
                </c:pt>
                <c:pt idx="73">
                  <c:v>164.445941685371</c:v>
                </c:pt>
                <c:pt idx="74">
                  <c:v>167.8942731786</c:v>
                </c:pt>
                <c:pt idx="75">
                  <c:v>168.11878353119801</c:v>
                </c:pt>
                <c:pt idx="76">
                  <c:v>172.62572672340701</c:v>
                </c:pt>
                <c:pt idx="77">
                  <c:v>180.45600911965099</c:v>
                </c:pt>
                <c:pt idx="78">
                  <c:v>184.59361764210001</c:v>
                </c:pt>
                <c:pt idx="79">
                  <c:v>185.14043260318601</c:v>
                </c:pt>
                <c:pt idx="80">
                  <c:v>189.83476908240701</c:v>
                </c:pt>
                <c:pt idx="81">
                  <c:v>199.073484926345</c:v>
                </c:pt>
                <c:pt idx="82">
                  <c:v>204.26247965657601</c:v>
                </c:pt>
                <c:pt idx="83">
                  <c:v>205.61477450241</c:v>
                </c:pt>
                <c:pt idx="84">
                  <c:v>213.17951037231401</c:v>
                </c:pt>
                <c:pt idx="85">
                  <c:v>225.13145698907601</c:v>
                </c:pt>
                <c:pt idx="86">
                  <c:v>230.04517941196301</c:v>
                </c:pt>
                <c:pt idx="87">
                  <c:v>229.306248996314</c:v>
                </c:pt>
                <c:pt idx="88">
                  <c:v>233.29236296923099</c:v>
                </c:pt>
                <c:pt idx="89">
                  <c:v>241.613873982597</c:v>
                </c:pt>
                <c:pt idx="90">
                  <c:v>243.74079314992801</c:v>
                </c:pt>
                <c:pt idx="91">
                  <c:v>242.40603398785601</c:v>
                </c:pt>
                <c:pt idx="92">
                  <c:v>248.08693894959899</c:v>
                </c:pt>
                <c:pt idx="93">
                  <c:v>257.31454643279199</c:v>
                </c:pt>
                <c:pt idx="94">
                  <c:v>261.00523064185501</c:v>
                </c:pt>
                <c:pt idx="95">
                  <c:v>259.45445119063299</c:v>
                </c:pt>
                <c:pt idx="96">
                  <c:v>257.54055759771097</c:v>
                </c:pt>
                <c:pt idx="97">
                  <c:v>257.43904395906497</c:v>
                </c:pt>
                <c:pt idx="98">
                  <c:v>266.46647581531602</c:v>
                </c:pt>
                <c:pt idx="99">
                  <c:v>277.14810273065899</c:v>
                </c:pt>
                <c:pt idx="100">
                  <c:v>284.07133209286098</c:v>
                </c:pt>
                <c:pt idx="101">
                  <c:v>296.43019639619899</c:v>
                </c:pt>
                <c:pt idx="102">
                  <c:v>313.449446847128</c:v>
                </c:pt>
                <c:pt idx="103">
                  <c:v>324.64961365932299</c:v>
                </c:pt>
                <c:pt idx="104">
                  <c:v>333.92163798800698</c:v>
                </c:pt>
                <c:pt idx="105">
                  <c:v>346.47744874444101</c:v>
                </c:pt>
                <c:pt idx="106">
                  <c:v>341.96898069429</c:v>
                </c:pt>
                <c:pt idx="107">
                  <c:v>331.13072900639202</c:v>
                </c:pt>
                <c:pt idx="108">
                  <c:v>335.64310452373002</c:v>
                </c:pt>
                <c:pt idx="109">
                  <c:v>348.06306506045797</c:v>
                </c:pt>
                <c:pt idx="110">
                  <c:v>345.42093126672501</c:v>
                </c:pt>
                <c:pt idx="111">
                  <c:v>335.32548570207598</c:v>
                </c:pt>
                <c:pt idx="112">
                  <c:v>334.452746491239</c:v>
                </c:pt>
                <c:pt idx="113">
                  <c:v>331.78547323351199</c:v>
                </c:pt>
                <c:pt idx="114">
                  <c:v>326.29252162023198</c:v>
                </c:pt>
                <c:pt idx="115">
                  <c:v>327.39961925879697</c:v>
                </c:pt>
                <c:pt idx="116">
                  <c:v>335.22639908921002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FA-4BD7-8FA5-12542ADBA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58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Regional!$N$23:$N$123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Regional!$S$23:$S$123</c:f>
              <c:numCache>
                <c:formatCode>0</c:formatCode>
                <c:ptCount val="101"/>
                <c:pt idx="0">
                  <c:v>101.19269251499</c:v>
                </c:pt>
                <c:pt idx="1">
                  <c:v>101.03071252039101</c:v>
                </c:pt>
                <c:pt idx="2">
                  <c:v>100.747571960607</c:v>
                </c:pt>
                <c:pt idx="3">
                  <c:v>100</c:v>
                </c:pt>
                <c:pt idx="4">
                  <c:v>100.05568772674501</c:v>
                </c:pt>
                <c:pt idx="5">
                  <c:v>104.965960899175</c:v>
                </c:pt>
                <c:pt idx="6">
                  <c:v>110.826231250886</c:v>
                </c:pt>
                <c:pt idx="7">
                  <c:v>111.751082161249</c:v>
                </c:pt>
                <c:pt idx="8">
                  <c:v>111.340592628011</c:v>
                </c:pt>
                <c:pt idx="9">
                  <c:v>110.862100151031</c:v>
                </c:pt>
                <c:pt idx="10">
                  <c:v>114.14226938282</c:v>
                </c:pt>
                <c:pt idx="11">
                  <c:v>120.229643765899</c:v>
                </c:pt>
                <c:pt idx="12">
                  <c:v>116.59818779144599</c:v>
                </c:pt>
                <c:pt idx="13">
                  <c:v>110.572702468546</c:v>
                </c:pt>
                <c:pt idx="14">
                  <c:v>115.932732748737</c:v>
                </c:pt>
                <c:pt idx="15">
                  <c:v>126.363231915005</c:v>
                </c:pt>
                <c:pt idx="16">
                  <c:v>120.142306051753</c:v>
                </c:pt>
                <c:pt idx="17">
                  <c:v>112.787653293688</c:v>
                </c:pt>
                <c:pt idx="18">
                  <c:v>121.29731498469199</c:v>
                </c:pt>
                <c:pt idx="19">
                  <c:v>129.39835401458399</c:v>
                </c:pt>
                <c:pt idx="20">
                  <c:v>131.53839073670599</c:v>
                </c:pt>
                <c:pt idx="21">
                  <c:v>132.60149664237099</c:v>
                </c:pt>
                <c:pt idx="22">
                  <c:v>132.196338966555</c:v>
                </c:pt>
                <c:pt idx="23">
                  <c:v>130.60862045967201</c:v>
                </c:pt>
                <c:pt idx="24">
                  <c:v>132.62980929518</c:v>
                </c:pt>
                <c:pt idx="25">
                  <c:v>136.96949510991999</c:v>
                </c:pt>
                <c:pt idx="26">
                  <c:v>138.046027974136</c:v>
                </c:pt>
                <c:pt idx="27">
                  <c:v>140.49214924050099</c:v>
                </c:pt>
                <c:pt idx="28">
                  <c:v>144.61706001719</c:v>
                </c:pt>
                <c:pt idx="29">
                  <c:v>144.687201529227</c:v>
                </c:pt>
                <c:pt idx="30">
                  <c:v>145.11347146129</c:v>
                </c:pt>
                <c:pt idx="31">
                  <c:v>146.97095720047099</c:v>
                </c:pt>
                <c:pt idx="32">
                  <c:v>144.455373540865</c:v>
                </c:pt>
                <c:pt idx="33">
                  <c:v>140.24282764456001</c:v>
                </c:pt>
                <c:pt idx="34">
                  <c:v>137.840448052516</c:v>
                </c:pt>
                <c:pt idx="35">
                  <c:v>133.29096752614501</c:v>
                </c:pt>
                <c:pt idx="36">
                  <c:v>121.566844090134</c:v>
                </c:pt>
                <c:pt idx="37">
                  <c:v>111.71934493710501</c:v>
                </c:pt>
                <c:pt idx="38">
                  <c:v>105.425572360366</c:v>
                </c:pt>
                <c:pt idx="39">
                  <c:v>103.49835439160999</c:v>
                </c:pt>
                <c:pt idx="40">
                  <c:v>105.59583204662501</c:v>
                </c:pt>
                <c:pt idx="41">
                  <c:v>103.975130527145</c:v>
                </c:pt>
                <c:pt idx="42">
                  <c:v>102.925933886723</c:v>
                </c:pt>
                <c:pt idx="43">
                  <c:v>102.758068305495</c:v>
                </c:pt>
                <c:pt idx="44">
                  <c:v>102.408195297239</c:v>
                </c:pt>
                <c:pt idx="45">
                  <c:v>105.70934650276</c:v>
                </c:pt>
                <c:pt idx="46">
                  <c:v>113.86583452011099</c:v>
                </c:pt>
                <c:pt idx="47">
                  <c:v>118.979658233121</c:v>
                </c:pt>
                <c:pt idx="48">
                  <c:v>115.226535011308</c:v>
                </c:pt>
                <c:pt idx="49">
                  <c:v>110.706731588306</c:v>
                </c:pt>
                <c:pt idx="50">
                  <c:v>110.56341629180601</c:v>
                </c:pt>
                <c:pt idx="51">
                  <c:v>112.707768351342</c:v>
                </c:pt>
                <c:pt idx="52">
                  <c:v>116.030203962177</c:v>
                </c:pt>
                <c:pt idx="53">
                  <c:v>119.646197350808</c:v>
                </c:pt>
                <c:pt idx="54">
                  <c:v>124.21882249404599</c:v>
                </c:pt>
                <c:pt idx="55">
                  <c:v>128.47397827739701</c:v>
                </c:pt>
                <c:pt idx="56">
                  <c:v>126.31393223814101</c:v>
                </c:pt>
                <c:pt idx="57">
                  <c:v>128.00441956105001</c:v>
                </c:pt>
                <c:pt idx="58">
                  <c:v>138.97964471036201</c:v>
                </c:pt>
                <c:pt idx="59">
                  <c:v>143.79201489021901</c:v>
                </c:pt>
                <c:pt idx="60">
                  <c:v>144.51281631730899</c:v>
                </c:pt>
                <c:pt idx="61">
                  <c:v>147.695750453291</c:v>
                </c:pt>
                <c:pt idx="62">
                  <c:v>146.19320853383201</c:v>
                </c:pt>
                <c:pt idx="63">
                  <c:v>146.120687923079</c:v>
                </c:pt>
                <c:pt idx="64">
                  <c:v>148.140968496939</c:v>
                </c:pt>
                <c:pt idx="65">
                  <c:v>148.76354804139299</c:v>
                </c:pt>
                <c:pt idx="66">
                  <c:v>150.45692608377601</c:v>
                </c:pt>
                <c:pt idx="67">
                  <c:v>149.22428516075101</c:v>
                </c:pt>
                <c:pt idx="68">
                  <c:v>146.49669608138299</c:v>
                </c:pt>
                <c:pt idx="69">
                  <c:v>150.25791583314799</c:v>
                </c:pt>
                <c:pt idx="70">
                  <c:v>155.77210665213801</c:v>
                </c:pt>
                <c:pt idx="71">
                  <c:v>155.74063327073699</c:v>
                </c:pt>
                <c:pt idx="72">
                  <c:v>157.23191597085801</c:v>
                </c:pt>
                <c:pt idx="73">
                  <c:v>159.543172924987</c:v>
                </c:pt>
                <c:pt idx="74">
                  <c:v>159.519530795213</c:v>
                </c:pt>
                <c:pt idx="75">
                  <c:v>158.50868888921701</c:v>
                </c:pt>
                <c:pt idx="76">
                  <c:v>159.726595321562</c:v>
                </c:pt>
                <c:pt idx="77">
                  <c:v>162.378207918085</c:v>
                </c:pt>
                <c:pt idx="78">
                  <c:v>163.09318042614899</c:v>
                </c:pt>
                <c:pt idx="79">
                  <c:v>164.18889981403399</c:v>
                </c:pt>
                <c:pt idx="80">
                  <c:v>161.74957493889801</c:v>
                </c:pt>
                <c:pt idx="81">
                  <c:v>157.27249090065899</c:v>
                </c:pt>
                <c:pt idx="82">
                  <c:v>158.59198520956701</c:v>
                </c:pt>
                <c:pt idx="83">
                  <c:v>161.48002463200899</c:v>
                </c:pt>
                <c:pt idx="84">
                  <c:v>164.44801958716999</c:v>
                </c:pt>
                <c:pt idx="85">
                  <c:v>174.228343178334</c:v>
                </c:pt>
                <c:pt idx="86">
                  <c:v>184.55473492978601</c:v>
                </c:pt>
                <c:pt idx="87">
                  <c:v>189.59469178220601</c:v>
                </c:pt>
                <c:pt idx="88">
                  <c:v>193.958811853653</c:v>
                </c:pt>
                <c:pt idx="89">
                  <c:v>198.72791700454101</c:v>
                </c:pt>
                <c:pt idx="90">
                  <c:v>198.533672340149</c:v>
                </c:pt>
                <c:pt idx="91">
                  <c:v>191.08703220596601</c:v>
                </c:pt>
                <c:pt idx="92">
                  <c:v>183.39241186619401</c:v>
                </c:pt>
                <c:pt idx="93">
                  <c:v>178.463374400959</c:v>
                </c:pt>
                <c:pt idx="94">
                  <c:v>178.291286042569</c:v>
                </c:pt>
                <c:pt idx="95">
                  <c:v>177.30276340046601</c:v>
                </c:pt>
                <c:pt idx="96">
                  <c:v>169.083522407766</c:v>
                </c:pt>
                <c:pt idx="97">
                  <c:v>168.35803813608601</c:v>
                </c:pt>
                <c:pt idx="98">
                  <c:v>172.07344418735499</c:v>
                </c:pt>
                <c:pt idx="99">
                  <c:v>172.06784913128399</c:v>
                </c:pt>
                <c:pt idx="100">
                  <c:v>175.59629029243999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66-4D11-A66E-DE4F5BA865B9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Regional!$N$23:$N$123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Regional!$T$23:$T$123</c:f>
              <c:numCache>
                <c:formatCode>0</c:formatCode>
                <c:ptCount val="101"/>
                <c:pt idx="0">
                  <c:v>76.117153413459803</c:v>
                </c:pt>
                <c:pt idx="1">
                  <c:v>84.581141853333804</c:v>
                </c:pt>
                <c:pt idx="2">
                  <c:v>96.937283502344599</c:v>
                </c:pt>
                <c:pt idx="3">
                  <c:v>100</c:v>
                </c:pt>
                <c:pt idx="4">
                  <c:v>103.59083281042</c:v>
                </c:pt>
                <c:pt idx="5">
                  <c:v>109.606558582631</c:v>
                </c:pt>
                <c:pt idx="6">
                  <c:v>108.03008944819901</c:v>
                </c:pt>
                <c:pt idx="7">
                  <c:v>103.117136961653</c:v>
                </c:pt>
                <c:pt idx="8">
                  <c:v>102.429360183195</c:v>
                </c:pt>
                <c:pt idx="9">
                  <c:v>105.786416376894</c:v>
                </c:pt>
                <c:pt idx="10">
                  <c:v>106.12612454982801</c:v>
                </c:pt>
                <c:pt idx="11">
                  <c:v>103.575413097336</c:v>
                </c:pt>
                <c:pt idx="12">
                  <c:v>106.352185545843</c:v>
                </c:pt>
                <c:pt idx="13">
                  <c:v>106.513509199138</c:v>
                </c:pt>
                <c:pt idx="14">
                  <c:v>102.578675615234</c:v>
                </c:pt>
                <c:pt idx="15">
                  <c:v>108.163712625228</c:v>
                </c:pt>
                <c:pt idx="16">
                  <c:v>122.160687460197</c:v>
                </c:pt>
                <c:pt idx="17">
                  <c:v>127.51213718514499</c:v>
                </c:pt>
                <c:pt idx="18">
                  <c:v>124.76212403449</c:v>
                </c:pt>
                <c:pt idx="19">
                  <c:v>129.119976000495</c:v>
                </c:pt>
                <c:pt idx="20">
                  <c:v>137.713581590925</c:v>
                </c:pt>
                <c:pt idx="21">
                  <c:v>138.119155457527</c:v>
                </c:pt>
                <c:pt idx="22">
                  <c:v>142.41429279068299</c:v>
                </c:pt>
                <c:pt idx="23">
                  <c:v>155.46646410112101</c:v>
                </c:pt>
                <c:pt idx="24">
                  <c:v>161.48949020751101</c:v>
                </c:pt>
                <c:pt idx="25">
                  <c:v>167.290603038146</c:v>
                </c:pt>
                <c:pt idx="26">
                  <c:v>180.78736700258901</c:v>
                </c:pt>
                <c:pt idx="27">
                  <c:v>193.59159406771099</c:v>
                </c:pt>
                <c:pt idx="28">
                  <c:v>196.76457676276499</c:v>
                </c:pt>
                <c:pt idx="29">
                  <c:v>193.140547200768</c:v>
                </c:pt>
                <c:pt idx="30">
                  <c:v>195.67179195825901</c:v>
                </c:pt>
                <c:pt idx="31">
                  <c:v>198.02440262680901</c:v>
                </c:pt>
                <c:pt idx="32">
                  <c:v>182.38780729646501</c:v>
                </c:pt>
                <c:pt idx="33">
                  <c:v>173.34643515408399</c:v>
                </c:pt>
                <c:pt idx="34">
                  <c:v>176.54048567983199</c:v>
                </c:pt>
                <c:pt idx="35">
                  <c:v>172.67788091759701</c:v>
                </c:pt>
                <c:pt idx="36">
                  <c:v>156.88295792542701</c:v>
                </c:pt>
                <c:pt idx="37">
                  <c:v>131.528020877535</c:v>
                </c:pt>
                <c:pt idx="38">
                  <c:v>119.26474875976</c:v>
                </c:pt>
                <c:pt idx="39">
                  <c:v>123.902762438271</c:v>
                </c:pt>
                <c:pt idx="40">
                  <c:v>135.27525399473399</c:v>
                </c:pt>
                <c:pt idx="41">
                  <c:v>141.91050105307701</c:v>
                </c:pt>
                <c:pt idx="42">
                  <c:v>140.92707735425799</c:v>
                </c:pt>
                <c:pt idx="43">
                  <c:v>143.98138557316301</c:v>
                </c:pt>
                <c:pt idx="44">
                  <c:v>151.37479195657201</c:v>
                </c:pt>
                <c:pt idx="45">
                  <c:v>152.51501660759499</c:v>
                </c:pt>
                <c:pt idx="46">
                  <c:v>149.76308056401101</c:v>
                </c:pt>
                <c:pt idx="47">
                  <c:v>154.33115380904599</c:v>
                </c:pt>
                <c:pt idx="48">
                  <c:v>158.45331847615901</c:v>
                </c:pt>
                <c:pt idx="49">
                  <c:v>158.43469512166001</c:v>
                </c:pt>
                <c:pt idx="50">
                  <c:v>164.008013644654</c:v>
                </c:pt>
                <c:pt idx="51">
                  <c:v>171.72902214443201</c:v>
                </c:pt>
                <c:pt idx="52">
                  <c:v>176.67652297121001</c:v>
                </c:pt>
                <c:pt idx="53">
                  <c:v>185.688760128936</c:v>
                </c:pt>
                <c:pt idx="54">
                  <c:v>193.185360920931</c:v>
                </c:pt>
                <c:pt idx="55">
                  <c:v>190.78961087984899</c:v>
                </c:pt>
                <c:pt idx="56">
                  <c:v>184.324473411642</c:v>
                </c:pt>
                <c:pt idx="57">
                  <c:v>182.57284580071999</c:v>
                </c:pt>
                <c:pt idx="58">
                  <c:v>190.48207331783601</c:v>
                </c:pt>
                <c:pt idx="59">
                  <c:v>205.05605084266099</c:v>
                </c:pt>
                <c:pt idx="60">
                  <c:v>217.37956956206301</c:v>
                </c:pt>
                <c:pt idx="61">
                  <c:v>227.00865148853899</c:v>
                </c:pt>
                <c:pt idx="62">
                  <c:v>228.127993813431</c:v>
                </c:pt>
                <c:pt idx="63">
                  <c:v>220.54206998449399</c:v>
                </c:pt>
                <c:pt idx="64">
                  <c:v>216.73515306136599</c:v>
                </c:pt>
                <c:pt idx="65">
                  <c:v>213.263279674991</c:v>
                </c:pt>
                <c:pt idx="66">
                  <c:v>211.628123796446</c:v>
                </c:pt>
                <c:pt idx="67">
                  <c:v>210.907907712487</c:v>
                </c:pt>
                <c:pt idx="68">
                  <c:v>215.86224832424901</c:v>
                </c:pt>
                <c:pt idx="69">
                  <c:v>229.97654023684501</c:v>
                </c:pt>
                <c:pt idx="70">
                  <c:v>234.07468260879901</c:v>
                </c:pt>
                <c:pt idx="71">
                  <c:v>240.851784577378</c:v>
                </c:pt>
                <c:pt idx="72">
                  <c:v>251.88475414834599</c:v>
                </c:pt>
                <c:pt idx="73">
                  <c:v>235.93380462317799</c:v>
                </c:pt>
                <c:pt idx="74">
                  <c:v>216.811692359152</c:v>
                </c:pt>
                <c:pt idx="75">
                  <c:v>216.291466034363</c:v>
                </c:pt>
                <c:pt idx="76">
                  <c:v>226.785312940132</c:v>
                </c:pt>
                <c:pt idx="77">
                  <c:v>235.772421895299</c:v>
                </c:pt>
                <c:pt idx="78">
                  <c:v>234.93852374895499</c:v>
                </c:pt>
                <c:pt idx="79">
                  <c:v>234.54596246970399</c:v>
                </c:pt>
                <c:pt idx="80">
                  <c:v>237.526145917566</c:v>
                </c:pt>
                <c:pt idx="81">
                  <c:v>249.478710288077</c:v>
                </c:pt>
                <c:pt idx="82">
                  <c:v>259.93450641353701</c:v>
                </c:pt>
                <c:pt idx="83">
                  <c:v>251.67674082542499</c:v>
                </c:pt>
                <c:pt idx="84">
                  <c:v>239.20522394128099</c:v>
                </c:pt>
                <c:pt idx="85">
                  <c:v>250.30001396651099</c:v>
                </c:pt>
                <c:pt idx="86">
                  <c:v>282.73064714912999</c:v>
                </c:pt>
                <c:pt idx="87">
                  <c:v>290.32562370129898</c:v>
                </c:pt>
                <c:pt idx="88">
                  <c:v>268.378877626551</c:v>
                </c:pt>
                <c:pt idx="89">
                  <c:v>253.06101028423799</c:v>
                </c:pt>
                <c:pt idx="90">
                  <c:v>244.16256501455501</c:v>
                </c:pt>
                <c:pt idx="91">
                  <c:v>248.556851653568</c:v>
                </c:pt>
                <c:pt idx="92">
                  <c:v>256.351269547779</c:v>
                </c:pt>
                <c:pt idx="93">
                  <c:v>254.62894179993299</c:v>
                </c:pt>
                <c:pt idx="94">
                  <c:v>264.33153757722198</c:v>
                </c:pt>
                <c:pt idx="95">
                  <c:v>263.77504008236201</c:v>
                </c:pt>
                <c:pt idx="96">
                  <c:v>243.52406524149799</c:v>
                </c:pt>
                <c:pt idx="97">
                  <c:v>225.62821802386401</c:v>
                </c:pt>
                <c:pt idx="98">
                  <c:v>220.95912223897301</c:v>
                </c:pt>
                <c:pt idx="99">
                  <c:v>224.824991268963</c:v>
                </c:pt>
                <c:pt idx="100">
                  <c:v>227.60728486650601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66-4D11-A66E-DE4F5BA865B9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Regional!$N$23:$N$123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Regional!$U$23:$U$123</c:f>
              <c:numCache>
                <c:formatCode>0</c:formatCode>
                <c:ptCount val="101"/>
                <c:pt idx="0">
                  <c:v>98.240816257701795</c:v>
                </c:pt>
                <c:pt idx="1">
                  <c:v>97.870257369685106</c:v>
                </c:pt>
                <c:pt idx="2">
                  <c:v>98.7356606314559</c:v>
                </c:pt>
                <c:pt idx="3">
                  <c:v>100</c:v>
                </c:pt>
                <c:pt idx="4">
                  <c:v>100.433942395643</c:v>
                </c:pt>
                <c:pt idx="5">
                  <c:v>99.555901703375298</c:v>
                </c:pt>
                <c:pt idx="6">
                  <c:v>98.018433020736893</c:v>
                </c:pt>
                <c:pt idx="7">
                  <c:v>98.965357089044005</c:v>
                </c:pt>
                <c:pt idx="8">
                  <c:v>102.336219139381</c:v>
                </c:pt>
                <c:pt idx="9">
                  <c:v>103.76133597146</c:v>
                </c:pt>
                <c:pt idx="10">
                  <c:v>104.488212407953</c:v>
                </c:pt>
                <c:pt idx="11">
                  <c:v>107.69591848389101</c:v>
                </c:pt>
                <c:pt idx="12">
                  <c:v>111.708904041276</c:v>
                </c:pt>
                <c:pt idx="13">
                  <c:v>113.229871202102</c:v>
                </c:pt>
                <c:pt idx="14">
                  <c:v>111.917778430916</c:v>
                </c:pt>
                <c:pt idx="15">
                  <c:v>112.44659052993001</c:v>
                </c:pt>
                <c:pt idx="16">
                  <c:v>116.426082414818</c:v>
                </c:pt>
                <c:pt idx="17">
                  <c:v>122.781279593007</c:v>
                </c:pt>
                <c:pt idx="18">
                  <c:v>129.13381594782999</c:v>
                </c:pt>
                <c:pt idx="19">
                  <c:v>133.539755220876</c:v>
                </c:pt>
                <c:pt idx="20">
                  <c:v>137.86343556752701</c:v>
                </c:pt>
                <c:pt idx="21">
                  <c:v>144.90565769806801</c:v>
                </c:pt>
                <c:pt idx="22">
                  <c:v>153.83650174696899</c:v>
                </c:pt>
                <c:pt idx="23">
                  <c:v>157.72758491130301</c:v>
                </c:pt>
                <c:pt idx="24">
                  <c:v>157.705789474699</c:v>
                </c:pt>
                <c:pt idx="25">
                  <c:v>159.53035118543599</c:v>
                </c:pt>
                <c:pt idx="26">
                  <c:v>159.43320277090399</c:v>
                </c:pt>
                <c:pt idx="27">
                  <c:v>158.49406576268399</c:v>
                </c:pt>
                <c:pt idx="28">
                  <c:v>161.255353440742</c:v>
                </c:pt>
                <c:pt idx="29">
                  <c:v>164.24516503143701</c:v>
                </c:pt>
                <c:pt idx="30">
                  <c:v>164.07290270031999</c:v>
                </c:pt>
                <c:pt idx="31">
                  <c:v>162.057072250065</c:v>
                </c:pt>
                <c:pt idx="32">
                  <c:v>157.755192355389</c:v>
                </c:pt>
                <c:pt idx="33">
                  <c:v>152.72980409572301</c:v>
                </c:pt>
                <c:pt idx="34">
                  <c:v>147.445462548997</c:v>
                </c:pt>
                <c:pt idx="35">
                  <c:v>141.53841279358599</c:v>
                </c:pt>
                <c:pt idx="36">
                  <c:v>132.43264737790199</c:v>
                </c:pt>
                <c:pt idx="37">
                  <c:v>120.745524210433</c:v>
                </c:pt>
                <c:pt idx="38">
                  <c:v>113.401823290406</c:v>
                </c:pt>
                <c:pt idx="39">
                  <c:v>110.678847465692</c:v>
                </c:pt>
                <c:pt idx="40">
                  <c:v>111.163806258015</c:v>
                </c:pt>
                <c:pt idx="41">
                  <c:v>117.052761985304</c:v>
                </c:pt>
                <c:pt idx="42">
                  <c:v>125.333027218026</c:v>
                </c:pt>
                <c:pt idx="43">
                  <c:v>129.23571183740901</c:v>
                </c:pt>
                <c:pt idx="44">
                  <c:v>128.676398608976</c:v>
                </c:pt>
                <c:pt idx="45">
                  <c:v>126.79277822147399</c:v>
                </c:pt>
                <c:pt idx="46">
                  <c:v>127.99764280548</c:v>
                </c:pt>
                <c:pt idx="47">
                  <c:v>130.594865667931</c:v>
                </c:pt>
                <c:pt idx="48">
                  <c:v>131.08034319536301</c:v>
                </c:pt>
                <c:pt idx="49">
                  <c:v>132.69834683944799</c:v>
                </c:pt>
                <c:pt idx="50">
                  <c:v>135.43230014657701</c:v>
                </c:pt>
                <c:pt idx="51">
                  <c:v>137.59351102254001</c:v>
                </c:pt>
                <c:pt idx="52">
                  <c:v>140.40594651930701</c:v>
                </c:pt>
                <c:pt idx="53">
                  <c:v>143.11717205722499</c:v>
                </c:pt>
                <c:pt idx="54">
                  <c:v>145.80794434711501</c:v>
                </c:pt>
                <c:pt idx="55">
                  <c:v>148.92631897843501</c:v>
                </c:pt>
                <c:pt idx="56">
                  <c:v>151.46085555394399</c:v>
                </c:pt>
                <c:pt idx="57">
                  <c:v>154.277544847277</c:v>
                </c:pt>
                <c:pt idx="58">
                  <c:v>157.54611268612501</c:v>
                </c:pt>
                <c:pt idx="59">
                  <c:v>161.68909305609299</c:v>
                </c:pt>
                <c:pt idx="60">
                  <c:v>167.241672209672</c:v>
                </c:pt>
                <c:pt idx="61">
                  <c:v>171.12759788106601</c:v>
                </c:pt>
                <c:pt idx="62">
                  <c:v>173.27117887975501</c:v>
                </c:pt>
                <c:pt idx="63">
                  <c:v>173.926689919355</c:v>
                </c:pt>
                <c:pt idx="64">
                  <c:v>174.936555058138</c:v>
                </c:pt>
                <c:pt idx="65">
                  <c:v>180.312654973506</c:v>
                </c:pt>
                <c:pt idx="66">
                  <c:v>183.27645122369401</c:v>
                </c:pt>
                <c:pt idx="67">
                  <c:v>181.12289486741199</c:v>
                </c:pt>
                <c:pt idx="68">
                  <c:v>181.82449734428201</c:v>
                </c:pt>
                <c:pt idx="69">
                  <c:v>186.81941575958299</c:v>
                </c:pt>
                <c:pt idx="70">
                  <c:v>191.20530663488401</c:v>
                </c:pt>
                <c:pt idx="71">
                  <c:v>192.999876599175</c:v>
                </c:pt>
                <c:pt idx="72">
                  <c:v>194.94562424255199</c:v>
                </c:pt>
                <c:pt idx="73">
                  <c:v>199.36147987401401</c:v>
                </c:pt>
                <c:pt idx="74">
                  <c:v>202.99763931133299</c:v>
                </c:pt>
                <c:pt idx="75">
                  <c:v>203.78964104806801</c:v>
                </c:pt>
                <c:pt idx="76">
                  <c:v>206.83313998230599</c:v>
                </c:pt>
                <c:pt idx="77">
                  <c:v>210.60867141887499</c:v>
                </c:pt>
                <c:pt idx="78">
                  <c:v>211.04669393831401</c:v>
                </c:pt>
                <c:pt idx="79">
                  <c:v>213.338040877098</c:v>
                </c:pt>
                <c:pt idx="80">
                  <c:v>218.31711902703199</c:v>
                </c:pt>
                <c:pt idx="81">
                  <c:v>220.84592957053499</c:v>
                </c:pt>
                <c:pt idx="82">
                  <c:v>223.36911577070299</c:v>
                </c:pt>
                <c:pt idx="83">
                  <c:v>228.218845325508</c:v>
                </c:pt>
                <c:pt idx="84">
                  <c:v>233.78077260560499</c:v>
                </c:pt>
                <c:pt idx="85">
                  <c:v>244.785472066095</c:v>
                </c:pt>
                <c:pt idx="86">
                  <c:v>264.42908315119399</c:v>
                </c:pt>
                <c:pt idx="87">
                  <c:v>280.8887288784</c:v>
                </c:pt>
                <c:pt idx="88">
                  <c:v>291.93795564406798</c:v>
                </c:pt>
                <c:pt idx="89">
                  <c:v>301.83773684655102</c:v>
                </c:pt>
                <c:pt idx="90">
                  <c:v>298.45124388540302</c:v>
                </c:pt>
                <c:pt idx="91">
                  <c:v>285.29897621830798</c:v>
                </c:pt>
                <c:pt idx="92">
                  <c:v>274.89196551405797</c:v>
                </c:pt>
                <c:pt idx="93">
                  <c:v>267.54617151509098</c:v>
                </c:pt>
                <c:pt idx="94">
                  <c:v>262.08536761046997</c:v>
                </c:pt>
                <c:pt idx="95">
                  <c:v>253.66783656370899</c:v>
                </c:pt>
                <c:pt idx="96">
                  <c:v>244.736421092889</c:v>
                </c:pt>
                <c:pt idx="97">
                  <c:v>245.86037198588099</c:v>
                </c:pt>
                <c:pt idx="98">
                  <c:v>250.73008559718099</c:v>
                </c:pt>
                <c:pt idx="99">
                  <c:v>251.813972774619</c:v>
                </c:pt>
                <c:pt idx="100">
                  <c:v>250.983617532549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66-4D11-A66E-DE4F5BA865B9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Regional!$N$23:$N$123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Regional!$V$23:$V$123</c:f>
              <c:numCache>
                <c:formatCode>0</c:formatCode>
                <c:ptCount val="101"/>
                <c:pt idx="0">
                  <c:v>90.925277485089595</c:v>
                </c:pt>
                <c:pt idx="1">
                  <c:v>94.652142240932093</c:v>
                </c:pt>
                <c:pt idx="2">
                  <c:v>97.790579568037799</c:v>
                </c:pt>
                <c:pt idx="3">
                  <c:v>100</c:v>
                </c:pt>
                <c:pt idx="4">
                  <c:v>99.767768803085303</c:v>
                </c:pt>
                <c:pt idx="5">
                  <c:v>98.716554853498906</c:v>
                </c:pt>
                <c:pt idx="6">
                  <c:v>98.5513511656943</c:v>
                </c:pt>
                <c:pt idx="7">
                  <c:v>98.721265415348498</c:v>
                </c:pt>
                <c:pt idx="8">
                  <c:v>99.430839298307504</c:v>
                </c:pt>
                <c:pt idx="9">
                  <c:v>99.860743355420496</c:v>
                </c:pt>
                <c:pt idx="10">
                  <c:v>101.00331833458699</c:v>
                </c:pt>
                <c:pt idx="11">
                  <c:v>103.71433504511199</c:v>
                </c:pt>
                <c:pt idx="12">
                  <c:v>106.683370001783</c:v>
                </c:pt>
                <c:pt idx="13">
                  <c:v>109.688674729553</c:v>
                </c:pt>
                <c:pt idx="14">
                  <c:v>110.708982271655</c:v>
                </c:pt>
                <c:pt idx="15">
                  <c:v>111.070866235913</c:v>
                </c:pt>
                <c:pt idx="16">
                  <c:v>115.441359906413</c:v>
                </c:pt>
                <c:pt idx="17">
                  <c:v>122.164814067363</c:v>
                </c:pt>
                <c:pt idx="18">
                  <c:v>126.43552194018901</c:v>
                </c:pt>
                <c:pt idx="19">
                  <c:v>128.153251152987</c:v>
                </c:pt>
                <c:pt idx="20">
                  <c:v>131.234582626069</c:v>
                </c:pt>
                <c:pt idx="21">
                  <c:v>136.34405788989599</c:v>
                </c:pt>
                <c:pt idx="22">
                  <c:v>141.464731369779</c:v>
                </c:pt>
                <c:pt idx="23">
                  <c:v>146.79139979830299</c:v>
                </c:pt>
                <c:pt idx="24">
                  <c:v>152.00742543033201</c:v>
                </c:pt>
                <c:pt idx="25">
                  <c:v>155.16060157586099</c:v>
                </c:pt>
                <c:pt idx="26">
                  <c:v>157.725695196213</c:v>
                </c:pt>
                <c:pt idx="27">
                  <c:v>161.951667140891</c:v>
                </c:pt>
                <c:pt idx="28">
                  <c:v>167.91885608035901</c:v>
                </c:pt>
                <c:pt idx="29">
                  <c:v>175.002064837977</c:v>
                </c:pt>
                <c:pt idx="30">
                  <c:v>177.22957043239401</c:v>
                </c:pt>
                <c:pt idx="31">
                  <c:v>171.84137841638301</c:v>
                </c:pt>
                <c:pt idx="32">
                  <c:v>166.84511176379499</c:v>
                </c:pt>
                <c:pt idx="33">
                  <c:v>164.943255336107</c:v>
                </c:pt>
                <c:pt idx="34">
                  <c:v>160.33145349121199</c:v>
                </c:pt>
                <c:pt idx="35">
                  <c:v>152.40146765745101</c:v>
                </c:pt>
                <c:pt idx="36">
                  <c:v>139.29356410989899</c:v>
                </c:pt>
                <c:pt idx="37">
                  <c:v>127.01780394197699</c:v>
                </c:pt>
                <c:pt idx="38">
                  <c:v>118.25206867980501</c:v>
                </c:pt>
                <c:pt idx="39">
                  <c:v>109.73739429432899</c:v>
                </c:pt>
                <c:pt idx="40">
                  <c:v>110.334240398494</c:v>
                </c:pt>
                <c:pt idx="41">
                  <c:v>118.167132630841</c:v>
                </c:pt>
                <c:pt idx="42">
                  <c:v>120.391045695586</c:v>
                </c:pt>
                <c:pt idx="43">
                  <c:v>120.11591484346</c:v>
                </c:pt>
                <c:pt idx="44">
                  <c:v>123.110783449761</c:v>
                </c:pt>
                <c:pt idx="45">
                  <c:v>125.84012109277801</c:v>
                </c:pt>
                <c:pt idx="46">
                  <c:v>127.966357741951</c:v>
                </c:pt>
                <c:pt idx="47">
                  <c:v>130.28013185142399</c:v>
                </c:pt>
                <c:pt idx="48">
                  <c:v>131.328058898378</c:v>
                </c:pt>
                <c:pt idx="49">
                  <c:v>133.82528931597199</c:v>
                </c:pt>
                <c:pt idx="50">
                  <c:v>137.739475526989</c:v>
                </c:pt>
                <c:pt idx="51">
                  <c:v>139.25036878766099</c:v>
                </c:pt>
                <c:pt idx="52">
                  <c:v>142.34655110486599</c:v>
                </c:pt>
                <c:pt idx="53">
                  <c:v>147.383354812269</c:v>
                </c:pt>
                <c:pt idx="54">
                  <c:v>151.36743963080201</c:v>
                </c:pt>
                <c:pt idx="55">
                  <c:v>155.398193133283</c:v>
                </c:pt>
                <c:pt idx="56">
                  <c:v>159.98506554143299</c:v>
                </c:pt>
                <c:pt idx="57">
                  <c:v>166.17220979649699</c:v>
                </c:pt>
                <c:pt idx="58">
                  <c:v>170.92305139403501</c:v>
                </c:pt>
                <c:pt idx="59">
                  <c:v>173.994095468268</c:v>
                </c:pt>
                <c:pt idx="60">
                  <c:v>179.029616419474</c:v>
                </c:pt>
                <c:pt idx="61">
                  <c:v>182.82133844365001</c:v>
                </c:pt>
                <c:pt idx="62">
                  <c:v>184.564270362847</c:v>
                </c:pt>
                <c:pt idx="63">
                  <c:v>187.01553924415899</c:v>
                </c:pt>
                <c:pt idx="64">
                  <c:v>190.37114013352601</c:v>
                </c:pt>
                <c:pt idx="65">
                  <c:v>196.25857526171899</c:v>
                </c:pt>
                <c:pt idx="66">
                  <c:v>203.31193781293101</c:v>
                </c:pt>
                <c:pt idx="67">
                  <c:v>206.26920565796399</c:v>
                </c:pt>
                <c:pt idx="68">
                  <c:v>206.95641660647101</c:v>
                </c:pt>
                <c:pt idx="69">
                  <c:v>210.66724075583099</c:v>
                </c:pt>
                <c:pt idx="70">
                  <c:v>216.097653360386</c:v>
                </c:pt>
                <c:pt idx="71">
                  <c:v>220.79546747061201</c:v>
                </c:pt>
                <c:pt idx="72">
                  <c:v>222.618384744731</c:v>
                </c:pt>
                <c:pt idx="73">
                  <c:v>225.516231499957</c:v>
                </c:pt>
                <c:pt idx="74">
                  <c:v>231.673981970017</c:v>
                </c:pt>
                <c:pt idx="75">
                  <c:v>237.04091781096801</c:v>
                </c:pt>
                <c:pt idx="76">
                  <c:v>242.97697838642901</c:v>
                </c:pt>
                <c:pt idx="77">
                  <c:v>248.98757998080299</c:v>
                </c:pt>
                <c:pt idx="78">
                  <c:v>251.184680780261</c:v>
                </c:pt>
                <c:pt idx="79">
                  <c:v>250.624838680463</c:v>
                </c:pt>
                <c:pt idx="80">
                  <c:v>251.32556841544101</c:v>
                </c:pt>
                <c:pt idx="81">
                  <c:v>251.61752938059499</c:v>
                </c:pt>
                <c:pt idx="82">
                  <c:v>259.47422513669102</c:v>
                </c:pt>
                <c:pt idx="83">
                  <c:v>271.115806896403</c:v>
                </c:pt>
                <c:pt idx="84">
                  <c:v>277.37884419965701</c:v>
                </c:pt>
                <c:pt idx="85">
                  <c:v>287.72321886131198</c:v>
                </c:pt>
                <c:pt idx="86">
                  <c:v>304.18321760408497</c:v>
                </c:pt>
                <c:pt idx="87">
                  <c:v>320.23246222882</c:v>
                </c:pt>
                <c:pt idx="88">
                  <c:v>331.17827078480298</c:v>
                </c:pt>
                <c:pt idx="89">
                  <c:v>342.58529669718399</c:v>
                </c:pt>
                <c:pt idx="90">
                  <c:v>341.604131087008</c:v>
                </c:pt>
                <c:pt idx="91">
                  <c:v>318.93634824834101</c:v>
                </c:pt>
                <c:pt idx="92">
                  <c:v>303.05844181343701</c:v>
                </c:pt>
                <c:pt idx="93">
                  <c:v>307.97541930859302</c:v>
                </c:pt>
                <c:pt idx="94">
                  <c:v>300.69826204698802</c:v>
                </c:pt>
                <c:pt idx="95">
                  <c:v>277.22723175567</c:v>
                </c:pt>
                <c:pt idx="96">
                  <c:v>267.44542606849097</c:v>
                </c:pt>
                <c:pt idx="97">
                  <c:v>265.36789204936701</c:v>
                </c:pt>
                <c:pt idx="98">
                  <c:v>265.03449019396101</c:v>
                </c:pt>
                <c:pt idx="99">
                  <c:v>270.94212354094998</c:v>
                </c:pt>
                <c:pt idx="100">
                  <c:v>276.10090598982299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66-4D11-A66E-DE4F5BA86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5808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image" Target="../media/image1.jpg"/><Relationship Id="rId4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image" Target="../media/image1.jpg"/><Relationship Id="rId4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9D39D0-D07B-4432-9C5D-DA13E2C80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F55B59-41A6-45C8-92A2-65BE3459A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91440</xdr:rowOff>
    </xdr:from>
    <xdr:to>
      <xdr:col>10</xdr:col>
      <xdr:colOff>9524</xdr:colOff>
      <xdr:row>65</xdr:row>
      <xdr:rowOff>91440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2D69E0A-9052-49DF-8287-5F1ABE645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F7A6B7-D7C3-446C-A2D7-A5FDEC411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EA246C-FFF6-40A6-8F2F-DDAC9B98A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F78698-A0BB-4518-9BBF-1BF5DE343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A18BA2-9C0D-4F98-88BF-EBFD17B07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0404FA-2A9F-47CA-80BC-6E634E433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A8626C4-C8EF-46D9-80ED-71C35513A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6EDE98D-A1D9-4FA9-9D80-E4A8537CF3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EDC0BF5-5E95-4158-AFED-F26968819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90BB5A-1553-4357-A7B3-FD33861FE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2A3E22-B3B9-4A3B-A898-4326341FC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6F8815-F870-4ACA-9819-9F4842A9A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9EA9AF-11B7-45D3-8B38-972E2F22E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B08BFF-65B6-4EE1-9E75-DD966E7B5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D438CE9-A23A-4980-8B18-585E7AF1E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F25EFD9-75AB-4BC7-A778-EA5B19902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C2112B9-BD28-43F0-965D-CE6947961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42197C-BACF-48FF-BF48-D2483612A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3FC54F-7273-437F-835C-2297A5E3A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A98FD02-4AA0-4873-8405-0448156AE3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FFA9625-2DAB-4FC3-8A96-6CC3DA285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7EA92A4-406C-45A3-993D-7271E0598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63CF8C-FB83-4C4B-B23F-1C7DC8BD24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9947D1-B8C5-4B9D-8979-448E0FAD4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D5376B3-B480-4B10-8DDB-8304711340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41CE456-DE4C-45EC-A1F0-79C8EBE52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F409B5-40EB-4DF9-BA2F-77C8B60574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0559E3-70F5-4D20-A893-863D9E1116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CE5F6F-B9B3-45DF-B7D6-7227D2B15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2720" cy="792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g01fileprd501\PPR_Groups_PRD\Jrs\R&amp;D\RSR\CCRSI_NewFormat\CCRSI%20Indices%20-%20New%20Format%20Template(Use%20This).xlsm" TargetMode="External"/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definedNames>
      <definedName name="EWbySegmentDates" refersTo="#REF!"/>
      <definedName name="EWbySegmentGenCom" refersTo="#REF!"/>
      <definedName name="EWbySegmentInvGrade" refersTo="#REF!"/>
      <definedName name="LndHotDates" refersTo="#REF!"/>
      <definedName name="NatDistDates" refersTo="#REF!"/>
      <definedName name="NatDistUSComp" refersTo="#REF!"/>
      <definedName name="NatDistUSInv" refersTo="#REF!"/>
      <definedName name="NatNonDistDates" refersTo="#REF!"/>
      <definedName name="NatNonDistUSComp" refersTo="#REF!"/>
      <definedName name="NatNonDistUSInv" refersTo="#REF!"/>
      <definedName name="NonPrimeApt" refersTo="#REF!"/>
      <definedName name="NonPrimeDates" refersTo="#REF!"/>
      <definedName name="NonPrimeInd" refersTo="#REF!"/>
      <definedName name="NonPrimeOff" refersTo="#REF!"/>
      <definedName name="NonPrimeRet" refersTo="#REF!"/>
      <definedName name="PrimeApt" refersTo="#REF!"/>
      <definedName name="PrimeDates" refersTo="#REF!"/>
      <definedName name="PrimeInd" refersTo="#REF!"/>
      <definedName name="PrimeOff" refersTo="#REF!"/>
      <definedName name="PrimeRet" refersTo="#REF!"/>
      <definedName name="PTypeDates" refersTo="#REF!"/>
      <definedName name="PTypeEWApt" refersTo="#REF!"/>
      <definedName name="PtypeEWHot" refersTo="#REF!"/>
      <definedName name="PTypeEWInd" refersTo="#REF!"/>
      <definedName name="PtypeEWLand" refersTo="#REF!"/>
      <definedName name="PTypeEWOff" refersTo="#REF!"/>
      <definedName name="PTypeEWRet" refersTo="#REF!"/>
      <definedName name="PTypeVWApt" refersTo="#REF!"/>
      <definedName name="PTypeVWInd" refersTo="#REF!"/>
      <definedName name="PTypeVWOff" refersTo="#REF!"/>
      <definedName name="PTypeVWRet" refersTo="#REF!"/>
      <definedName name="RegionalEWDates" refersTo="#REF!"/>
      <definedName name="RegionalEWMW" refersTo="#REF!"/>
      <definedName name="RegionalEWNE" refersTo="#REF!"/>
      <definedName name="RegionalEWSO" refersTo="#REF!"/>
      <definedName name="RegionalEWWE" refersTo="#REF!"/>
      <definedName name="RegionalPTDates" refersTo="#REF!"/>
      <definedName name="RegionalVWDates" refersTo="#REF!"/>
      <definedName name="RegionalVWMW" refersTo="#REF!"/>
      <definedName name="RegionalVWNE" refersTo="#REF!"/>
      <definedName name="RegionalVWSO" refersTo="#REF!"/>
      <definedName name="RegionalVWWE" refersTo="#REF!"/>
      <definedName name="RegMWApt" refersTo="#REF!"/>
      <definedName name="RegMWInd" refersTo="#REF!"/>
      <definedName name="RegMWOff" refersTo="#REF!"/>
      <definedName name="RegMWRet" refersTo="#REF!"/>
      <definedName name="RegNEApt" refersTo="#REF!"/>
      <definedName name="RegNEInd" refersTo="#REF!"/>
      <definedName name="RegNEOff" refersTo="#REF!"/>
      <definedName name="RegNERet" refersTo="#REF!"/>
      <definedName name="RegSOApt" refersTo="#REF!"/>
      <definedName name="RegSOInd" refersTo="#REF!"/>
      <definedName name="RegSOOff" refersTo="#REF!"/>
      <definedName name="RegSORet" refersTo="#REF!"/>
      <definedName name="RegWEApt" refersTo="#REF!"/>
      <definedName name="RegWEInd" refersTo="#REF!"/>
      <definedName name="RegWEOff" refersTo="#REF!"/>
      <definedName name="RegWERet" refersTo="#REF!"/>
      <definedName name="TransactionDates" refersTo="#REF!"/>
      <definedName name="TransactionDistressDates" refersTo="#REF!"/>
      <definedName name="USComposite" refersTo="#REF!"/>
      <definedName name="USCompositeDates" refersTo="#REF!"/>
      <definedName name="USCompositeVW" refersTo="#REF!"/>
      <definedName name="USCompositeVWDates" refersTo="#REF!"/>
      <definedName name="USGenComCount" refersTo="#REF!"/>
      <definedName name="USGenComDistPercent" refersTo="#REF!"/>
      <definedName name="USGenComVolume" refersTo="#REF!"/>
      <definedName name="USInvGradeCount" refersTo="#REF!"/>
      <definedName name="USInvGradeDistPercent" refersTo="#REF!"/>
      <definedName name="USInvGradeVolume" refersTo="#REF!"/>
      <definedName name="VWbySegmentDates" refersTo="#REF!"/>
      <definedName name="VWbySegmentEMF" refersTo="#REF!"/>
      <definedName name="VWbySegmentMF" refersTo="#REF!"/>
    </definedNames>
    <sheetDataSet>
      <sheetData sheetId="0">
        <row r="6">
          <cell r="M6">
            <v>78.264064862149198</v>
          </cell>
          <cell r="O6">
            <v>65.9549502609988</v>
          </cell>
        </row>
        <row r="7">
          <cell r="M7">
            <v>78.020014703206698</v>
          </cell>
          <cell r="O7">
            <v>65.167321270626005</v>
          </cell>
        </row>
        <row r="8">
          <cell r="M8">
            <v>77.8670499253831</v>
          </cell>
          <cell r="O8">
            <v>64.417673937862105</v>
          </cell>
        </row>
        <row r="9">
          <cell r="M9">
            <v>78.771012871260197</v>
          </cell>
          <cell r="O9">
            <v>64.055523009335502</v>
          </cell>
        </row>
        <row r="10">
          <cell r="M10">
            <v>79.898762300051501</v>
          </cell>
          <cell r="O10">
            <v>63.552558004508697</v>
          </cell>
        </row>
        <row r="11">
          <cell r="M11">
            <v>80.979632028745996</v>
          </cell>
          <cell r="O11">
            <v>63.973520421703803</v>
          </cell>
        </row>
        <row r="12">
          <cell r="M12">
            <v>80.712012679125195</v>
          </cell>
          <cell r="O12">
            <v>64.457292862186094</v>
          </cell>
        </row>
        <row r="13">
          <cell r="M13">
            <v>79.975186871745706</v>
          </cell>
          <cell r="O13">
            <v>64.8564097667049</v>
          </cell>
        </row>
        <row r="14">
          <cell r="M14">
            <v>79.682143016651693</v>
          </cell>
          <cell r="O14">
            <v>64.763460280901597</v>
          </cell>
        </row>
        <row r="15">
          <cell r="M15">
            <v>80.710044321598701</v>
          </cell>
          <cell r="O15">
            <v>64.448403179850501</v>
          </cell>
        </row>
        <row r="16">
          <cell r="M16">
            <v>82.558708122957896</v>
          </cell>
          <cell r="O16">
            <v>65.341746927313693</v>
          </cell>
        </row>
        <row r="17">
          <cell r="M17">
            <v>83.8586953061521</v>
          </cell>
          <cell r="O17">
            <v>67.307531369547704</v>
          </cell>
        </row>
        <row r="18">
          <cell r="M18">
            <v>84.103765516410206</v>
          </cell>
          <cell r="O18">
            <v>69.667849275593099</v>
          </cell>
        </row>
        <row r="19">
          <cell r="M19">
            <v>83.739177728864505</v>
          </cell>
          <cell r="O19">
            <v>70.947839827936605</v>
          </cell>
        </row>
        <row r="20">
          <cell r="M20">
            <v>83.915937134329099</v>
          </cell>
          <cell r="O20">
            <v>71.039263820235902</v>
          </cell>
        </row>
        <row r="21">
          <cell r="M21">
            <v>85.117439109205193</v>
          </cell>
          <cell r="O21">
            <v>70.871305482023104</v>
          </cell>
        </row>
        <row r="22">
          <cell r="M22">
            <v>86.622271643355404</v>
          </cell>
          <cell r="O22">
            <v>71.289570021277896</v>
          </cell>
        </row>
        <row r="23">
          <cell r="M23">
            <v>87.837248375801295</v>
          </cell>
          <cell r="O23">
            <v>71.909560114744707</v>
          </cell>
        </row>
        <row r="24">
          <cell r="M24">
            <v>88.339646425510296</v>
          </cell>
          <cell r="O24">
            <v>72.881832712013306</v>
          </cell>
        </row>
        <row r="25">
          <cell r="M25">
            <v>88.628697606437598</v>
          </cell>
          <cell r="O25">
            <v>73.155965161182905</v>
          </cell>
        </row>
        <row r="26">
          <cell r="M26">
            <v>89.055770501496298</v>
          </cell>
          <cell r="O26">
            <v>74.666469065141996</v>
          </cell>
        </row>
        <row r="27">
          <cell r="M27">
            <v>89.776144747492296</v>
          </cell>
          <cell r="O27">
            <v>75.647542111703103</v>
          </cell>
        </row>
        <row r="28">
          <cell r="M28">
            <v>90.853323339229604</v>
          </cell>
          <cell r="O28">
            <v>78.529229148028605</v>
          </cell>
        </row>
        <row r="29">
          <cell r="M29">
            <v>91.341738329825702</v>
          </cell>
          <cell r="O29">
            <v>80.364118281248096</v>
          </cell>
        </row>
        <row r="30">
          <cell r="M30">
            <v>92.300808621255399</v>
          </cell>
          <cell r="O30">
            <v>83.502083647994397</v>
          </cell>
        </row>
        <row r="31">
          <cell r="M31">
            <v>92.636388515369205</v>
          </cell>
          <cell r="O31">
            <v>82.829062884728998</v>
          </cell>
        </row>
        <row r="32">
          <cell r="M32">
            <v>93.241823141200996</v>
          </cell>
          <cell r="O32">
            <v>81.747693360882593</v>
          </cell>
        </row>
        <row r="33">
          <cell r="M33">
            <v>93.909468425337195</v>
          </cell>
          <cell r="O33">
            <v>80.288906148550495</v>
          </cell>
        </row>
        <row r="34">
          <cell r="M34">
            <v>95.679946828121899</v>
          </cell>
          <cell r="O34">
            <v>81.559448801419094</v>
          </cell>
        </row>
        <row r="35">
          <cell r="M35">
            <v>97.586455840305803</v>
          </cell>
          <cell r="O35">
            <v>83.825674503341602</v>
          </cell>
        </row>
        <row r="36">
          <cell r="M36">
            <v>98.133087743256993</v>
          </cell>
          <cell r="O36">
            <v>84.656434538031505</v>
          </cell>
        </row>
        <row r="37">
          <cell r="M37">
            <v>97.7458430987665</v>
          </cell>
          <cell r="O37">
            <v>85.482165619925993</v>
          </cell>
        </row>
        <row r="38">
          <cell r="M38">
            <v>97.2299995638556</v>
          </cell>
          <cell r="O38">
            <v>85.607908687947997</v>
          </cell>
        </row>
        <row r="39">
          <cell r="M39">
            <v>98.229474570538102</v>
          </cell>
          <cell r="O39">
            <v>86.7117014050623</v>
          </cell>
        </row>
        <row r="40">
          <cell r="M40">
            <v>99.339256185011493</v>
          </cell>
          <cell r="O40">
            <v>87.047550119711701</v>
          </cell>
        </row>
        <row r="41">
          <cell r="M41">
            <v>100</v>
          </cell>
          <cell r="O41">
            <v>87.102644103141301</v>
          </cell>
        </row>
        <row r="42">
          <cell r="M42">
            <v>100.14839480321</v>
          </cell>
          <cell r="O42">
            <v>86.924863402606903</v>
          </cell>
        </row>
        <row r="43">
          <cell r="M43">
            <v>100.35221353075001</v>
          </cell>
          <cell r="O43">
            <v>85.722357445685404</v>
          </cell>
        </row>
        <row r="44">
          <cell r="M44">
            <v>100.437946424055</v>
          </cell>
          <cell r="O44">
            <v>84.097685027192</v>
          </cell>
        </row>
        <row r="45">
          <cell r="M45">
            <v>100.49864585911099</v>
          </cell>
          <cell r="O45">
            <v>82.742308368370502</v>
          </cell>
        </row>
        <row r="46">
          <cell r="M46">
            <v>100.849676191619</v>
          </cell>
          <cell r="O46">
            <v>82.481268279972298</v>
          </cell>
        </row>
        <row r="47">
          <cell r="M47">
            <v>102.214099516141</v>
          </cell>
          <cell r="O47">
            <v>84.018747765695494</v>
          </cell>
        </row>
        <row r="48">
          <cell r="M48">
            <v>103.97607126479301</v>
          </cell>
          <cell r="O48">
            <v>85.836920974473898</v>
          </cell>
        </row>
        <row r="49">
          <cell r="M49">
            <v>105.985931539398</v>
          </cell>
          <cell r="O49">
            <v>88.6370136033118</v>
          </cell>
        </row>
        <row r="50">
          <cell r="M50">
            <v>106.93176823662201</v>
          </cell>
          <cell r="O50">
            <v>90.179191668259904</v>
          </cell>
        </row>
        <row r="51">
          <cell r="M51">
            <v>106.538456862381</v>
          </cell>
          <cell r="O51">
            <v>91.416164895172301</v>
          </cell>
        </row>
        <row r="52">
          <cell r="M52">
            <v>105.42207763805401</v>
          </cell>
          <cell r="O52">
            <v>91.319470294470804</v>
          </cell>
        </row>
        <row r="53">
          <cell r="M53">
            <v>104.046889370063</v>
          </cell>
          <cell r="O53">
            <v>91.173234862432196</v>
          </cell>
        </row>
        <row r="54">
          <cell r="M54">
            <v>104.370557635919</v>
          </cell>
          <cell r="O54">
            <v>91.415108872842296</v>
          </cell>
        </row>
        <row r="55">
          <cell r="M55">
            <v>105.593221821523</v>
          </cell>
          <cell r="O55">
            <v>89.640671772779001</v>
          </cell>
        </row>
        <row r="56">
          <cell r="M56">
            <v>107.571717728618</v>
          </cell>
          <cell r="O56">
            <v>88.327401608009097</v>
          </cell>
        </row>
        <row r="57">
          <cell r="M57">
            <v>108.569061204332</v>
          </cell>
          <cell r="O57">
            <v>87.234189440730006</v>
          </cell>
        </row>
        <row r="58">
          <cell r="M58">
            <v>109.282008496635</v>
          </cell>
          <cell r="O58">
            <v>89.913963929539705</v>
          </cell>
        </row>
        <row r="59">
          <cell r="M59">
            <v>109.70166097578</v>
          </cell>
          <cell r="O59">
            <v>92.843650101443501</v>
          </cell>
        </row>
        <row r="60">
          <cell r="M60">
            <v>110.66198491342401</v>
          </cell>
          <cell r="O60">
            <v>95.052721487557307</v>
          </cell>
        </row>
        <row r="61">
          <cell r="M61">
            <v>111.819037628929</v>
          </cell>
          <cell r="O61">
            <v>96.090945405821799</v>
          </cell>
        </row>
        <row r="62">
          <cell r="M62">
            <v>113.26807596502501</v>
          </cell>
          <cell r="O62">
            <v>97.3486624196169</v>
          </cell>
        </row>
        <row r="63">
          <cell r="M63">
            <v>115.061907416511</v>
          </cell>
          <cell r="O63">
            <v>98.758287703332499</v>
          </cell>
        </row>
        <row r="64">
          <cell r="M64">
            <v>116.84508148518501</v>
          </cell>
          <cell r="O64">
            <v>99.701405814688897</v>
          </cell>
        </row>
        <row r="65">
          <cell r="M65">
            <v>117.793366639601</v>
          </cell>
          <cell r="O65">
            <v>100</v>
          </cell>
        </row>
        <row r="66">
          <cell r="M66">
            <v>117.645561853327</v>
          </cell>
          <cell r="O66">
            <v>100.155987729038</v>
          </cell>
        </row>
        <row r="67">
          <cell r="M67">
            <v>117.53816956916</v>
          </cell>
          <cell r="O67">
            <v>99.885178622822295</v>
          </cell>
        </row>
        <row r="68">
          <cell r="M68">
            <v>118.47370987928601</v>
          </cell>
          <cell r="O68">
            <v>99.486118203606793</v>
          </cell>
        </row>
        <row r="69">
          <cell r="M69">
            <v>120.248979497492</v>
          </cell>
          <cell r="O69">
            <v>99.198019773792495</v>
          </cell>
        </row>
        <row r="70">
          <cell r="M70">
            <v>121.82153455061599</v>
          </cell>
          <cell r="O70">
            <v>99.639839291854997</v>
          </cell>
        </row>
        <row r="71">
          <cell r="M71">
            <v>122.58428618310199</v>
          </cell>
          <cell r="O71">
            <v>100.29695254362299</v>
          </cell>
        </row>
        <row r="72">
          <cell r="M72">
            <v>123.55092590352101</v>
          </cell>
          <cell r="O72">
            <v>101.114431555472</v>
          </cell>
        </row>
        <row r="73">
          <cell r="M73">
            <v>124.853385684559</v>
          </cell>
          <cell r="O73">
            <v>101.07154215061</v>
          </cell>
        </row>
        <row r="74">
          <cell r="M74">
            <v>126.52332365848901</v>
          </cell>
          <cell r="O74">
            <v>100.874449849171</v>
          </cell>
        </row>
        <row r="75">
          <cell r="M75">
            <v>127.595071165848</v>
          </cell>
          <cell r="O75">
            <v>99.487797253682004</v>
          </cell>
        </row>
        <row r="76">
          <cell r="M76">
            <v>128.006518285971</v>
          </cell>
          <cell r="O76">
            <v>98.561861766041503</v>
          </cell>
        </row>
        <row r="77">
          <cell r="M77">
            <v>128.45571897474801</v>
          </cell>
          <cell r="O77">
            <v>97.649301494319701</v>
          </cell>
        </row>
        <row r="78">
          <cell r="M78">
            <v>129.62521691797301</v>
          </cell>
          <cell r="O78">
            <v>98.693159158043599</v>
          </cell>
        </row>
        <row r="79">
          <cell r="M79">
            <v>132.17499518271001</v>
          </cell>
          <cell r="O79">
            <v>99.969372463697894</v>
          </cell>
        </row>
        <row r="80">
          <cell r="M80">
            <v>134.69833160279299</v>
          </cell>
          <cell r="O80">
            <v>101.144150666193</v>
          </cell>
        </row>
        <row r="81">
          <cell r="M81">
            <v>137.30309785081201</v>
          </cell>
          <cell r="O81">
            <v>101.055691041702</v>
          </cell>
        </row>
        <row r="82">
          <cell r="M82">
            <v>138.83045645701799</v>
          </cell>
          <cell r="O82">
            <v>100.864661225443</v>
          </cell>
        </row>
        <row r="83">
          <cell r="M83">
            <v>140.93326732743</v>
          </cell>
          <cell r="O83">
            <v>100.946699208806</v>
          </cell>
        </row>
        <row r="84">
          <cell r="M84">
            <v>142.86631652682101</v>
          </cell>
          <cell r="O84">
            <v>101.17401518516201</v>
          </cell>
        </row>
        <row r="85">
          <cell r="M85">
            <v>145.16314753304701</v>
          </cell>
          <cell r="O85">
            <v>101.367590142324</v>
          </cell>
        </row>
        <row r="86">
          <cell r="M86">
            <v>145.978543647442</v>
          </cell>
          <cell r="O86">
            <v>101.58318878758401</v>
          </cell>
        </row>
        <row r="87">
          <cell r="M87">
            <v>145.64573549522299</v>
          </cell>
          <cell r="O87">
            <v>102.27909724863299</v>
          </cell>
        </row>
        <row r="88">
          <cell r="M88">
            <v>145.42829628081199</v>
          </cell>
          <cell r="O88">
            <v>103.89316312136199</v>
          </cell>
        </row>
        <row r="89">
          <cell r="M89">
            <v>146.659953283308</v>
          </cell>
          <cell r="O89">
            <v>106.035999944125</v>
          </cell>
        </row>
        <row r="90">
          <cell r="M90">
            <v>149.91941165132201</v>
          </cell>
          <cell r="O90">
            <v>108.450589184018</v>
          </cell>
        </row>
        <row r="91">
          <cell r="M91">
            <v>153.734152725607</v>
          </cell>
          <cell r="O91">
            <v>109.425225742766</v>
          </cell>
        </row>
        <row r="92">
          <cell r="M92">
            <v>157.040791117987</v>
          </cell>
          <cell r="O92">
            <v>109.600355930296</v>
          </cell>
        </row>
        <row r="93">
          <cell r="M93">
            <v>159.19932691571799</v>
          </cell>
          <cell r="O93">
            <v>108.787748122179</v>
          </cell>
        </row>
        <row r="94">
          <cell r="M94">
            <v>160.87814656152099</v>
          </cell>
          <cell r="O94">
            <v>109.344295441173</v>
          </cell>
        </row>
        <row r="95">
          <cell r="M95">
            <v>162.24757529817299</v>
          </cell>
          <cell r="O95">
            <v>109.73884512787799</v>
          </cell>
        </row>
        <row r="96">
          <cell r="M96">
            <v>163.98156827825201</v>
          </cell>
          <cell r="O96">
            <v>110.36059274172599</v>
          </cell>
        </row>
        <row r="97">
          <cell r="M97">
            <v>166.24114274145299</v>
          </cell>
          <cell r="O97">
            <v>108.738626735406</v>
          </cell>
        </row>
        <row r="98">
          <cell r="M98">
            <v>167.96145247887699</v>
          </cell>
          <cell r="O98">
            <v>107.541204027056</v>
          </cell>
        </row>
        <row r="99">
          <cell r="M99">
            <v>169.22026718595399</v>
          </cell>
          <cell r="O99">
            <v>106.976765023037</v>
          </cell>
        </row>
        <row r="100">
          <cell r="M100">
            <v>169.19572355039199</v>
          </cell>
          <cell r="O100">
            <v>107.74030017702199</v>
          </cell>
        </row>
        <row r="101">
          <cell r="M101">
            <v>170.68298023141199</v>
          </cell>
          <cell r="O101">
            <v>109.118935886926</v>
          </cell>
        </row>
        <row r="102">
          <cell r="M102">
            <v>172.38064909143799</v>
          </cell>
          <cell r="O102">
            <v>109.93584831118901</v>
          </cell>
        </row>
        <row r="103">
          <cell r="M103">
            <v>175.217861304482</v>
          </cell>
          <cell r="O103">
            <v>112.759405087926</v>
          </cell>
        </row>
        <row r="104">
          <cell r="M104">
            <v>175.85333893918099</v>
          </cell>
          <cell r="O104">
            <v>114.37730198862999</v>
          </cell>
        </row>
        <row r="105">
          <cell r="M105">
            <v>177.07840510700899</v>
          </cell>
          <cell r="O105">
            <v>116.772649290367</v>
          </cell>
        </row>
        <row r="106">
          <cell r="M106">
            <v>177.61386761486901</v>
          </cell>
          <cell r="O106">
            <v>117.45404117189599</v>
          </cell>
        </row>
        <row r="107">
          <cell r="M107">
            <v>179.20131829056899</v>
          </cell>
          <cell r="O107">
            <v>119.87923249842</v>
          </cell>
        </row>
        <row r="108">
          <cell r="M108">
            <v>178.834944397398</v>
          </cell>
          <cell r="O108">
            <v>122.500788600666</v>
          </cell>
        </row>
        <row r="109">
          <cell r="M109">
            <v>178.16218456192399</v>
          </cell>
          <cell r="O109">
            <v>125.253723639669</v>
          </cell>
        </row>
        <row r="110">
          <cell r="M110">
            <v>176.24215743155199</v>
          </cell>
          <cell r="O110">
            <v>127.103455892958</v>
          </cell>
        </row>
        <row r="111">
          <cell r="M111">
            <v>175.06490344272001</v>
          </cell>
          <cell r="O111">
            <v>127.968778382746</v>
          </cell>
        </row>
        <row r="112">
          <cell r="M112">
            <v>175.459899281014</v>
          </cell>
          <cell r="O112">
            <v>127.57925453105</v>
          </cell>
        </row>
        <row r="113">
          <cell r="M113">
            <v>176.95732820000501</v>
          </cell>
          <cell r="O113">
            <v>127.103810080001</v>
          </cell>
        </row>
        <row r="114">
          <cell r="M114">
            <v>179.72278958212499</v>
          </cell>
          <cell r="O114">
            <v>127.11936209897</v>
          </cell>
        </row>
        <row r="115">
          <cell r="M115">
            <v>181.898962271399</v>
          </cell>
          <cell r="O115">
            <v>130.02448727602501</v>
          </cell>
        </row>
        <row r="116">
          <cell r="M116">
            <v>183.46986523141001</v>
          </cell>
          <cell r="O116">
            <v>132.57474858281799</v>
          </cell>
        </row>
        <row r="117">
          <cell r="M117">
            <v>185.179296704244</v>
          </cell>
          <cell r="O117">
            <v>134.51995075331101</v>
          </cell>
        </row>
        <row r="118">
          <cell r="M118">
            <v>185.45484511831199</v>
          </cell>
          <cell r="O118">
            <v>134.49621811085399</v>
          </cell>
        </row>
        <row r="119">
          <cell r="M119">
            <v>186.527304768188</v>
          </cell>
          <cell r="O119">
            <v>135.384433413886</v>
          </cell>
        </row>
        <row r="120">
          <cell r="M120">
            <v>186.282057414571</v>
          </cell>
          <cell r="O120">
            <v>137.356280801765</v>
          </cell>
        </row>
        <row r="121">
          <cell r="M121">
            <v>187.19994388059601</v>
          </cell>
          <cell r="O121">
            <v>139.72563949578799</v>
          </cell>
        </row>
        <row r="122">
          <cell r="M122">
            <v>185.33399197543801</v>
          </cell>
          <cell r="O122">
            <v>142.36500196488001</v>
          </cell>
        </row>
        <row r="123">
          <cell r="M123">
            <v>182.26047266814501</v>
          </cell>
          <cell r="O123">
            <v>145.12665348544601</v>
          </cell>
        </row>
        <row r="124">
          <cell r="M124">
            <v>179.43394861210601</v>
          </cell>
          <cell r="O124">
            <v>147.19817088485601</v>
          </cell>
        </row>
        <row r="125">
          <cell r="M125">
            <v>178.92667672018499</v>
          </cell>
          <cell r="O125">
            <v>147.71834664582499</v>
          </cell>
        </row>
        <row r="126">
          <cell r="M126">
            <v>180.57152002401099</v>
          </cell>
          <cell r="O126">
            <v>147.35573227851401</v>
          </cell>
        </row>
        <row r="127">
          <cell r="M127">
            <v>180.46206571575601</v>
          </cell>
          <cell r="O127">
            <v>148.21165744348201</v>
          </cell>
        </row>
        <row r="128">
          <cell r="M128">
            <v>178.44986281213201</v>
          </cell>
          <cell r="O128">
            <v>150.18346913875999</v>
          </cell>
        </row>
        <row r="129">
          <cell r="M129">
            <v>175.25049444561401</v>
          </cell>
          <cell r="O129">
            <v>152.118716567505</v>
          </cell>
        </row>
        <row r="130">
          <cell r="M130">
            <v>173.705184935711</v>
          </cell>
          <cell r="O130">
            <v>153.10292618125101</v>
          </cell>
        </row>
        <row r="131">
          <cell r="M131">
            <v>172.99769543317601</v>
          </cell>
          <cell r="O131">
            <v>153.993360519601</v>
          </cell>
        </row>
        <row r="132">
          <cell r="M132">
            <v>172.68310710135501</v>
          </cell>
          <cell r="O132">
            <v>155.533257988282</v>
          </cell>
        </row>
        <row r="133">
          <cell r="M133">
            <v>171.624285368735</v>
          </cell>
          <cell r="O133">
            <v>156.726270634662</v>
          </cell>
        </row>
        <row r="134">
          <cell r="M134">
            <v>167.97277448316501</v>
          </cell>
          <cell r="O134">
            <v>156.77381044833601</v>
          </cell>
        </row>
        <row r="135">
          <cell r="M135">
            <v>163.83724646003901</v>
          </cell>
          <cell r="O135">
            <v>158.118402637</v>
          </cell>
        </row>
        <row r="136">
          <cell r="M136">
            <v>157.98625614566501</v>
          </cell>
          <cell r="O136">
            <v>160.238310547053</v>
          </cell>
        </row>
        <row r="137">
          <cell r="M137">
            <v>155.17036537794999</v>
          </cell>
          <cell r="O137">
            <v>164.03280414366799</v>
          </cell>
        </row>
        <row r="138">
          <cell r="M138">
            <v>151.56781554119601</v>
          </cell>
          <cell r="O138">
            <v>164.74516823303301</v>
          </cell>
        </row>
        <row r="139">
          <cell r="M139">
            <v>149.2087011161</v>
          </cell>
          <cell r="O139">
            <v>165.40378298294601</v>
          </cell>
        </row>
        <row r="140">
          <cell r="M140">
            <v>144.45413383142201</v>
          </cell>
          <cell r="O140">
            <v>164.617459285396</v>
          </cell>
        </row>
        <row r="141">
          <cell r="M141">
            <v>141.33868986411801</v>
          </cell>
          <cell r="O141">
            <v>165.966891714653</v>
          </cell>
        </row>
        <row r="142">
          <cell r="M142">
            <v>139.275417312391</v>
          </cell>
          <cell r="O142">
            <v>167.59179655448</v>
          </cell>
        </row>
        <row r="143">
          <cell r="M143">
            <v>139.553108431791</v>
          </cell>
          <cell r="O143">
            <v>169.865753814138</v>
          </cell>
        </row>
        <row r="144">
          <cell r="M144">
            <v>139.88816732756001</v>
          </cell>
          <cell r="O144">
            <v>171.523121132955</v>
          </cell>
        </row>
        <row r="145">
          <cell r="M145">
            <v>138.936234943079</v>
          </cell>
          <cell r="O145">
            <v>171.58249144312799</v>
          </cell>
        </row>
        <row r="146">
          <cell r="M146">
            <v>135.09083920989801</v>
          </cell>
          <cell r="O146">
            <v>171.50784402974099</v>
          </cell>
        </row>
        <row r="147">
          <cell r="M147">
            <v>130.42490149700799</v>
          </cell>
          <cell r="O147">
            <v>170.23682805514699</v>
          </cell>
        </row>
        <row r="148">
          <cell r="M148">
            <v>128.49279270461301</v>
          </cell>
          <cell r="O148">
            <v>170.21238464554</v>
          </cell>
        </row>
        <row r="149">
          <cell r="M149">
            <v>128.99207661378</v>
          </cell>
          <cell r="O149">
            <v>168.89601065854799</v>
          </cell>
        </row>
        <row r="150">
          <cell r="M150">
            <v>131.27613782143499</v>
          </cell>
          <cell r="O150">
            <v>167.85841675716199</v>
          </cell>
        </row>
        <row r="151">
          <cell r="M151">
            <v>132.50132653742699</v>
          </cell>
          <cell r="O151">
            <v>163.139613447708</v>
          </cell>
        </row>
        <row r="152">
          <cell r="M152">
            <v>131.78671531670199</v>
          </cell>
          <cell r="O152">
            <v>159.28607576566401</v>
          </cell>
        </row>
        <row r="153">
          <cell r="M153">
            <v>129.29264354771101</v>
          </cell>
          <cell r="O153">
            <v>155.105654282431</v>
          </cell>
        </row>
        <row r="154">
          <cell r="M154">
            <v>125.89016581842</v>
          </cell>
          <cell r="O154">
            <v>156.718066798009</v>
          </cell>
        </row>
        <row r="155">
          <cell r="M155">
            <v>123.975083063426</v>
          </cell>
          <cell r="O155">
            <v>158.83843383121001</v>
          </cell>
        </row>
        <row r="156">
          <cell r="M156">
            <v>123.688928867274</v>
          </cell>
          <cell r="O156">
            <v>161.442977269377</v>
          </cell>
        </row>
        <row r="157">
          <cell r="M157">
            <v>124.535771699848</v>
          </cell>
          <cell r="O157">
            <v>158.96173059124999</v>
          </cell>
        </row>
        <row r="158">
          <cell r="M158">
            <v>124.14394201710699</v>
          </cell>
          <cell r="O158">
            <v>156.64675953217201</v>
          </cell>
        </row>
        <row r="159">
          <cell r="M159">
            <v>123.213449868376</v>
          </cell>
          <cell r="O159">
            <v>154.16432767718399</v>
          </cell>
        </row>
        <row r="160">
          <cell r="M160">
            <v>122.58684484765701</v>
          </cell>
          <cell r="O160">
            <v>151.45119597669901</v>
          </cell>
        </row>
        <row r="161">
          <cell r="M161">
            <v>123.138798448942</v>
          </cell>
          <cell r="O161">
            <v>147.31906889057399</v>
          </cell>
        </row>
        <row r="162">
          <cell r="M162">
            <v>122.431586043837</v>
          </cell>
          <cell r="O162">
            <v>143.94728114561701</v>
          </cell>
        </row>
        <row r="163">
          <cell r="M163">
            <v>120.913874805069</v>
          </cell>
          <cell r="O163">
            <v>142.85912744690799</v>
          </cell>
        </row>
        <row r="164">
          <cell r="M164">
            <v>119.594835368159</v>
          </cell>
          <cell r="O164">
            <v>140.03517071553199</v>
          </cell>
        </row>
        <row r="165">
          <cell r="M165">
            <v>120.129026776873</v>
          </cell>
          <cell r="O165">
            <v>135.21303529225</v>
          </cell>
        </row>
        <row r="166">
          <cell r="M166">
            <v>120.937941544602</v>
          </cell>
          <cell r="O166">
            <v>126.33487359653201</v>
          </cell>
        </row>
        <row r="167">
          <cell r="M167">
            <v>120.768041551832</v>
          </cell>
          <cell r="O167">
            <v>119.89242947677501</v>
          </cell>
        </row>
        <row r="168">
          <cell r="M168">
            <v>120.419893154085</v>
          </cell>
          <cell r="O168">
            <v>114.73455495673301</v>
          </cell>
        </row>
        <row r="169">
          <cell r="M169">
            <v>121.149856755104</v>
          </cell>
          <cell r="O169">
            <v>114.95140568044</v>
          </cell>
        </row>
        <row r="170">
          <cell r="M170">
            <v>122.726373735165</v>
          </cell>
          <cell r="O170">
            <v>114.948462904769</v>
          </cell>
        </row>
        <row r="171">
          <cell r="M171">
            <v>123.95152479756599</v>
          </cell>
          <cell r="O171">
            <v>114.45876864137</v>
          </cell>
        </row>
        <row r="172">
          <cell r="M172">
            <v>124.138699521259</v>
          </cell>
          <cell r="O172">
            <v>111.398537040896</v>
          </cell>
        </row>
        <row r="173">
          <cell r="M173">
            <v>123.590781745245</v>
          </cell>
          <cell r="O173">
            <v>108.805514871128</v>
          </cell>
        </row>
        <row r="174">
          <cell r="M174">
            <v>122.149873993802</v>
          </cell>
          <cell r="O174">
            <v>107.872793670585</v>
          </cell>
        </row>
        <row r="175">
          <cell r="M175">
            <v>120.341411585815</v>
          </cell>
          <cell r="O175">
            <v>108.950563944556</v>
          </cell>
        </row>
        <row r="176">
          <cell r="M176">
            <v>120.271145561737</v>
          </cell>
          <cell r="O176">
            <v>111.31310769167</v>
          </cell>
        </row>
        <row r="177">
          <cell r="M177">
            <v>120.971002752606</v>
          </cell>
          <cell r="O177">
            <v>114.453346293229</v>
          </cell>
        </row>
        <row r="178">
          <cell r="M178">
            <v>122.504013791498</v>
          </cell>
          <cell r="O178">
            <v>116.877577079522</v>
          </cell>
        </row>
        <row r="179">
          <cell r="M179">
            <v>123.137235845167</v>
          </cell>
          <cell r="O179">
            <v>118.04567318684499</v>
          </cell>
        </row>
        <row r="180">
          <cell r="M180">
            <v>124.257185708647</v>
          </cell>
          <cell r="O180">
            <v>117.99917159</v>
          </cell>
        </row>
        <row r="181">
          <cell r="M181">
            <v>125.594718997786</v>
          </cell>
          <cell r="O181">
            <v>119.416550547421</v>
          </cell>
        </row>
        <row r="182">
          <cell r="M182">
            <v>126.843159139408</v>
          </cell>
          <cell r="O182">
            <v>121.569124659491</v>
          </cell>
        </row>
        <row r="183">
          <cell r="M183">
            <v>128.74664783535599</v>
          </cell>
          <cell r="O183">
            <v>123.90804326142801</v>
          </cell>
        </row>
        <row r="184">
          <cell r="M184">
            <v>129.69784109946599</v>
          </cell>
          <cell r="O184">
            <v>123.776520292732</v>
          </cell>
        </row>
        <row r="185">
          <cell r="M185">
            <v>130.39455169835301</v>
          </cell>
          <cell r="O185">
            <v>124.17770381988301</v>
          </cell>
        </row>
        <row r="186">
          <cell r="M186">
            <v>128.76772438977201</v>
          </cell>
          <cell r="O186">
            <v>125.119498110561</v>
          </cell>
        </row>
        <row r="187">
          <cell r="M187">
            <v>127.196367191348</v>
          </cell>
          <cell r="O187">
            <v>126.512216826661</v>
          </cell>
        </row>
        <row r="188">
          <cell r="M188">
            <v>126.844184863946</v>
          </cell>
          <cell r="O188">
            <v>125.939974750217</v>
          </cell>
        </row>
        <row r="189">
          <cell r="M189">
            <v>129.17784960600301</v>
          </cell>
          <cell r="O189">
            <v>124.682705197174</v>
          </cell>
        </row>
        <row r="190">
          <cell r="M190">
            <v>131.96127852051001</v>
          </cell>
          <cell r="O190">
            <v>124.236980110212</v>
          </cell>
        </row>
        <row r="191">
          <cell r="M191">
            <v>134.419622334888</v>
          </cell>
          <cell r="O191">
            <v>124.87039645396401</v>
          </cell>
        </row>
        <row r="192">
          <cell r="M192">
            <v>135.44023398944799</v>
          </cell>
          <cell r="O192">
            <v>124.933138105643</v>
          </cell>
        </row>
        <row r="193">
          <cell r="M193">
            <v>136.241142647597</v>
          </cell>
          <cell r="O193">
            <v>125.492992563225</v>
          </cell>
        </row>
        <row r="194">
          <cell r="M194">
            <v>136.91276002328701</v>
          </cell>
          <cell r="O194">
            <v>127.365638766118</v>
          </cell>
        </row>
        <row r="195">
          <cell r="M195">
            <v>137.58499618385801</v>
          </cell>
          <cell r="O195">
            <v>130.17887071938799</v>
          </cell>
        </row>
        <row r="196">
          <cell r="M196">
            <v>138.46554513060701</v>
          </cell>
          <cell r="O196">
            <v>132.529035625174</v>
          </cell>
        </row>
        <row r="197">
          <cell r="M197">
            <v>139.81597434098799</v>
          </cell>
          <cell r="O197">
            <v>133.354179618583</v>
          </cell>
        </row>
        <row r="198">
          <cell r="M198">
            <v>141.89750317620701</v>
          </cell>
          <cell r="O198">
            <v>133.44995853901</v>
          </cell>
        </row>
        <row r="199">
          <cell r="M199">
            <v>142.69962165485799</v>
          </cell>
          <cell r="O199">
            <v>132.60260564626299</v>
          </cell>
        </row>
        <row r="200">
          <cell r="M200">
            <v>143.109340458335</v>
          </cell>
          <cell r="O200">
            <v>131.160523632018</v>
          </cell>
        </row>
        <row r="201">
          <cell r="M201">
            <v>143.38346993131199</v>
          </cell>
          <cell r="O201">
            <v>130.61395193676401</v>
          </cell>
        </row>
        <row r="202">
          <cell r="M202">
            <v>145.47050403044599</v>
          </cell>
          <cell r="O202">
            <v>130.55907437723599</v>
          </cell>
        </row>
        <row r="203">
          <cell r="M203">
            <v>147.760799618758</v>
          </cell>
          <cell r="O203">
            <v>131.67030550144599</v>
          </cell>
        </row>
        <row r="204">
          <cell r="M204">
            <v>150.34638716601</v>
          </cell>
          <cell r="O204">
            <v>133.22912831233299</v>
          </cell>
        </row>
        <row r="205">
          <cell r="M205">
            <v>151.88128931542499</v>
          </cell>
          <cell r="O205">
            <v>135.24652468526301</v>
          </cell>
        </row>
        <row r="206">
          <cell r="M206">
            <v>153.050452102028</v>
          </cell>
          <cell r="O206">
            <v>136.88593968139</v>
          </cell>
        </row>
        <row r="207">
          <cell r="M207">
            <v>153.57731686184599</v>
          </cell>
          <cell r="O207">
            <v>137.865871031556</v>
          </cell>
        </row>
        <row r="208">
          <cell r="M208">
            <v>154.59878325027699</v>
          </cell>
          <cell r="O208">
            <v>138.27393477954001</v>
          </cell>
        </row>
        <row r="209">
          <cell r="M209">
            <v>155.53868489246199</v>
          </cell>
          <cell r="O209">
            <v>139.01518532117501</v>
          </cell>
        </row>
        <row r="210">
          <cell r="M210">
            <v>157.18457502993601</v>
          </cell>
          <cell r="O210">
            <v>138.91322809019701</v>
          </cell>
        </row>
        <row r="211">
          <cell r="M211">
            <v>157.85138778349599</v>
          </cell>
          <cell r="O211">
            <v>139.68814744324399</v>
          </cell>
        </row>
        <row r="212">
          <cell r="M212">
            <v>158.74721698894501</v>
          </cell>
          <cell r="O212">
            <v>140.38877668454799</v>
          </cell>
        </row>
        <row r="213">
          <cell r="M213">
            <v>159.480871560026</v>
          </cell>
          <cell r="O213">
            <v>141.938377546971</v>
          </cell>
        </row>
        <row r="214">
          <cell r="M214">
            <v>161.52180744740599</v>
          </cell>
          <cell r="O214">
            <v>144.04546394977399</v>
          </cell>
        </row>
        <row r="215">
          <cell r="M215">
            <v>163.57882690292701</v>
          </cell>
          <cell r="O215">
            <v>146.49328799205</v>
          </cell>
        </row>
        <row r="216">
          <cell r="M216">
            <v>165.90100503449199</v>
          </cell>
          <cell r="O216">
            <v>149.49429124988799</v>
          </cell>
        </row>
        <row r="217">
          <cell r="M217">
            <v>167.229313809958</v>
          </cell>
          <cell r="O217">
            <v>150.772106646971</v>
          </cell>
        </row>
        <row r="218">
          <cell r="M218">
            <v>167.383934810944</v>
          </cell>
          <cell r="O218">
            <v>152.976449376891</v>
          </cell>
        </row>
        <row r="219">
          <cell r="M219">
            <v>166.264895257755</v>
          </cell>
          <cell r="O219">
            <v>154.090401773189</v>
          </cell>
        </row>
        <row r="220">
          <cell r="M220">
            <v>166.270514887285</v>
          </cell>
          <cell r="O220">
            <v>155.62472796531</v>
          </cell>
        </row>
        <row r="221">
          <cell r="M221">
            <v>167.37896280108501</v>
          </cell>
          <cell r="O221">
            <v>154.85443745314001</v>
          </cell>
        </row>
        <row r="222">
          <cell r="M222">
            <v>170.57633687262</v>
          </cell>
          <cell r="O222">
            <v>154.951076232676</v>
          </cell>
        </row>
        <row r="223">
          <cell r="M223">
            <v>171.71454812433799</v>
          </cell>
          <cell r="O223">
            <v>154.48943967867999</v>
          </cell>
        </row>
        <row r="224">
          <cell r="M224">
            <v>171.781266304779</v>
          </cell>
          <cell r="O224">
            <v>155.29103406954499</v>
          </cell>
        </row>
        <row r="225">
          <cell r="M225">
            <v>170.649928458543</v>
          </cell>
          <cell r="O225">
            <v>155.793533222039</v>
          </cell>
        </row>
        <row r="226">
          <cell r="M226">
            <v>172.43624977615301</v>
          </cell>
          <cell r="O226">
            <v>156.07480173943901</v>
          </cell>
        </row>
        <row r="227">
          <cell r="M227">
            <v>174.994501746758</v>
          </cell>
          <cell r="O227">
            <v>156.429272721529</v>
          </cell>
        </row>
        <row r="228">
          <cell r="M228">
            <v>179.31468020590299</v>
          </cell>
          <cell r="O228">
            <v>156.66102870147299</v>
          </cell>
        </row>
        <row r="229">
          <cell r="M229">
            <v>181.59502689061699</v>
          </cell>
          <cell r="O229">
            <v>159.78887711453899</v>
          </cell>
        </row>
        <row r="230">
          <cell r="M230">
            <v>182.884173073434</v>
          </cell>
          <cell r="O230">
            <v>162.203545646452</v>
          </cell>
        </row>
        <row r="231">
          <cell r="M231">
            <v>181.86338328049101</v>
          </cell>
          <cell r="O231">
            <v>165.06471332257499</v>
          </cell>
        </row>
        <row r="232">
          <cell r="M232">
            <v>181.39209574491801</v>
          </cell>
          <cell r="O232">
            <v>166.18031260158301</v>
          </cell>
        </row>
        <row r="233">
          <cell r="M233">
            <v>182.313520124223</v>
          </cell>
          <cell r="O233">
            <v>169.458113689892</v>
          </cell>
        </row>
        <row r="234">
          <cell r="M234">
            <v>185.92539662240401</v>
          </cell>
          <cell r="O234">
            <v>172.38207310177199</v>
          </cell>
        </row>
        <row r="235">
          <cell r="M235">
            <v>190.71572511810399</v>
          </cell>
          <cell r="O235">
            <v>175.15576930366501</v>
          </cell>
        </row>
        <row r="236">
          <cell r="M236">
            <v>193.85365835775499</v>
          </cell>
          <cell r="O236">
            <v>174.58221427660001</v>
          </cell>
        </row>
        <row r="237">
          <cell r="M237">
            <v>195.93558272317</v>
          </cell>
          <cell r="O237">
            <v>175.526217673269</v>
          </cell>
        </row>
        <row r="238">
          <cell r="M238">
            <v>198.13381118932901</v>
          </cell>
          <cell r="O238">
            <v>176.55443354197101</v>
          </cell>
        </row>
        <row r="239">
          <cell r="M239">
            <v>202.10795154863101</v>
          </cell>
          <cell r="O239">
            <v>178.93312208920099</v>
          </cell>
        </row>
        <row r="240">
          <cell r="M240">
            <v>204.48408710291801</v>
          </cell>
          <cell r="O240">
            <v>179.346252877589</v>
          </cell>
        </row>
        <row r="241">
          <cell r="M241">
            <v>204.862133532179</v>
          </cell>
          <cell r="O241">
            <v>179.27175288908799</v>
          </cell>
        </row>
        <row r="242">
          <cell r="M242">
            <v>202.96226695952799</v>
          </cell>
          <cell r="O242">
            <v>179.586810533196</v>
          </cell>
        </row>
        <row r="243">
          <cell r="M243">
            <v>202.657449738407</v>
          </cell>
          <cell r="O243">
            <v>178.84347632569401</v>
          </cell>
        </row>
        <row r="244">
          <cell r="M244">
            <v>204.33952421652901</v>
          </cell>
          <cell r="O244">
            <v>179.42047038246</v>
          </cell>
        </row>
        <row r="245">
          <cell r="M245">
            <v>207.197586062521</v>
          </cell>
          <cell r="O245">
            <v>179.743925936643</v>
          </cell>
        </row>
        <row r="246">
          <cell r="M246">
            <v>209.47365815349701</v>
          </cell>
          <cell r="O246">
            <v>181.92788602819701</v>
          </cell>
        </row>
        <row r="247">
          <cell r="M247">
            <v>208.48593382090499</v>
          </cell>
          <cell r="O247">
            <v>181.68555139961001</v>
          </cell>
        </row>
        <row r="248">
          <cell r="M248">
            <v>206.060583152085</v>
          </cell>
          <cell r="O248">
            <v>181.69946526997501</v>
          </cell>
        </row>
        <row r="249">
          <cell r="M249">
            <v>205.46672206186099</v>
          </cell>
          <cell r="O249">
            <v>180.68949803531501</v>
          </cell>
        </row>
        <row r="250">
          <cell r="M250">
            <v>207.53663069455101</v>
          </cell>
          <cell r="O250">
            <v>182.52174639376801</v>
          </cell>
        </row>
        <row r="251">
          <cell r="M251">
            <v>212.099424754523</v>
          </cell>
          <cell r="O251">
            <v>184.31699152490401</v>
          </cell>
        </row>
        <row r="252">
          <cell r="M252">
            <v>214.51352295676801</v>
          </cell>
          <cell r="O252">
            <v>187.52535886384001</v>
          </cell>
        </row>
        <row r="253">
          <cell r="M253">
            <v>215.755865467961</v>
          </cell>
          <cell r="O253">
            <v>189.249072191918</v>
          </cell>
        </row>
        <row r="254">
          <cell r="M254">
            <v>214.302443561942</v>
          </cell>
          <cell r="O254">
            <v>190.49802264688799</v>
          </cell>
        </row>
        <row r="255">
          <cell r="M255">
            <v>214.84834089255401</v>
          </cell>
          <cell r="O255">
            <v>191.47664089331499</v>
          </cell>
        </row>
        <row r="256">
          <cell r="M256">
            <v>216.06764165725701</v>
          </cell>
          <cell r="O256">
            <v>191.63334821565999</v>
          </cell>
        </row>
        <row r="257">
          <cell r="M257">
            <v>218.12526803796399</v>
          </cell>
          <cell r="O257">
            <v>191.124004807674</v>
          </cell>
        </row>
        <row r="258">
          <cell r="M258">
            <v>219.62308000162199</v>
          </cell>
          <cell r="O258">
            <v>188.68122463703901</v>
          </cell>
        </row>
        <row r="259">
          <cell r="M259">
            <v>219.84401964150999</v>
          </cell>
          <cell r="O259">
            <v>187.06639443435799</v>
          </cell>
        </row>
        <row r="260">
          <cell r="M260">
            <v>220.286817268026</v>
          </cell>
          <cell r="O260">
            <v>187.68192406566499</v>
          </cell>
        </row>
        <row r="261">
          <cell r="M261">
            <v>220.37345736759801</v>
          </cell>
          <cell r="O261">
            <v>191.41670298641901</v>
          </cell>
        </row>
        <row r="262">
          <cell r="M262">
            <v>221.78107018140901</v>
          </cell>
          <cell r="O262">
            <v>195.59994534784599</v>
          </cell>
        </row>
        <row r="263">
          <cell r="M263">
            <v>223.175888847614</v>
          </cell>
          <cell r="O263">
            <v>198.42282821123999</v>
          </cell>
        </row>
        <row r="264">
          <cell r="M264">
            <v>225.070513643688</v>
          </cell>
          <cell r="O264">
            <v>198.19490446383901</v>
          </cell>
        </row>
        <row r="265">
          <cell r="M265">
            <v>226.675872126635</v>
          </cell>
          <cell r="O265">
            <v>198.29037450525601</v>
          </cell>
        </row>
        <row r="266">
          <cell r="M266">
            <v>227.291187154776</v>
          </cell>
          <cell r="O266">
            <v>198.876948795082</v>
          </cell>
        </row>
        <row r="267">
          <cell r="M267">
            <v>226.56899300505501</v>
          </cell>
          <cell r="O267">
            <v>201.32295190105799</v>
          </cell>
        </row>
        <row r="268">
          <cell r="M268">
            <v>225.901813483377</v>
          </cell>
          <cell r="O268">
            <v>202.457136084425</v>
          </cell>
        </row>
        <row r="269">
          <cell r="M269">
            <v>226.92017839255399</v>
          </cell>
          <cell r="O269">
            <v>202.33485105601</v>
          </cell>
        </row>
        <row r="270">
          <cell r="M270">
            <v>229.59229589858199</v>
          </cell>
          <cell r="O270">
            <v>201.29881504744699</v>
          </cell>
        </row>
        <row r="271">
          <cell r="M271">
            <v>233.190933731711</v>
          </cell>
          <cell r="O271">
            <v>202.668868879038</v>
          </cell>
        </row>
        <row r="272">
          <cell r="M272">
            <v>234.52018020859299</v>
          </cell>
          <cell r="O272">
            <v>205.90695048070901</v>
          </cell>
        </row>
        <row r="273">
          <cell r="M273">
            <v>233.947640341305</v>
          </cell>
          <cell r="O273">
            <v>209.11234244089701</v>
          </cell>
        </row>
        <row r="274">
          <cell r="M274">
            <v>230.96132713668601</v>
          </cell>
          <cell r="O274">
            <v>208.437872953339</v>
          </cell>
        </row>
        <row r="275">
          <cell r="M275">
            <v>229.966933107664</v>
          </cell>
          <cell r="O275">
            <v>206.26963580641299</v>
          </cell>
        </row>
        <row r="276">
          <cell r="M276">
            <v>229.29372026655599</v>
          </cell>
          <cell r="O276">
            <v>205.693392286418</v>
          </cell>
        </row>
        <row r="277">
          <cell r="M277">
            <v>231.47231236177899</v>
          </cell>
          <cell r="O277">
            <v>207.67030557419599</v>
          </cell>
        </row>
        <row r="278">
          <cell r="M278">
            <v>234.65434767257199</v>
          </cell>
          <cell r="O278">
            <v>209.681076003588</v>
          </cell>
        </row>
        <row r="279">
          <cell r="M279">
            <v>240.82817028655799</v>
          </cell>
          <cell r="O279">
            <v>209.36466417394701</v>
          </cell>
        </row>
        <row r="280">
          <cell r="M280">
            <v>245.073116864924</v>
          </cell>
          <cell r="O280">
            <v>208.35284144956901</v>
          </cell>
        </row>
        <row r="281">
          <cell r="M281">
            <v>247.49946628838501</v>
          </cell>
          <cell r="O281">
            <v>208.11243198443901</v>
          </cell>
        </row>
        <row r="282">
          <cell r="M282">
            <v>246.0973947464</v>
          </cell>
          <cell r="O282">
            <v>209.646240736994</v>
          </cell>
        </row>
        <row r="283">
          <cell r="M283">
            <v>244.952176407568</v>
          </cell>
          <cell r="O283">
            <v>211.96976597589901</v>
          </cell>
        </row>
        <row r="284">
          <cell r="M284">
            <v>246.73543504536099</v>
          </cell>
          <cell r="O284">
            <v>213.80923540875</v>
          </cell>
        </row>
        <row r="285">
          <cell r="M285">
            <v>251.0118895201</v>
          </cell>
          <cell r="O285">
            <v>216.356204008335</v>
          </cell>
        </row>
        <row r="286">
          <cell r="M286">
            <v>255.49256527737899</v>
          </cell>
          <cell r="O286">
            <v>218.84743034232599</v>
          </cell>
        </row>
        <row r="287">
          <cell r="M287">
            <v>259.94885831063402</v>
          </cell>
          <cell r="O287">
            <v>221.83591862060501</v>
          </cell>
        </row>
        <row r="288">
          <cell r="M288">
            <v>263.289174276106</v>
          </cell>
          <cell r="O288">
            <v>223.02963596876299</v>
          </cell>
        </row>
        <row r="289">
          <cell r="M289">
            <v>267.188611471581</v>
          </cell>
          <cell r="O289">
            <v>223.12384277536401</v>
          </cell>
        </row>
        <row r="290">
          <cell r="M290">
            <v>269.55766493051601</v>
          </cell>
          <cell r="O290">
            <v>222.48443503979399</v>
          </cell>
        </row>
        <row r="291">
          <cell r="M291">
            <v>275.47141147859099</v>
          </cell>
          <cell r="O291">
            <v>221.40427108649899</v>
          </cell>
        </row>
        <row r="292">
          <cell r="M292">
            <v>279.66645881545901</v>
          </cell>
          <cell r="O292">
            <v>221.20108749297901</v>
          </cell>
        </row>
        <row r="293">
          <cell r="M293">
            <v>283.91981560221001</v>
          </cell>
          <cell r="O293">
            <v>221.791236954174</v>
          </cell>
        </row>
        <row r="294">
          <cell r="M294">
            <v>282.225310813379</v>
          </cell>
          <cell r="O294">
            <v>223.25559999618</v>
          </cell>
        </row>
        <row r="295">
          <cell r="M295">
            <v>281.79659369802403</v>
          </cell>
          <cell r="O295">
            <v>224.77296604957701</v>
          </cell>
        </row>
        <row r="296">
          <cell r="M296">
            <v>285.28073556899398</v>
          </cell>
          <cell r="O296">
            <v>225.906061642525</v>
          </cell>
        </row>
        <row r="297">
          <cell r="M297">
            <v>294.111998900201</v>
          </cell>
          <cell r="O297">
            <v>226.866280764278</v>
          </cell>
        </row>
        <row r="298">
          <cell r="M298">
            <v>300.60196394091503</v>
          </cell>
          <cell r="O298">
            <v>225.907520931531</v>
          </cell>
        </row>
        <row r="299">
          <cell r="M299">
            <v>303.04645455023302</v>
          </cell>
          <cell r="O299">
            <v>224.77437366077399</v>
          </cell>
        </row>
        <row r="300">
          <cell r="M300">
            <v>300.89520001511198</v>
          </cell>
          <cell r="O300">
            <v>224.12901715209901</v>
          </cell>
        </row>
        <row r="301">
          <cell r="M301">
            <v>300.68787984922602</v>
          </cell>
          <cell r="O301">
            <v>226.10149380067901</v>
          </cell>
        </row>
        <row r="302">
          <cell r="M302">
            <v>300.371597795703</v>
          </cell>
          <cell r="O302">
            <v>228.925461256533</v>
          </cell>
        </row>
        <row r="303">
          <cell r="M303">
            <v>302.13245137376299</v>
          </cell>
          <cell r="O303">
            <v>232.76279486498899</v>
          </cell>
        </row>
        <row r="304">
          <cell r="M304">
            <v>299.76249752561603</v>
          </cell>
          <cell r="O304">
            <v>236.43389888146001</v>
          </cell>
        </row>
        <row r="305">
          <cell r="M305">
            <v>297.98365927030301</v>
          </cell>
          <cell r="O305">
            <v>238.14578833098699</v>
          </cell>
        </row>
        <row r="306">
          <cell r="M306">
            <v>295.94142076168498</v>
          </cell>
          <cell r="O306">
            <v>238.151062204429</v>
          </cell>
        </row>
        <row r="307">
          <cell r="M307">
            <v>296.002376942963</v>
          </cell>
          <cell r="O307">
            <v>236.87824145926999</v>
          </cell>
        </row>
        <row r="308">
          <cell r="M308">
            <v>297.947191725312</v>
          </cell>
          <cell r="O308">
            <v>238.91045347836501</v>
          </cell>
        </row>
        <row r="309">
          <cell r="M309">
            <v>298.584794663156</v>
          </cell>
          <cell r="O309">
            <v>241.099946787444</v>
          </cell>
        </row>
        <row r="310">
          <cell r="M310">
            <v>302.035995261322</v>
          </cell>
          <cell r="O310">
            <v>244.59018701742701</v>
          </cell>
        </row>
        <row r="311">
          <cell r="M311">
            <v>303.82219023206699</v>
          </cell>
          <cell r="O311">
            <v>248.53631343710799</v>
          </cell>
        </row>
        <row r="312">
          <cell r="M312">
            <v>308.64971971949302</v>
          </cell>
          <cell r="O312">
            <v>255.475280758547</v>
          </cell>
        </row>
        <row r="313">
          <cell r="M313">
            <v>308.36541821574002</v>
          </cell>
          <cell r="O313">
            <v>263.45845892712703</v>
          </cell>
        </row>
        <row r="314">
          <cell r="M314">
            <v>310.89472114715102</v>
          </cell>
          <cell r="O314">
            <v>270.02074611388798</v>
          </cell>
        </row>
        <row r="315">
          <cell r="M315">
            <v>308.11194061888699</v>
          </cell>
          <cell r="O315">
            <v>274.81196677714701</v>
          </cell>
        </row>
        <row r="316">
          <cell r="M316">
            <v>308.36847842280901</v>
          </cell>
          <cell r="O316">
            <v>281.03971325777502</v>
          </cell>
        </row>
        <row r="317">
          <cell r="M317">
            <v>306.47130857132697</v>
          </cell>
          <cell r="O317">
            <v>286.32116291381999</v>
          </cell>
        </row>
        <row r="318">
          <cell r="M318">
            <v>308.88214229252202</v>
          </cell>
          <cell r="O318">
            <v>289.75665524944498</v>
          </cell>
        </row>
        <row r="319">
          <cell r="M319">
            <v>307.80406200834</v>
          </cell>
          <cell r="O319">
            <v>286.12385661230297</v>
          </cell>
        </row>
        <row r="320">
          <cell r="M320">
            <v>311.58591815945101</v>
          </cell>
          <cell r="O320">
            <v>283.39260057798998</v>
          </cell>
        </row>
        <row r="321">
          <cell r="M321">
            <v>311.19601034148201</v>
          </cell>
          <cell r="O321">
            <v>284.00947909021397</v>
          </cell>
        </row>
        <row r="322">
          <cell r="M322">
            <v>312.12065699633399</v>
          </cell>
          <cell r="O322">
            <v>290.25149600995201</v>
          </cell>
        </row>
        <row r="323">
          <cell r="M323">
            <v>309.628400412313</v>
          </cell>
          <cell r="O323">
            <v>296.15147779662198</v>
          </cell>
        </row>
        <row r="324">
          <cell r="M324">
            <v>309.55336247404398</v>
          </cell>
          <cell r="O324">
            <v>299.93343757888198</v>
          </cell>
        </row>
        <row r="325">
          <cell r="M325">
            <v>309.890012783852</v>
          </cell>
          <cell r="O325">
            <v>298.04235055434299</v>
          </cell>
        </row>
        <row r="326">
          <cell r="M326">
            <v>313.83149580487702</v>
          </cell>
          <cell r="O326">
            <v>293.30285741065302</v>
          </cell>
        </row>
        <row r="327">
          <cell r="M327">
            <v>314.40620566125301</v>
          </cell>
          <cell r="O327">
            <v>284.521118450171</v>
          </cell>
        </row>
        <row r="328">
          <cell r="M328">
            <v>312.33829397219102</v>
          </cell>
          <cell r="O328">
            <v>278.76679918524502</v>
          </cell>
        </row>
        <row r="329">
          <cell r="M329">
            <v>308.09600662910202</v>
          </cell>
          <cell r="O329">
            <v>274.79438144346699</v>
          </cell>
        </row>
        <row r="330">
          <cell r="M330">
            <v>309.196470216477</v>
          </cell>
          <cell r="O330">
            <v>273.17626831838498</v>
          </cell>
        </row>
        <row r="331">
          <cell r="M331">
            <v>312.75105508609403</v>
          </cell>
          <cell r="O331">
            <v>270.97345061450602</v>
          </cell>
        </row>
        <row r="332">
          <cell r="M332">
            <v>318.30740956489802</v>
          </cell>
          <cell r="O332">
            <v>265.64198173161799</v>
          </cell>
        </row>
        <row r="333">
          <cell r="M333">
            <v>314.843595109386</v>
          </cell>
          <cell r="O333">
            <v>263.64938009620101</v>
          </cell>
        </row>
        <row r="334">
          <cell r="M334">
            <v>312.904546901196</v>
          </cell>
          <cell r="O334">
            <v>262.64920421890997</v>
          </cell>
        </row>
        <row r="335">
          <cell r="O335">
            <v>267.78119971103001</v>
          </cell>
        </row>
        <row r="336">
          <cell r="O336">
            <v>268.65332659600801</v>
          </cell>
        </row>
        <row r="337">
          <cell r="O337">
            <v>269.61970822083401</v>
          </cell>
        </row>
        <row r="338">
          <cell r="O338">
            <v>264.63442487240297</v>
          </cell>
        </row>
        <row r="339">
          <cell r="O339">
            <v>260.66053210762499</v>
          </cell>
        </row>
        <row r="340">
          <cell r="O340">
            <v>254.20853078669001</v>
          </cell>
        </row>
        <row r="341">
          <cell r="O341">
            <v>251.145854017441</v>
          </cell>
        </row>
        <row r="342">
          <cell r="O342">
            <v>245.239437745092</v>
          </cell>
        </row>
        <row r="343">
          <cell r="O343">
            <v>242.21823860861201</v>
          </cell>
        </row>
        <row r="344">
          <cell r="O344">
            <v>237.71103600197699</v>
          </cell>
        </row>
        <row r="345">
          <cell r="O345">
            <v>239.61651043767</v>
          </cell>
        </row>
        <row r="346">
          <cell r="O346">
            <v>239.48313469830299</v>
          </cell>
        </row>
        <row r="347">
          <cell r="O347">
            <v>240.22444605278901</v>
          </cell>
        </row>
        <row r="348">
          <cell r="O348">
            <v>237.953986792851</v>
          </cell>
        </row>
        <row r="349">
          <cell r="O349">
            <v>238.78091549943099</v>
          </cell>
        </row>
        <row r="350">
          <cell r="O350">
            <v>241.01729587842601</v>
          </cell>
        </row>
        <row r="351">
          <cell r="O351">
            <v>245.15451770762601</v>
          </cell>
        </row>
        <row r="352">
          <cell r="O352">
            <v>246.20288208053501</v>
          </cell>
        </row>
        <row r="353">
          <cell r="O353">
            <v>246.702664174745</v>
          </cell>
        </row>
        <row r="354">
          <cell r="O354">
            <v>244.26365106492099</v>
          </cell>
        </row>
        <row r="355">
          <cell r="O355">
            <v>244.67616482256199</v>
          </cell>
        </row>
        <row r="356">
          <cell r="O356">
            <v>242.673591437537</v>
          </cell>
        </row>
        <row r="357">
          <cell r="O357">
            <v>239.33270152211199</v>
          </cell>
        </row>
        <row r="358">
          <cell r="O358">
            <v>236.22267903694399</v>
          </cell>
        </row>
      </sheetData>
      <sheetData sheetId="1">
        <row r="5">
          <cell r="M5" t="str">
            <v>U.S. Investment Grade</v>
          </cell>
          <cell r="N5" t="str">
            <v>U.S. General Commercial</v>
          </cell>
        </row>
        <row r="6">
          <cell r="M6">
            <v>84.351886902157204</v>
          </cell>
          <cell r="N6">
            <v>76.122332840159501</v>
          </cell>
        </row>
        <row r="7">
          <cell r="M7">
            <v>83.653759452648103</v>
          </cell>
          <cell r="N7">
            <v>76.270683133577094</v>
          </cell>
        </row>
        <row r="8">
          <cell r="M8">
            <v>83.850678093477995</v>
          </cell>
          <cell r="N8">
            <v>76.108609579562795</v>
          </cell>
        </row>
        <row r="9">
          <cell r="M9">
            <v>85.668159044606199</v>
          </cell>
          <cell r="N9">
            <v>76.823299444581707</v>
          </cell>
        </row>
        <row r="10">
          <cell r="M10">
            <v>87.169219654490007</v>
          </cell>
          <cell r="N10">
            <v>77.756680952586194</v>
          </cell>
        </row>
        <row r="11">
          <cell r="M11">
            <v>86.693364588800904</v>
          </cell>
          <cell r="N11">
            <v>79.243078534256199</v>
          </cell>
        </row>
        <row r="12">
          <cell r="M12">
            <v>85.720373680297897</v>
          </cell>
          <cell r="N12">
            <v>79.239196369317497</v>
          </cell>
        </row>
        <row r="13">
          <cell r="M13">
            <v>83.950420362727698</v>
          </cell>
          <cell r="N13">
            <v>78.889948273026306</v>
          </cell>
        </row>
        <row r="14">
          <cell r="M14">
            <v>85.278925284783199</v>
          </cell>
          <cell r="N14">
            <v>78.328247588231505</v>
          </cell>
        </row>
        <row r="15">
          <cell r="M15">
            <v>86.561471099527196</v>
          </cell>
          <cell r="N15">
            <v>79.397651779526399</v>
          </cell>
        </row>
        <row r="16">
          <cell r="M16">
            <v>90.484012020653793</v>
          </cell>
          <cell r="N16">
            <v>80.863307986055204</v>
          </cell>
        </row>
        <row r="17">
          <cell r="M17">
            <v>91.609825078317598</v>
          </cell>
          <cell r="N17">
            <v>82.280744430257997</v>
          </cell>
        </row>
        <row r="18">
          <cell r="M18">
            <v>92.027553082709602</v>
          </cell>
          <cell r="N18">
            <v>82.476296704129894</v>
          </cell>
        </row>
        <row r="19">
          <cell r="M19">
            <v>88.463226566562497</v>
          </cell>
          <cell r="N19">
            <v>82.710374477777606</v>
          </cell>
        </row>
        <row r="20">
          <cell r="M20">
            <v>87.086911698299105</v>
          </cell>
          <cell r="N20">
            <v>83.159134207333295</v>
          </cell>
        </row>
        <row r="21">
          <cell r="M21">
            <v>87.538255394978194</v>
          </cell>
          <cell r="N21">
            <v>84.441158675384401</v>
          </cell>
        </row>
        <row r="22">
          <cell r="M22">
            <v>92.494495555972406</v>
          </cell>
          <cell r="N22">
            <v>85.280480478523202</v>
          </cell>
        </row>
        <row r="23">
          <cell r="M23">
            <v>94.806196758967005</v>
          </cell>
          <cell r="N23">
            <v>86.149663595864993</v>
          </cell>
        </row>
        <row r="24">
          <cell r="M24">
            <v>97.566540813067704</v>
          </cell>
          <cell r="N24">
            <v>86.2008372250435</v>
          </cell>
        </row>
        <row r="25">
          <cell r="M25">
            <v>95.816088000345601</v>
          </cell>
          <cell r="N25">
            <v>86.823300984606405</v>
          </cell>
        </row>
        <row r="26">
          <cell r="M26">
            <v>95.755399908590306</v>
          </cell>
          <cell r="N26">
            <v>87.309004212836001</v>
          </cell>
        </row>
        <row r="27">
          <cell r="M27">
            <v>94.374904682130406</v>
          </cell>
          <cell r="N27">
            <v>88.308077720365603</v>
          </cell>
        </row>
        <row r="28">
          <cell r="M28">
            <v>96.454589610401499</v>
          </cell>
          <cell r="N28">
            <v>89.253654176014805</v>
          </cell>
        </row>
        <row r="29">
          <cell r="M29">
            <v>96.249437920420306</v>
          </cell>
          <cell r="N29">
            <v>90.089314575483002</v>
          </cell>
        </row>
        <row r="30">
          <cell r="M30">
            <v>98.297724187465505</v>
          </cell>
          <cell r="N30">
            <v>91.074410712910094</v>
          </cell>
        </row>
        <row r="31">
          <cell r="M31">
            <v>97.8979961430462</v>
          </cell>
          <cell r="N31">
            <v>91.595820116626697</v>
          </cell>
        </row>
        <row r="32">
          <cell r="M32">
            <v>98.535831654125104</v>
          </cell>
          <cell r="N32">
            <v>92.130004198860604</v>
          </cell>
        </row>
        <row r="33">
          <cell r="M33">
            <v>97.455644177047802</v>
          </cell>
          <cell r="N33">
            <v>93.056780021069798</v>
          </cell>
        </row>
        <row r="34">
          <cell r="M34">
            <v>99.189927915254998</v>
          </cell>
          <cell r="N34">
            <v>94.920591713716604</v>
          </cell>
        </row>
        <row r="35">
          <cell r="M35">
            <v>101.954887296292</v>
          </cell>
          <cell r="N35">
            <v>96.706183234320505</v>
          </cell>
        </row>
        <row r="36">
          <cell r="M36">
            <v>106.203987042268</v>
          </cell>
          <cell r="N36">
            <v>96.687114865246201</v>
          </cell>
        </row>
        <row r="37">
          <cell r="M37">
            <v>107.322324845414</v>
          </cell>
          <cell r="N37">
            <v>95.780585449815405</v>
          </cell>
        </row>
        <row r="38">
          <cell r="M38">
            <v>105.25034477473299</v>
          </cell>
          <cell r="N38">
            <v>95.349997029651007</v>
          </cell>
        </row>
        <row r="39">
          <cell r="M39">
            <v>102.299936803919</v>
          </cell>
          <cell r="N39">
            <v>96.952531802736701</v>
          </cell>
        </row>
        <row r="40">
          <cell r="M40">
            <v>100.42056298473599</v>
          </cell>
          <cell r="N40">
            <v>98.855057421165398</v>
          </cell>
        </row>
        <row r="41">
          <cell r="M41">
            <v>100</v>
          </cell>
          <cell r="N41">
            <v>100</v>
          </cell>
        </row>
        <row r="42">
          <cell r="M42">
            <v>101.742889043099</v>
          </cell>
          <cell r="N42">
            <v>100.02345026424</v>
          </cell>
        </row>
        <row r="43">
          <cell r="M43">
            <v>104.475252143612</v>
          </cell>
          <cell r="N43">
            <v>99.770214592265901</v>
          </cell>
        </row>
        <row r="44">
          <cell r="M44">
            <v>105.56132232313099</v>
          </cell>
          <cell r="N44">
            <v>99.549562766507506</v>
          </cell>
        </row>
        <row r="45">
          <cell r="M45">
            <v>104.409459266692</v>
          </cell>
          <cell r="N45">
            <v>99.619096643225703</v>
          </cell>
        </row>
        <row r="46">
          <cell r="M46">
            <v>103.45172224421999</v>
          </cell>
          <cell r="N46">
            <v>100.200848840386</v>
          </cell>
        </row>
        <row r="47">
          <cell r="M47">
            <v>103.7552322307</v>
          </cell>
          <cell r="N47">
            <v>101.751363114062</v>
          </cell>
        </row>
        <row r="48">
          <cell r="M48">
            <v>106.22060418738</v>
          </cell>
          <cell r="N48">
            <v>103.587861838073</v>
          </cell>
        </row>
        <row r="49">
          <cell r="M49">
            <v>108.456782954269</v>
          </cell>
          <cell r="N49">
            <v>105.56268357333001</v>
          </cell>
        </row>
        <row r="50">
          <cell r="M50">
            <v>108.171260752194</v>
          </cell>
          <cell r="N50">
            <v>106.647943712714</v>
          </cell>
        </row>
        <row r="51">
          <cell r="M51">
            <v>104.99397259324699</v>
          </cell>
          <cell r="N51">
            <v>106.406169374623</v>
          </cell>
        </row>
        <row r="52">
          <cell r="M52">
            <v>103.740840168993</v>
          </cell>
          <cell r="N52">
            <v>105.366790953362</v>
          </cell>
        </row>
        <row r="53">
          <cell r="M53">
            <v>103.375356731407</v>
          </cell>
          <cell r="N53">
            <v>103.924504003031</v>
          </cell>
        </row>
        <row r="54">
          <cell r="M54">
            <v>104.94215147393</v>
          </cell>
          <cell r="N54">
            <v>104.381332959522</v>
          </cell>
        </row>
        <row r="55">
          <cell r="M55">
            <v>103.906667137817</v>
          </cell>
          <cell r="N55">
            <v>105.932508475432</v>
          </cell>
        </row>
        <row r="56">
          <cell r="M56">
            <v>102.515827406778</v>
          </cell>
          <cell r="N56">
            <v>108.35245529535899</v>
          </cell>
        </row>
        <row r="57">
          <cell r="M57">
            <v>101.540525295751</v>
          </cell>
          <cell r="N57">
            <v>109.545009630518</v>
          </cell>
        </row>
        <row r="58">
          <cell r="M58">
            <v>101.359733668928</v>
          </cell>
          <cell r="N58">
            <v>110.387846806742</v>
          </cell>
        </row>
        <row r="59">
          <cell r="M59">
            <v>101.838354469034</v>
          </cell>
          <cell r="N59">
            <v>110.85410243047301</v>
          </cell>
        </row>
        <row r="60">
          <cell r="M60">
            <v>102.738728093337</v>
          </cell>
          <cell r="N60">
            <v>111.772266869826</v>
          </cell>
        </row>
        <row r="61">
          <cell r="M61">
            <v>105.634225136241</v>
          </cell>
          <cell r="N61">
            <v>112.653834806319</v>
          </cell>
        </row>
        <row r="62">
          <cell r="M62">
            <v>107.85480561486401</v>
          </cell>
          <cell r="N62">
            <v>113.907569433239</v>
          </cell>
        </row>
        <row r="63">
          <cell r="M63">
            <v>110.691249292145</v>
          </cell>
          <cell r="N63">
            <v>115.65273165615601</v>
          </cell>
        </row>
        <row r="64">
          <cell r="M64">
            <v>110.62510637651</v>
          </cell>
          <cell r="N64">
            <v>117.83788900575399</v>
          </cell>
        </row>
        <row r="65">
          <cell r="M65">
            <v>109.86052107292799</v>
          </cell>
          <cell r="N65">
            <v>119.247353245165</v>
          </cell>
        </row>
        <row r="66">
          <cell r="M66">
            <v>108.40928399391299</v>
          </cell>
          <cell r="N66">
            <v>119.332390668275</v>
          </cell>
        </row>
        <row r="67">
          <cell r="M67">
            <v>109.114298819829</v>
          </cell>
          <cell r="N67">
            <v>119.03149804647499</v>
          </cell>
        </row>
        <row r="68">
          <cell r="M68">
            <v>111.387141351879</v>
          </cell>
          <cell r="N68">
            <v>119.575944336828</v>
          </cell>
        </row>
        <row r="69">
          <cell r="M69">
            <v>114.023806161118</v>
          </cell>
          <cell r="N69">
            <v>121.10897404297199</v>
          </cell>
        </row>
        <row r="70">
          <cell r="M70">
            <v>115.176027397328</v>
          </cell>
          <cell r="N70">
            <v>122.73902086549499</v>
          </cell>
        </row>
        <row r="71">
          <cell r="M71">
            <v>114.35271310245599</v>
          </cell>
          <cell r="N71">
            <v>123.869456869975</v>
          </cell>
        </row>
        <row r="72">
          <cell r="M72">
            <v>113.540733432397</v>
          </cell>
          <cell r="N72">
            <v>125.280710010436</v>
          </cell>
        </row>
        <row r="73">
          <cell r="M73">
            <v>113.164522902907</v>
          </cell>
          <cell r="N73">
            <v>126.983411441882</v>
          </cell>
        </row>
        <row r="74">
          <cell r="M74">
            <v>113.977829683088</v>
          </cell>
          <cell r="N74">
            <v>128.85345138034501</v>
          </cell>
        </row>
        <row r="75">
          <cell r="M75">
            <v>115.60968065327199</v>
          </cell>
          <cell r="N75">
            <v>129.821771514414</v>
          </cell>
        </row>
        <row r="76">
          <cell r="M76">
            <v>116.866914865566</v>
          </cell>
          <cell r="N76">
            <v>130.15162189627799</v>
          </cell>
        </row>
        <row r="77">
          <cell r="M77">
            <v>117.30202236358301</v>
          </cell>
          <cell r="N77">
            <v>130.69792282672299</v>
          </cell>
        </row>
        <row r="78">
          <cell r="M78">
            <v>117.776014240175</v>
          </cell>
          <cell r="N78">
            <v>131.99484842689299</v>
          </cell>
        </row>
        <row r="79">
          <cell r="M79">
            <v>119.943707938671</v>
          </cell>
          <cell r="N79">
            <v>134.535248205687</v>
          </cell>
        </row>
        <row r="80">
          <cell r="M80">
            <v>122.22214353258001</v>
          </cell>
          <cell r="N80">
            <v>137.03083982653899</v>
          </cell>
        </row>
        <row r="81">
          <cell r="M81">
            <v>124.367983511331</v>
          </cell>
          <cell r="N81">
            <v>139.67983483556901</v>
          </cell>
        </row>
        <row r="82">
          <cell r="M82">
            <v>124.748692241388</v>
          </cell>
          <cell r="N82">
            <v>141.50688310434199</v>
          </cell>
        </row>
        <row r="83">
          <cell r="M83">
            <v>125.641704138232</v>
          </cell>
          <cell r="N83">
            <v>143.88484614796701</v>
          </cell>
        </row>
        <row r="84">
          <cell r="M84">
            <v>126.334646615146</v>
          </cell>
          <cell r="N84">
            <v>146.09075256582</v>
          </cell>
        </row>
        <row r="85">
          <cell r="M85">
            <v>128.43355887443801</v>
          </cell>
          <cell r="N85">
            <v>148.45232274520299</v>
          </cell>
        </row>
        <row r="86">
          <cell r="M86">
            <v>129.960967382277</v>
          </cell>
          <cell r="N86">
            <v>149.14952684457899</v>
          </cell>
        </row>
        <row r="87">
          <cell r="M87">
            <v>132.01910852525501</v>
          </cell>
          <cell r="N87">
            <v>148.44625154413001</v>
          </cell>
        </row>
        <row r="88">
          <cell r="M88">
            <v>132.078666402473</v>
          </cell>
          <cell r="N88">
            <v>148.249208945314</v>
          </cell>
        </row>
        <row r="89">
          <cell r="M89">
            <v>132.52912306304501</v>
          </cell>
          <cell r="N89">
            <v>149.730094836522</v>
          </cell>
        </row>
        <row r="90">
          <cell r="M90">
            <v>132.20529508235401</v>
          </cell>
          <cell r="N90">
            <v>153.63310548826701</v>
          </cell>
        </row>
        <row r="91">
          <cell r="M91">
            <v>134.718396154083</v>
          </cell>
          <cell r="N91">
            <v>157.62680253187699</v>
          </cell>
        </row>
        <row r="92">
          <cell r="M92">
            <v>136.162299763475</v>
          </cell>
          <cell r="N92">
            <v>161.34976088499101</v>
          </cell>
        </row>
        <row r="93">
          <cell r="M93">
            <v>138.40412930769401</v>
          </cell>
          <cell r="N93">
            <v>163.65088704603301</v>
          </cell>
        </row>
        <row r="94">
          <cell r="M94">
            <v>139.69292235880499</v>
          </cell>
          <cell r="N94">
            <v>165.69630806124499</v>
          </cell>
        </row>
        <row r="95">
          <cell r="M95">
            <v>140.94738373792799</v>
          </cell>
          <cell r="N95">
            <v>167.30769544820001</v>
          </cell>
        </row>
        <row r="96">
          <cell r="M96">
            <v>144.50334231447499</v>
          </cell>
          <cell r="N96">
            <v>168.72363411676599</v>
          </cell>
        </row>
        <row r="97">
          <cell r="M97">
            <v>148.49369119745299</v>
          </cell>
          <cell r="N97">
            <v>170.53620172539601</v>
          </cell>
        </row>
        <row r="98">
          <cell r="M98">
            <v>152.45114012737599</v>
          </cell>
          <cell r="N98">
            <v>171.48820851953101</v>
          </cell>
        </row>
        <row r="99">
          <cell r="M99">
            <v>153.20132779157299</v>
          </cell>
          <cell r="N99">
            <v>172.77964652623601</v>
          </cell>
        </row>
        <row r="100">
          <cell r="M100">
            <v>151.9034267621</v>
          </cell>
          <cell r="N100">
            <v>173.07056042023501</v>
          </cell>
        </row>
        <row r="101">
          <cell r="M101">
            <v>151.14482719823499</v>
          </cell>
          <cell r="N101">
            <v>175.229499361585</v>
          </cell>
        </row>
        <row r="102">
          <cell r="M102">
            <v>151.60746231298401</v>
          </cell>
          <cell r="N102">
            <v>177.12319754357901</v>
          </cell>
        </row>
        <row r="103">
          <cell r="M103">
            <v>154.09171194743999</v>
          </cell>
          <cell r="N103">
            <v>179.83234336491299</v>
          </cell>
        </row>
        <row r="104">
          <cell r="M104">
            <v>154.65010806806299</v>
          </cell>
          <cell r="N104">
            <v>180.249831095231</v>
          </cell>
        </row>
        <row r="105">
          <cell r="M105">
            <v>155.878435976112</v>
          </cell>
          <cell r="N105">
            <v>181.39167235476299</v>
          </cell>
        </row>
        <row r="106">
          <cell r="M106">
            <v>155.663183089049</v>
          </cell>
          <cell r="N106">
            <v>182.14257496339201</v>
          </cell>
        </row>
        <row r="107">
          <cell r="M107">
            <v>156.88213150138699</v>
          </cell>
          <cell r="N107">
            <v>183.929008924333</v>
          </cell>
        </row>
        <row r="108">
          <cell r="M108">
            <v>156.76386008589799</v>
          </cell>
          <cell r="N108">
            <v>183.69282718925001</v>
          </cell>
        </row>
        <row r="109">
          <cell r="M109">
            <v>157.740296511292</v>
          </cell>
          <cell r="N109">
            <v>182.717734121098</v>
          </cell>
        </row>
        <row r="110">
          <cell r="M110">
            <v>156.77504095927901</v>
          </cell>
          <cell r="N110">
            <v>180.51515493483899</v>
          </cell>
        </row>
        <row r="111">
          <cell r="M111">
            <v>157.76960792839901</v>
          </cell>
          <cell r="N111">
            <v>178.65132070272901</v>
          </cell>
        </row>
        <row r="112">
          <cell r="M112">
            <v>158.980853481689</v>
          </cell>
          <cell r="N112">
            <v>178.69554876394599</v>
          </cell>
        </row>
        <row r="113">
          <cell r="M113">
            <v>162.723041222212</v>
          </cell>
          <cell r="N113">
            <v>179.54804131333901</v>
          </cell>
        </row>
        <row r="114">
          <cell r="M114">
            <v>165.62604678719001</v>
          </cell>
          <cell r="N114">
            <v>182.32890194668499</v>
          </cell>
        </row>
        <row r="115">
          <cell r="M115">
            <v>168.370980868657</v>
          </cell>
          <cell r="N115">
            <v>184.44201537611201</v>
          </cell>
        </row>
        <row r="116">
          <cell r="M116">
            <v>167.71073755700201</v>
          </cell>
          <cell r="N116">
            <v>186.62125381064899</v>
          </cell>
        </row>
        <row r="117">
          <cell r="M117">
            <v>169.356869004815</v>
          </cell>
          <cell r="N117">
            <v>188.29794026490799</v>
          </cell>
        </row>
        <row r="118">
          <cell r="M118">
            <v>169.17283584186001</v>
          </cell>
          <cell r="N118">
            <v>188.66366604144801</v>
          </cell>
        </row>
        <row r="119">
          <cell r="M119">
            <v>171.42974116855601</v>
          </cell>
          <cell r="N119">
            <v>189.37532576548301</v>
          </cell>
        </row>
        <row r="120">
          <cell r="M120">
            <v>171.00324776874399</v>
          </cell>
          <cell r="N120">
            <v>189.08139033981701</v>
          </cell>
        </row>
        <row r="121">
          <cell r="M121">
            <v>171.120817776693</v>
          </cell>
          <cell r="N121">
            <v>190.17945072713599</v>
          </cell>
        </row>
        <row r="122">
          <cell r="M122">
            <v>166.704987412587</v>
          </cell>
          <cell r="N122">
            <v>188.89287857079</v>
          </cell>
        </row>
        <row r="123">
          <cell r="M123">
            <v>162.22006591077499</v>
          </cell>
          <cell r="N123">
            <v>186.30120375450801</v>
          </cell>
        </row>
        <row r="124">
          <cell r="M124">
            <v>156.50036931493</v>
          </cell>
          <cell r="N124">
            <v>184.13675372592999</v>
          </cell>
        </row>
        <row r="125">
          <cell r="M125">
            <v>154.48785864118199</v>
          </cell>
          <cell r="N125">
            <v>183.85477709507799</v>
          </cell>
        </row>
        <row r="126">
          <cell r="M126">
            <v>154.82094024853001</v>
          </cell>
          <cell r="N126">
            <v>185.52372380902801</v>
          </cell>
        </row>
        <row r="127">
          <cell r="M127">
            <v>159.74538907601499</v>
          </cell>
          <cell r="N127">
            <v>184.34158425989199</v>
          </cell>
        </row>
        <row r="128">
          <cell r="M128">
            <v>162.28800512250001</v>
          </cell>
          <cell r="N128">
            <v>181.54694639790699</v>
          </cell>
        </row>
        <row r="129">
          <cell r="M129">
            <v>162.37538291203199</v>
          </cell>
          <cell r="N129">
            <v>177.875553757023</v>
          </cell>
        </row>
        <row r="130">
          <cell r="M130">
            <v>157.658539744872</v>
          </cell>
          <cell r="N130">
            <v>176.85202864868199</v>
          </cell>
        </row>
        <row r="131">
          <cell r="M131">
            <v>154.293148102255</v>
          </cell>
          <cell r="N131">
            <v>176.59443168374301</v>
          </cell>
        </row>
        <row r="132">
          <cell r="M132">
            <v>153.9910127919</v>
          </cell>
          <cell r="N132">
            <v>176.21960919378699</v>
          </cell>
        </row>
        <row r="133">
          <cell r="M133">
            <v>156.30384378421101</v>
          </cell>
          <cell r="N133">
            <v>174.6112648722</v>
          </cell>
        </row>
        <row r="134">
          <cell r="M134">
            <v>154.38681335856199</v>
          </cell>
          <cell r="N134">
            <v>170.675451899319</v>
          </cell>
        </row>
        <row r="135">
          <cell r="M135">
            <v>146.392624121181</v>
          </cell>
          <cell r="N135">
            <v>167.05133634978199</v>
          </cell>
        </row>
        <row r="136">
          <cell r="M136">
            <v>136.15872530607101</v>
          </cell>
          <cell r="N136">
            <v>161.77893186128401</v>
          </cell>
        </row>
        <row r="137">
          <cell r="M137">
            <v>131.28080017193599</v>
          </cell>
          <cell r="N137">
            <v>159.17156647499101</v>
          </cell>
        </row>
        <row r="138">
          <cell r="M138">
            <v>129.087236306124</v>
          </cell>
          <cell r="N138">
            <v>155.33322146189701</v>
          </cell>
        </row>
        <row r="139">
          <cell r="M139">
            <v>126.83185529108999</v>
          </cell>
          <cell r="N139">
            <v>153.03077392360399</v>
          </cell>
        </row>
        <row r="140">
          <cell r="M140">
            <v>118.983504959846</v>
          </cell>
          <cell r="N140">
            <v>148.72137489754101</v>
          </cell>
        </row>
        <row r="141">
          <cell r="M141">
            <v>114.988358409478</v>
          </cell>
          <cell r="N141">
            <v>145.70181534105001</v>
          </cell>
        </row>
        <row r="142">
          <cell r="M142">
            <v>111.026070977258</v>
          </cell>
          <cell r="N142">
            <v>143.79552178579499</v>
          </cell>
        </row>
        <row r="143">
          <cell r="M143">
            <v>111.756230707314</v>
          </cell>
          <cell r="N143">
            <v>144.09119161103899</v>
          </cell>
        </row>
        <row r="144">
          <cell r="M144">
            <v>109.76345735227</v>
          </cell>
          <cell r="N144">
            <v>145.123057110064</v>
          </cell>
        </row>
        <row r="145">
          <cell r="M145">
            <v>108.418969328076</v>
          </cell>
          <cell r="N145">
            <v>144.86503692101601</v>
          </cell>
        </row>
        <row r="146">
          <cell r="M146">
            <v>105.111777814852</v>
          </cell>
          <cell r="N146">
            <v>141.502438287589</v>
          </cell>
        </row>
        <row r="147">
          <cell r="M147">
            <v>102.81011098488401</v>
          </cell>
          <cell r="N147">
            <v>136.57528156724999</v>
          </cell>
        </row>
        <row r="148">
          <cell r="M148">
            <v>101.878836716233</v>
          </cell>
          <cell r="N148">
            <v>134.17912384068299</v>
          </cell>
        </row>
        <row r="149">
          <cell r="M149">
            <v>101.76333391395001</v>
          </cell>
          <cell r="N149">
            <v>134.39389417560599</v>
          </cell>
        </row>
        <row r="150">
          <cell r="M150">
            <v>101.507444623308</v>
          </cell>
          <cell r="N150">
            <v>136.69317903551999</v>
          </cell>
        </row>
        <row r="151">
          <cell r="M151">
            <v>101.55472587156601</v>
          </cell>
          <cell r="N151">
            <v>138.02851570766299</v>
          </cell>
        </row>
        <row r="152">
          <cell r="M152">
            <v>102.92000744002701</v>
          </cell>
          <cell r="N152">
            <v>137.04815153636599</v>
          </cell>
        </row>
        <row r="153">
          <cell r="M153">
            <v>106.858002665992</v>
          </cell>
          <cell r="N153">
            <v>133.51096885141001</v>
          </cell>
        </row>
        <row r="154">
          <cell r="M154">
            <v>108.725339174052</v>
          </cell>
          <cell r="N154">
            <v>129.20283680109</v>
          </cell>
        </row>
        <row r="155">
          <cell r="M155">
            <v>108.32977454051399</v>
          </cell>
          <cell r="N155">
            <v>127.037393752508</v>
          </cell>
        </row>
        <row r="156">
          <cell r="M156">
            <v>104.77746151865701</v>
          </cell>
          <cell r="N156">
            <v>127.594784188449</v>
          </cell>
        </row>
        <row r="157">
          <cell r="M157">
            <v>103.60386202391901</v>
          </cell>
          <cell r="N157">
            <v>128.98590966685799</v>
          </cell>
        </row>
        <row r="158">
          <cell r="M158">
            <v>103.60796974101299</v>
          </cell>
          <cell r="N158">
            <v>128.589846171163</v>
          </cell>
        </row>
        <row r="159">
          <cell r="M159">
            <v>106.87088186509</v>
          </cell>
          <cell r="N159">
            <v>126.503215886543</v>
          </cell>
        </row>
        <row r="160">
          <cell r="M160">
            <v>109.890411325937</v>
          </cell>
          <cell r="N160">
            <v>124.861692050248</v>
          </cell>
        </row>
        <row r="161">
          <cell r="M161">
            <v>112.715870126453</v>
          </cell>
          <cell r="N161">
            <v>124.72493396455999</v>
          </cell>
        </row>
        <row r="162">
          <cell r="M162">
            <v>111.403077360338</v>
          </cell>
          <cell r="N162">
            <v>124.15440172941101</v>
          </cell>
        </row>
        <row r="163">
          <cell r="M163">
            <v>106.705387240002</v>
          </cell>
          <cell r="N163">
            <v>123.517403801843</v>
          </cell>
        </row>
        <row r="164">
          <cell r="M164">
            <v>102.15624015629</v>
          </cell>
          <cell r="N164">
            <v>123.06476341718</v>
          </cell>
        </row>
        <row r="165">
          <cell r="M165">
            <v>101.39550286059099</v>
          </cell>
          <cell r="N165">
            <v>123.994705877654</v>
          </cell>
        </row>
        <row r="166">
          <cell r="M166">
            <v>103.735548542597</v>
          </cell>
          <cell r="N166">
            <v>124.389244081548</v>
          </cell>
        </row>
        <row r="167">
          <cell r="M167">
            <v>106.323598413955</v>
          </cell>
          <cell r="N167">
            <v>123.550700878499</v>
          </cell>
        </row>
        <row r="168">
          <cell r="M168">
            <v>109.00709152454201</v>
          </cell>
          <cell r="N168">
            <v>122.504321644253</v>
          </cell>
        </row>
        <row r="169">
          <cell r="M169">
            <v>111.120714656548</v>
          </cell>
          <cell r="N169">
            <v>122.901128402276</v>
          </cell>
        </row>
        <row r="170">
          <cell r="M170">
            <v>112.510691943775</v>
          </cell>
          <cell r="N170">
            <v>124.408775583701</v>
          </cell>
        </row>
        <row r="171">
          <cell r="M171">
            <v>114.84823655958699</v>
          </cell>
          <cell r="N171">
            <v>125.370446681242</v>
          </cell>
        </row>
        <row r="172">
          <cell r="M172">
            <v>114.917251615951</v>
          </cell>
          <cell r="N172">
            <v>125.545861436278</v>
          </cell>
        </row>
        <row r="173">
          <cell r="M173">
            <v>114.96866067083801</v>
          </cell>
          <cell r="N173">
            <v>124.863062512704</v>
          </cell>
        </row>
        <row r="174">
          <cell r="M174">
            <v>111.59171567966401</v>
          </cell>
          <cell r="N174">
            <v>123.85876307397901</v>
          </cell>
        </row>
        <row r="175">
          <cell r="M175">
            <v>109.72806466981601</v>
          </cell>
          <cell r="N175">
            <v>122.092165970894</v>
          </cell>
        </row>
        <row r="176">
          <cell r="M176">
            <v>108.76560709292301</v>
          </cell>
          <cell r="N176">
            <v>122.29766538205899</v>
          </cell>
        </row>
        <row r="177">
          <cell r="M177">
            <v>110.773960787454</v>
          </cell>
          <cell r="N177">
            <v>122.778812120607</v>
          </cell>
        </row>
        <row r="178">
          <cell r="M178">
            <v>111.832381141713</v>
          </cell>
          <cell r="N178">
            <v>124.488671541781</v>
          </cell>
        </row>
        <row r="179">
          <cell r="M179">
            <v>113.24259392910901</v>
          </cell>
          <cell r="N179">
            <v>124.947566079556</v>
          </cell>
        </row>
        <row r="180">
          <cell r="M180">
            <v>114.76697850293699</v>
          </cell>
          <cell r="N180">
            <v>125.97980326659</v>
          </cell>
        </row>
        <row r="181">
          <cell r="M181">
            <v>117.610909787735</v>
          </cell>
          <cell r="N181">
            <v>126.901333104099</v>
          </cell>
        </row>
        <row r="182">
          <cell r="M182">
            <v>118.17854951343099</v>
          </cell>
          <cell r="N182">
            <v>128.27573447558399</v>
          </cell>
        </row>
        <row r="183">
          <cell r="M183">
            <v>118.894740565098</v>
          </cell>
          <cell r="N183">
            <v>130.35141539843301</v>
          </cell>
        </row>
        <row r="184">
          <cell r="M184">
            <v>117.540242311095</v>
          </cell>
          <cell r="N184">
            <v>131.78456713645301</v>
          </cell>
        </row>
        <row r="185">
          <cell r="M185">
            <v>117.843337103585</v>
          </cell>
          <cell r="N185">
            <v>132.51805380035199</v>
          </cell>
        </row>
        <row r="186">
          <cell r="M186">
            <v>116.16087826217399</v>
          </cell>
          <cell r="N186">
            <v>130.908102758431</v>
          </cell>
        </row>
        <row r="187">
          <cell r="M187">
            <v>117.49337598278299</v>
          </cell>
          <cell r="N187">
            <v>128.79409972991499</v>
          </cell>
        </row>
        <row r="188">
          <cell r="M188">
            <v>118.64537869532499</v>
          </cell>
          <cell r="N188">
            <v>128.147594475901</v>
          </cell>
        </row>
        <row r="189">
          <cell r="M189">
            <v>123.047483076267</v>
          </cell>
          <cell r="N189">
            <v>129.99306884349599</v>
          </cell>
        </row>
        <row r="190">
          <cell r="M190">
            <v>124.157053915859</v>
          </cell>
          <cell r="N190">
            <v>133.03364321866101</v>
          </cell>
        </row>
        <row r="191">
          <cell r="M191">
            <v>125.406017568574</v>
          </cell>
          <cell r="N191">
            <v>135.72364383023699</v>
          </cell>
        </row>
        <row r="192">
          <cell r="M192">
            <v>124.578867267193</v>
          </cell>
          <cell r="N192">
            <v>137.23850094757501</v>
          </cell>
        </row>
        <row r="193">
          <cell r="M193">
            <v>125.25541871077</v>
          </cell>
          <cell r="N193">
            <v>138.10684946777201</v>
          </cell>
        </row>
        <row r="194">
          <cell r="M194">
            <v>125.47959096264501</v>
          </cell>
          <cell r="N194">
            <v>138.82456167028201</v>
          </cell>
        </row>
        <row r="195">
          <cell r="M195">
            <v>126.447358203608</v>
          </cell>
          <cell r="N195">
            <v>139.365602735007</v>
          </cell>
        </row>
        <row r="196">
          <cell r="M196">
            <v>127.514237809199</v>
          </cell>
          <cell r="N196">
            <v>140.15125721801499</v>
          </cell>
        </row>
        <row r="197">
          <cell r="M197">
            <v>128.23548656598999</v>
          </cell>
          <cell r="N197">
            <v>141.70500213276301</v>
          </cell>
        </row>
        <row r="198">
          <cell r="M198">
            <v>130.10960776089499</v>
          </cell>
          <cell r="N198">
            <v>143.874219938453</v>
          </cell>
        </row>
        <row r="199">
          <cell r="M199">
            <v>131.262117127674</v>
          </cell>
          <cell r="N199">
            <v>144.656251620061</v>
          </cell>
        </row>
        <row r="200">
          <cell r="M200">
            <v>133.48462627994601</v>
          </cell>
          <cell r="N200">
            <v>144.64069363356199</v>
          </cell>
        </row>
        <row r="201">
          <cell r="M201">
            <v>134.99203787071301</v>
          </cell>
          <cell r="N201">
            <v>144.581878011002</v>
          </cell>
        </row>
        <row r="202">
          <cell r="M202">
            <v>136.35491368594299</v>
          </cell>
          <cell r="N202">
            <v>146.75412165975399</v>
          </cell>
        </row>
        <row r="203">
          <cell r="M203">
            <v>137.22895214612299</v>
          </cell>
          <cell r="N203">
            <v>149.31645216600299</v>
          </cell>
        </row>
        <row r="204">
          <cell r="M204">
            <v>137.89862697647499</v>
          </cell>
          <cell r="N204">
            <v>152.34209213183601</v>
          </cell>
        </row>
        <row r="205">
          <cell r="M205">
            <v>139.642489430843</v>
          </cell>
          <cell r="N205">
            <v>153.83865777707601</v>
          </cell>
        </row>
        <row r="206">
          <cell r="M206">
            <v>141.295120387542</v>
          </cell>
          <cell r="N206">
            <v>154.83281736008601</v>
          </cell>
        </row>
        <row r="207">
          <cell r="M207">
            <v>142.99953051463899</v>
          </cell>
          <cell r="N207">
            <v>155.00537698674901</v>
          </cell>
        </row>
        <row r="208">
          <cell r="M208">
            <v>144.451539771688</v>
          </cell>
          <cell r="N208">
            <v>155.876953010438</v>
          </cell>
        </row>
        <row r="209">
          <cell r="M209">
            <v>146.05027797506801</v>
          </cell>
          <cell r="N209">
            <v>156.714465130371</v>
          </cell>
        </row>
        <row r="210">
          <cell r="M210">
            <v>148.65259542818299</v>
          </cell>
          <cell r="N210">
            <v>158.21568183490999</v>
          </cell>
        </row>
        <row r="211">
          <cell r="M211">
            <v>149.63994472961801</v>
          </cell>
          <cell r="N211">
            <v>158.923063828024</v>
          </cell>
        </row>
        <row r="212">
          <cell r="M212">
            <v>150.94433429088099</v>
          </cell>
          <cell r="N212">
            <v>159.76111135982299</v>
          </cell>
        </row>
        <row r="213">
          <cell r="M213">
            <v>151.02537443661299</v>
          </cell>
          <cell r="N213">
            <v>160.686067299081</v>
          </cell>
        </row>
        <row r="214">
          <cell r="M214">
            <v>152.11110153081901</v>
          </cell>
          <cell r="N214">
            <v>162.86770804352699</v>
          </cell>
        </row>
        <row r="215">
          <cell r="M215">
            <v>152.24290536100699</v>
          </cell>
          <cell r="N215">
            <v>165.31366421412801</v>
          </cell>
        </row>
        <row r="216">
          <cell r="M216">
            <v>154.044557152095</v>
          </cell>
          <cell r="N216">
            <v>167.716034293353</v>
          </cell>
        </row>
        <row r="217">
          <cell r="M217">
            <v>155.92092057651499</v>
          </cell>
          <cell r="N217">
            <v>168.904023911819</v>
          </cell>
        </row>
        <row r="218">
          <cell r="M218">
            <v>156.548618686054</v>
          </cell>
          <cell r="N218">
            <v>168.94066818365201</v>
          </cell>
        </row>
        <row r="219">
          <cell r="M219">
            <v>154.77836879067701</v>
          </cell>
          <cell r="N219">
            <v>167.97562209585001</v>
          </cell>
        </row>
        <row r="220">
          <cell r="M220">
            <v>153.978252518896</v>
          </cell>
          <cell r="N220">
            <v>168.17764643519999</v>
          </cell>
        </row>
        <row r="221">
          <cell r="M221">
            <v>155.28843843704101</v>
          </cell>
          <cell r="N221">
            <v>169.22820448441001</v>
          </cell>
        </row>
        <row r="222">
          <cell r="M222">
            <v>159.90007850201701</v>
          </cell>
          <cell r="N222">
            <v>172.151413928355</v>
          </cell>
        </row>
        <row r="223">
          <cell r="M223">
            <v>161.761558831282</v>
          </cell>
          <cell r="N223">
            <v>173.18012735195899</v>
          </cell>
        </row>
        <row r="224">
          <cell r="M224">
            <v>161.240420693842</v>
          </cell>
          <cell r="N224">
            <v>173.51147738703699</v>
          </cell>
        </row>
        <row r="225">
          <cell r="M225">
            <v>158.88018538991801</v>
          </cell>
          <cell r="N225">
            <v>172.60281774684401</v>
          </cell>
        </row>
        <row r="226">
          <cell r="M226">
            <v>159.84741559739899</v>
          </cell>
          <cell r="N226">
            <v>174.51410016708999</v>
          </cell>
        </row>
        <row r="227">
          <cell r="M227">
            <v>162.70078593325599</v>
          </cell>
          <cell r="N227">
            <v>176.91394459945599</v>
          </cell>
        </row>
        <row r="228">
          <cell r="M228">
            <v>166.91335752580599</v>
          </cell>
          <cell r="N228">
            <v>181.24313711085199</v>
          </cell>
        </row>
        <row r="229">
          <cell r="M229">
            <v>169.240071149307</v>
          </cell>
          <cell r="N229">
            <v>183.444806020242</v>
          </cell>
        </row>
        <row r="230">
          <cell r="M230">
            <v>170.35923097669701</v>
          </cell>
          <cell r="N230">
            <v>184.742380635704</v>
          </cell>
        </row>
        <row r="231">
          <cell r="M231">
            <v>169.103860683943</v>
          </cell>
          <cell r="N231">
            <v>183.76031009417801</v>
          </cell>
        </row>
        <row r="232">
          <cell r="M232">
            <v>167.64607415850199</v>
          </cell>
          <cell r="N232">
            <v>183.54842566530999</v>
          </cell>
        </row>
        <row r="233">
          <cell r="M233">
            <v>165.807279395683</v>
          </cell>
          <cell r="N233">
            <v>185.253448871339</v>
          </cell>
        </row>
        <row r="234">
          <cell r="M234">
            <v>167.00639612000001</v>
          </cell>
          <cell r="N234">
            <v>189.495044437666</v>
          </cell>
        </row>
        <row r="235">
          <cell r="M235">
            <v>169.868552557464</v>
          </cell>
          <cell r="N235">
            <v>194.805099447001</v>
          </cell>
        </row>
        <row r="236">
          <cell r="M236">
            <v>174.03809088038699</v>
          </cell>
          <cell r="N236">
            <v>197.63844965730701</v>
          </cell>
        </row>
        <row r="237">
          <cell r="M237">
            <v>176.54829620011</v>
          </cell>
          <cell r="N237">
            <v>199.648522095917</v>
          </cell>
        </row>
        <row r="238">
          <cell r="M238">
            <v>177.42727263545899</v>
          </cell>
          <cell r="N238">
            <v>202.40329251389699</v>
          </cell>
        </row>
        <row r="239">
          <cell r="M239">
            <v>177.45892807063299</v>
          </cell>
          <cell r="N239">
            <v>207.92137799924001</v>
          </cell>
        </row>
        <row r="240">
          <cell r="M240">
            <v>176.389988936528</v>
          </cell>
          <cell r="N240">
            <v>211.714293660138</v>
          </cell>
        </row>
        <row r="241">
          <cell r="M241">
            <v>178.05877449708001</v>
          </cell>
          <cell r="N241">
            <v>211.52475165188801</v>
          </cell>
        </row>
        <row r="242">
          <cell r="M242">
            <v>179.45705196208499</v>
          </cell>
          <cell r="N242">
            <v>208.39860467319701</v>
          </cell>
        </row>
        <row r="243">
          <cell r="M243">
            <v>182.67466846826201</v>
          </cell>
          <cell r="N243">
            <v>206.72313701685201</v>
          </cell>
        </row>
        <row r="244">
          <cell r="M244">
            <v>181.937449858615</v>
          </cell>
          <cell r="N244">
            <v>209.12463058736199</v>
          </cell>
        </row>
        <row r="245">
          <cell r="M245">
            <v>182.62216307853899</v>
          </cell>
          <cell r="N245">
            <v>212.61036970721199</v>
          </cell>
        </row>
        <row r="246">
          <cell r="M246">
            <v>183.65395634708199</v>
          </cell>
          <cell r="N246">
            <v>215.03752135891099</v>
          </cell>
        </row>
        <row r="247">
          <cell r="M247">
            <v>188.176501492515</v>
          </cell>
          <cell r="N247">
            <v>212.30340211488399</v>
          </cell>
        </row>
        <row r="248">
          <cell r="M248">
            <v>190.87943874943201</v>
          </cell>
          <cell r="N248">
            <v>208.36548602939899</v>
          </cell>
        </row>
        <row r="249">
          <cell r="M249">
            <v>190.506653919108</v>
          </cell>
          <cell r="N249">
            <v>207.87949462892001</v>
          </cell>
        </row>
        <row r="250">
          <cell r="M250">
            <v>188.500749584776</v>
          </cell>
          <cell r="N250">
            <v>210.97079366501501</v>
          </cell>
        </row>
        <row r="251">
          <cell r="M251">
            <v>188.59762227858701</v>
          </cell>
          <cell r="N251">
            <v>216.846625701405</v>
          </cell>
        </row>
        <row r="252">
          <cell r="M252">
            <v>191.428716230275</v>
          </cell>
          <cell r="N252">
            <v>219.177555788663</v>
          </cell>
        </row>
        <row r="253">
          <cell r="M253">
            <v>195.22036841189799</v>
          </cell>
          <cell r="N253">
            <v>219.640018998486</v>
          </cell>
        </row>
        <row r="254">
          <cell r="M254">
            <v>197.54535592645701</v>
          </cell>
          <cell r="N254">
            <v>217.16201745583001</v>
          </cell>
        </row>
        <row r="255">
          <cell r="M255">
            <v>197.97437697767799</v>
          </cell>
          <cell r="N255">
            <v>217.841471801442</v>
          </cell>
        </row>
        <row r="256">
          <cell r="M256">
            <v>196.31567358103899</v>
          </cell>
          <cell r="N256">
            <v>219.86445386495001</v>
          </cell>
        </row>
        <row r="257">
          <cell r="M257">
            <v>194.99553726239199</v>
          </cell>
          <cell r="N257">
            <v>222.97887787296801</v>
          </cell>
        </row>
        <row r="258">
          <cell r="M258">
            <v>196.12628668438401</v>
          </cell>
          <cell r="N258">
            <v>224.375944504232</v>
          </cell>
        </row>
        <row r="259">
          <cell r="M259">
            <v>199.709888004741</v>
          </cell>
          <cell r="N259">
            <v>223.483816214733</v>
          </cell>
        </row>
        <row r="260">
          <cell r="M260">
            <v>204.18371365204999</v>
          </cell>
          <cell r="N260">
            <v>222.65533943336399</v>
          </cell>
        </row>
        <row r="261">
          <cell r="M261">
            <v>204.94872237170799</v>
          </cell>
          <cell r="N261">
            <v>222.62812906276901</v>
          </cell>
        </row>
        <row r="262">
          <cell r="M262">
            <v>205.59588251407899</v>
          </cell>
          <cell r="N262">
            <v>224.13533820721401</v>
          </cell>
        </row>
        <row r="263">
          <cell r="M263">
            <v>205.74726949040399</v>
          </cell>
          <cell r="N263">
            <v>225.91244391084101</v>
          </cell>
        </row>
        <row r="264">
          <cell r="M264">
            <v>206.06802050893199</v>
          </cell>
          <cell r="N264">
            <v>228.16440539688301</v>
          </cell>
        </row>
        <row r="265">
          <cell r="M265">
            <v>203.66710173169099</v>
          </cell>
          <cell r="N265">
            <v>231.143761840265</v>
          </cell>
        </row>
        <row r="266">
          <cell r="M266">
            <v>202.92288418610099</v>
          </cell>
          <cell r="N266">
            <v>232.09691884260999</v>
          </cell>
        </row>
        <row r="267">
          <cell r="M267">
            <v>202.93857537403699</v>
          </cell>
          <cell r="N267">
            <v>231.18209487980701</v>
          </cell>
        </row>
        <row r="268">
          <cell r="M268">
            <v>207.36663042959299</v>
          </cell>
          <cell r="N268">
            <v>228.914723711558</v>
          </cell>
        </row>
        <row r="269">
          <cell r="M269">
            <v>210.89105490015999</v>
          </cell>
          <cell r="N269">
            <v>229.293357943232</v>
          </cell>
        </row>
        <row r="270">
          <cell r="M270">
            <v>216.62770153692099</v>
          </cell>
          <cell r="N270">
            <v>231.30273369710699</v>
          </cell>
        </row>
        <row r="271">
          <cell r="M271">
            <v>219.30117936491899</v>
          </cell>
          <cell r="N271">
            <v>235.178175117248</v>
          </cell>
        </row>
        <row r="272">
          <cell r="M272">
            <v>220.411298289071</v>
          </cell>
          <cell r="N272">
            <v>236.671563340132</v>
          </cell>
        </row>
        <row r="273">
          <cell r="M273">
            <v>214.52410904964</v>
          </cell>
          <cell r="N273">
            <v>237.17629446857899</v>
          </cell>
        </row>
        <row r="274">
          <cell r="M274">
            <v>207.03126477867801</v>
          </cell>
          <cell r="N274">
            <v>235.19702034287101</v>
          </cell>
        </row>
        <row r="275">
          <cell r="M275">
            <v>205.843700669067</v>
          </cell>
          <cell r="N275">
            <v>234.20171747518799</v>
          </cell>
        </row>
        <row r="276">
          <cell r="M276">
            <v>204.652574792731</v>
          </cell>
          <cell r="N276">
            <v>233.75630332275401</v>
          </cell>
        </row>
        <row r="277">
          <cell r="M277">
            <v>208.58180613853099</v>
          </cell>
          <cell r="N277">
            <v>235.53188877104699</v>
          </cell>
        </row>
        <row r="278">
          <cell r="M278">
            <v>210.580216812976</v>
          </cell>
          <cell r="N278">
            <v>238.95804292963999</v>
          </cell>
        </row>
        <row r="279">
          <cell r="M279">
            <v>218.32818665606001</v>
          </cell>
          <cell r="N279">
            <v>244.529769428214</v>
          </cell>
        </row>
        <row r="280">
          <cell r="M280">
            <v>224.48543642719801</v>
          </cell>
          <cell r="N280">
            <v>248.269378128158</v>
          </cell>
        </row>
        <row r="281">
          <cell r="M281">
            <v>230.87640983200399</v>
          </cell>
          <cell r="N281">
            <v>249.82287307368699</v>
          </cell>
        </row>
        <row r="282">
          <cell r="M282">
            <v>230.992022463079</v>
          </cell>
          <cell r="N282">
            <v>248.38010687566501</v>
          </cell>
        </row>
        <row r="283">
          <cell r="M283">
            <v>229.127492888706</v>
          </cell>
          <cell r="N283">
            <v>247.68654473302701</v>
          </cell>
        </row>
        <row r="284">
          <cell r="M284">
            <v>228.67925785333901</v>
          </cell>
          <cell r="N284">
            <v>249.81218122329199</v>
          </cell>
        </row>
        <row r="285">
          <cell r="M285">
            <v>232.926653158145</v>
          </cell>
          <cell r="N285">
            <v>254.02566120122799</v>
          </cell>
        </row>
        <row r="286">
          <cell r="M286">
            <v>238.013562250137</v>
          </cell>
          <cell r="N286">
            <v>258.07761799571898</v>
          </cell>
        </row>
        <row r="287">
          <cell r="M287">
            <v>241.627492020256</v>
          </cell>
          <cell r="N287">
            <v>262.638699527624</v>
          </cell>
        </row>
        <row r="288">
          <cell r="M288">
            <v>245.865432925872</v>
          </cell>
          <cell r="N288">
            <v>265.91651465700897</v>
          </cell>
        </row>
        <row r="289">
          <cell r="M289">
            <v>250.08019449278601</v>
          </cell>
          <cell r="N289">
            <v>269.957091341291</v>
          </cell>
        </row>
        <row r="290">
          <cell r="M290">
            <v>256.30162105685997</v>
          </cell>
          <cell r="N290">
            <v>271.65492603523302</v>
          </cell>
        </row>
        <row r="291">
          <cell r="M291">
            <v>264.05038829776697</v>
          </cell>
          <cell r="N291">
            <v>276.79395896979599</v>
          </cell>
        </row>
        <row r="292">
          <cell r="M292">
            <v>268.88314850532601</v>
          </cell>
          <cell r="N292">
            <v>280.565449898986</v>
          </cell>
        </row>
        <row r="293">
          <cell r="M293">
            <v>270.40555416536699</v>
          </cell>
          <cell r="N293">
            <v>285.133040278946</v>
          </cell>
        </row>
        <row r="294">
          <cell r="M294">
            <v>263.43490696343599</v>
          </cell>
          <cell r="N294">
            <v>285.00697456209701</v>
          </cell>
        </row>
        <row r="295">
          <cell r="M295">
            <v>258.95550938969501</v>
          </cell>
          <cell r="N295">
            <v>285.892892540726</v>
          </cell>
        </row>
        <row r="296">
          <cell r="M296">
            <v>263.081963485024</v>
          </cell>
          <cell r="N296">
            <v>289.57258368404501</v>
          </cell>
        </row>
        <row r="297">
          <cell r="M297">
            <v>281.455281567101</v>
          </cell>
          <cell r="N297">
            <v>296.56210220517102</v>
          </cell>
        </row>
        <row r="298">
          <cell r="M298">
            <v>292.877616482858</v>
          </cell>
          <cell r="N298">
            <v>301.70540773334801</v>
          </cell>
        </row>
        <row r="299">
          <cell r="M299">
            <v>294.85641536949601</v>
          </cell>
          <cell r="N299">
            <v>303.92999289103102</v>
          </cell>
        </row>
        <row r="300">
          <cell r="M300">
            <v>285.31985432905202</v>
          </cell>
          <cell r="N300">
            <v>303.29595513445298</v>
          </cell>
        </row>
        <row r="301">
          <cell r="M301">
            <v>280.74200341468497</v>
          </cell>
          <cell r="N301">
            <v>304.09458277230698</v>
          </cell>
        </row>
        <row r="302">
          <cell r="M302">
            <v>278.26476930286799</v>
          </cell>
          <cell r="N302">
            <v>304.17918173199502</v>
          </cell>
        </row>
        <row r="303">
          <cell r="M303">
            <v>279.68812310988801</v>
          </cell>
          <cell r="N303">
            <v>306.14291583232801</v>
          </cell>
        </row>
        <row r="304">
          <cell r="M304">
            <v>272.20472820639702</v>
          </cell>
          <cell r="N304">
            <v>305.01816367068102</v>
          </cell>
        </row>
        <row r="305">
          <cell r="M305">
            <v>267.21104713588699</v>
          </cell>
          <cell r="N305">
            <v>304.340892771298</v>
          </cell>
        </row>
        <row r="306">
          <cell r="M306">
            <v>259.55527476690702</v>
          </cell>
          <cell r="N306">
            <v>303.40271948947202</v>
          </cell>
        </row>
        <row r="307">
          <cell r="M307">
            <v>257.11389720608298</v>
          </cell>
          <cell r="N307">
            <v>303.56070512042498</v>
          </cell>
        </row>
        <row r="308">
          <cell r="M308">
            <v>252.10872793604301</v>
          </cell>
          <cell r="N308">
            <v>305.790101865059</v>
          </cell>
        </row>
        <row r="309">
          <cell r="M309">
            <v>249.015636525134</v>
          </cell>
          <cell r="N309">
            <v>306.55684960459803</v>
          </cell>
        </row>
        <row r="310">
          <cell r="M310">
            <v>255.25548114616001</v>
          </cell>
          <cell r="N310">
            <v>309.66636753471698</v>
          </cell>
        </row>
        <row r="311">
          <cell r="M311">
            <v>263.35808355472898</v>
          </cell>
          <cell r="N311">
            <v>311.09420959955298</v>
          </cell>
        </row>
        <row r="312">
          <cell r="M312">
            <v>271.73719816857198</v>
          </cell>
          <cell r="N312">
            <v>316.15542426679298</v>
          </cell>
        </row>
        <row r="313">
          <cell r="M313">
            <v>261.34561030331901</v>
          </cell>
          <cell r="N313">
            <v>317.73637293468698</v>
          </cell>
        </row>
        <row r="314">
          <cell r="M314">
            <v>252.39218341464701</v>
          </cell>
          <cell r="N314">
            <v>321.76984481040301</v>
          </cell>
        </row>
        <row r="315">
          <cell r="M315">
            <v>234.86248258772201</v>
          </cell>
          <cell r="N315">
            <v>320.80293713579499</v>
          </cell>
        </row>
        <row r="316">
          <cell r="M316">
            <v>235.99075059009201</v>
          </cell>
          <cell r="N316">
            <v>320.83648565682103</v>
          </cell>
        </row>
        <row r="317">
          <cell r="M317">
            <v>234.54152781565199</v>
          </cell>
          <cell r="N317">
            <v>319.54359229929503</v>
          </cell>
        </row>
        <row r="318">
          <cell r="M318">
            <v>247.26518767809901</v>
          </cell>
          <cell r="N318">
            <v>320.48706801882298</v>
          </cell>
        </row>
        <row r="319">
          <cell r="M319">
            <v>243.729723575192</v>
          </cell>
          <cell r="N319">
            <v>320.33639766252901</v>
          </cell>
        </row>
        <row r="320">
          <cell r="M320">
            <v>251.495724304806</v>
          </cell>
          <cell r="N320">
            <v>322.85817137371498</v>
          </cell>
        </row>
        <row r="321">
          <cell r="M321">
            <v>245.61244883838199</v>
          </cell>
          <cell r="N321">
            <v>323.28435316584603</v>
          </cell>
        </row>
        <row r="322">
          <cell r="M322">
            <v>249.19054478705499</v>
          </cell>
          <cell r="N322">
            <v>322.88005423555501</v>
          </cell>
        </row>
        <row r="323">
          <cell r="M323">
            <v>243.35773736867</v>
          </cell>
          <cell r="N323">
            <v>321.139194931161</v>
          </cell>
        </row>
        <row r="324">
          <cell r="M324">
            <v>246.619315034973</v>
          </cell>
          <cell r="N324">
            <v>320.89334059394298</v>
          </cell>
        </row>
        <row r="325">
          <cell r="M325">
            <v>240.9827428296</v>
          </cell>
          <cell r="N325">
            <v>323.23778315058797</v>
          </cell>
        </row>
        <row r="326">
          <cell r="M326">
            <v>244.56760508288099</v>
          </cell>
          <cell r="N326">
            <v>327.76871548761198</v>
          </cell>
        </row>
        <row r="327">
          <cell r="M327">
            <v>237.585481974278</v>
          </cell>
          <cell r="N327">
            <v>330.29782318030101</v>
          </cell>
        </row>
        <row r="328">
          <cell r="M328">
            <v>238.67827107021</v>
          </cell>
          <cell r="N328">
            <v>328.16502881094198</v>
          </cell>
        </row>
        <row r="329">
          <cell r="M329">
            <v>232.01719586135101</v>
          </cell>
          <cell r="N329">
            <v>324.43037532535999</v>
          </cell>
        </row>
        <row r="330">
          <cell r="M330">
            <v>243.13026389311199</v>
          </cell>
          <cell r="N330">
            <v>323.17806879055098</v>
          </cell>
        </row>
        <row r="331">
          <cell r="M331">
            <v>243.31157897842601</v>
          </cell>
          <cell r="N331">
            <v>326.159667301068</v>
          </cell>
        </row>
        <row r="332">
          <cell r="M332">
            <v>255.21119187199301</v>
          </cell>
          <cell r="N332">
            <v>329.988046258022</v>
          </cell>
        </row>
        <row r="333">
          <cell r="M333">
            <v>238.759358536588</v>
          </cell>
          <cell r="N333">
            <v>331.28207151282902</v>
          </cell>
        </row>
        <row r="334">
          <cell r="M334">
            <v>235.46307213930601</v>
          </cell>
          <cell r="N334">
            <v>331.308666597627</v>
          </cell>
        </row>
      </sheetData>
      <sheetData sheetId="2">
        <row r="5">
          <cell r="L5" t="str">
            <v xml:space="preserve">U.S. Composite Excluding MultiFamily -  Value Weighted </v>
          </cell>
          <cell r="M5" t="str">
            <v xml:space="preserve">U.S. MultiFamily -  Value Weighted </v>
          </cell>
        </row>
        <row r="6">
          <cell r="L6">
            <v>64.466338302386404</v>
          </cell>
          <cell r="M6">
            <v>69.715905988092402</v>
          </cell>
        </row>
        <row r="7">
          <cell r="L7">
            <v>64.005138084211595</v>
          </cell>
          <cell r="M7">
            <v>67.705214273996802</v>
          </cell>
        </row>
        <row r="8">
          <cell r="L8">
            <v>63.690449581194898</v>
          </cell>
          <cell r="M8">
            <v>65.945344328441294</v>
          </cell>
        </row>
        <row r="9">
          <cell r="L9">
            <v>63.695003847414199</v>
          </cell>
          <cell r="M9">
            <v>65.256928721840794</v>
          </cell>
        </row>
        <row r="10">
          <cell r="L10">
            <v>63.453558259594203</v>
          </cell>
          <cell r="M10">
            <v>64.260784225608404</v>
          </cell>
        </row>
        <row r="11">
          <cell r="L11">
            <v>63.644626269258502</v>
          </cell>
          <cell r="M11">
            <v>65.317580731200394</v>
          </cell>
        </row>
        <row r="12">
          <cell r="L12">
            <v>63.737476647266099</v>
          </cell>
          <cell r="M12">
            <v>66.563568095471197</v>
          </cell>
        </row>
        <row r="13">
          <cell r="L13">
            <v>63.5053624804791</v>
          </cell>
          <cell r="M13">
            <v>68.172862565734405</v>
          </cell>
        </row>
        <row r="14">
          <cell r="L14">
            <v>63.236686405264898</v>
          </cell>
          <cell r="M14">
            <v>68.222424237569797</v>
          </cell>
        </row>
        <row r="15">
          <cell r="L15">
            <v>62.793126467228099</v>
          </cell>
          <cell r="M15">
            <v>68.018625052972794</v>
          </cell>
        </row>
        <row r="16">
          <cell r="L16">
            <v>64.4198599939171</v>
          </cell>
          <cell r="M16">
            <v>67.207079368068193</v>
          </cell>
        </row>
        <row r="17">
          <cell r="L17">
            <v>67.111931966940901</v>
          </cell>
          <cell r="M17">
            <v>67.642061335151297</v>
          </cell>
        </row>
        <row r="18">
          <cell r="L18">
            <v>70.595442773139297</v>
          </cell>
          <cell r="M18">
            <v>67.624839230601395</v>
          </cell>
        </row>
        <row r="19">
          <cell r="L19">
            <v>72.051937232229307</v>
          </cell>
          <cell r="M19">
            <v>68.787247187425706</v>
          </cell>
        </row>
        <row r="20">
          <cell r="L20">
            <v>72.3611921711653</v>
          </cell>
          <cell r="M20">
            <v>68.501596648615404</v>
          </cell>
        </row>
        <row r="21">
          <cell r="L21">
            <v>71.756557248256499</v>
          </cell>
          <cell r="M21">
            <v>68.950721994204002</v>
          </cell>
        </row>
        <row r="22">
          <cell r="L22">
            <v>71.976395516828603</v>
          </cell>
          <cell r="M22">
            <v>69.435359179214402</v>
          </cell>
        </row>
        <row r="23">
          <cell r="L23">
            <v>72.513592366455299</v>
          </cell>
          <cell r="M23">
            <v>70.073706556717895</v>
          </cell>
        </row>
        <row r="24">
          <cell r="L24">
            <v>73.472542335926306</v>
          </cell>
          <cell r="M24">
            <v>70.908895303644101</v>
          </cell>
        </row>
        <row r="25">
          <cell r="L25">
            <v>73.691072076363099</v>
          </cell>
          <cell r="M25">
            <v>71.403537779407799</v>
          </cell>
        </row>
        <row r="26">
          <cell r="L26">
            <v>74.693032894032797</v>
          </cell>
          <cell r="M26">
            <v>73.594510144121998</v>
          </cell>
        </row>
        <row r="27">
          <cell r="L27">
            <v>75.544142134371995</v>
          </cell>
          <cell r="M27">
            <v>75.284589338933202</v>
          </cell>
        </row>
        <row r="28">
          <cell r="L28">
            <v>78.947054757126494</v>
          </cell>
          <cell r="M28">
            <v>76.295134408025106</v>
          </cell>
        </row>
        <row r="29">
          <cell r="L29">
            <v>81.467647304567706</v>
          </cell>
          <cell r="M29">
            <v>77.171578790094898</v>
          </cell>
        </row>
        <row r="30">
          <cell r="L30">
            <v>85.593183759774604</v>
          </cell>
          <cell r="M30">
            <v>77.9706819688016</v>
          </cell>
        </row>
        <row r="31">
          <cell r="L31">
            <v>84.414211011154094</v>
          </cell>
          <cell r="M31">
            <v>79.561066942693202</v>
          </cell>
        </row>
        <row r="32">
          <cell r="L32">
            <v>82.903567744208502</v>
          </cell>
          <cell r="M32">
            <v>79.531702548423794</v>
          </cell>
        </row>
        <row r="33">
          <cell r="L33">
            <v>81.001635897678398</v>
          </cell>
          <cell r="M33">
            <v>79.490549551075802</v>
          </cell>
        </row>
        <row r="34">
          <cell r="L34">
            <v>83.141754710167902</v>
          </cell>
          <cell r="M34">
            <v>78.759272799365604</v>
          </cell>
        </row>
        <row r="35">
          <cell r="L35">
            <v>86.340773885078804</v>
          </cell>
          <cell r="M35">
            <v>79.226332175519005</v>
          </cell>
        </row>
        <row r="36">
          <cell r="L36">
            <v>87.034196992908704</v>
          </cell>
          <cell r="M36">
            <v>80.335487828424803</v>
          </cell>
        </row>
        <row r="37">
          <cell r="L37">
            <v>87.069146135463697</v>
          </cell>
          <cell r="M37">
            <v>81.765834514986807</v>
          </cell>
        </row>
        <row r="38">
          <cell r="L38">
            <v>86.415815523665799</v>
          </cell>
          <cell r="M38">
            <v>81.698288296936198</v>
          </cell>
        </row>
        <row r="39">
          <cell r="L39">
            <v>87.680998716356399</v>
          </cell>
          <cell r="M39">
            <v>79.929649958815403</v>
          </cell>
        </row>
        <row r="40">
          <cell r="L40">
            <v>87.9892340365558</v>
          </cell>
          <cell r="M40">
            <v>80.256692199439101</v>
          </cell>
        </row>
        <row r="41">
          <cell r="L41">
            <v>88.026750760482201</v>
          </cell>
          <cell r="M41">
            <v>80.956449324522097</v>
          </cell>
        </row>
        <row r="42">
          <cell r="L42">
            <v>87.572688015736105</v>
          </cell>
          <cell r="M42">
            <v>83.1940759515672</v>
          </cell>
        </row>
        <row r="43">
          <cell r="L43">
            <v>86.611356104835593</v>
          </cell>
          <cell r="M43">
            <v>81.590047922035694</v>
          </cell>
        </row>
        <row r="44">
          <cell r="L44">
            <v>84.920002987624798</v>
          </cell>
          <cell r="M44">
            <v>81.011432855335499</v>
          </cell>
        </row>
        <row r="45">
          <cell r="L45">
            <v>83.437173478017399</v>
          </cell>
          <cell r="M45">
            <v>80.500775450509295</v>
          </cell>
        </row>
        <row r="46">
          <cell r="L46">
            <v>83.129631258173205</v>
          </cell>
          <cell r="M46">
            <v>81.580925644749996</v>
          </cell>
        </row>
        <row r="47">
          <cell r="L47">
            <v>84.854675274310907</v>
          </cell>
          <cell r="M47">
            <v>82.973252707008797</v>
          </cell>
        </row>
        <row r="48">
          <cell r="L48">
            <v>86.664936039212293</v>
          </cell>
          <cell r="M48">
            <v>84.819299830104299</v>
          </cell>
        </row>
        <row r="49">
          <cell r="L49">
            <v>88.728808616428097</v>
          </cell>
          <cell r="M49">
            <v>88.8545536413382</v>
          </cell>
        </row>
        <row r="50">
          <cell r="L50">
            <v>89.333233832231898</v>
          </cell>
          <cell r="M50">
            <v>92.553697268397599</v>
          </cell>
        </row>
        <row r="51">
          <cell r="L51">
            <v>90.088467256394395</v>
          </cell>
          <cell r="M51">
            <v>94.814013352683006</v>
          </cell>
        </row>
        <row r="52">
          <cell r="L52">
            <v>90.262631091816999</v>
          </cell>
          <cell r="M52">
            <v>94.361367967892804</v>
          </cell>
        </row>
        <row r="53">
          <cell r="L53">
            <v>90.556929674899493</v>
          </cell>
          <cell r="M53">
            <v>93.140694121507394</v>
          </cell>
        </row>
        <row r="54">
          <cell r="L54">
            <v>91.250114370930007</v>
          </cell>
          <cell r="M54">
            <v>92.906133356461794</v>
          </cell>
        </row>
        <row r="55">
          <cell r="L55">
            <v>88.416960474761495</v>
          </cell>
          <cell r="M55">
            <v>93.163387077571201</v>
          </cell>
        </row>
        <row r="56">
          <cell r="L56">
            <v>86.064680816968902</v>
          </cell>
          <cell r="M56">
            <v>94.496501505242804</v>
          </cell>
        </row>
        <row r="57">
          <cell r="L57">
            <v>84.204805895496307</v>
          </cell>
          <cell r="M57">
            <v>94.449159555527302</v>
          </cell>
        </row>
        <row r="58">
          <cell r="L58">
            <v>87.752152290946299</v>
          </cell>
          <cell r="M58">
            <v>94.282262757091004</v>
          </cell>
        </row>
        <row r="59">
          <cell r="L59">
            <v>92.026483398570704</v>
          </cell>
          <cell r="M59">
            <v>93.285472126909198</v>
          </cell>
        </row>
        <row r="60">
          <cell r="L60">
            <v>95.168063487147805</v>
          </cell>
          <cell r="M60">
            <v>94.006492907497403</v>
          </cell>
        </row>
        <row r="61">
          <cell r="L61">
            <v>96.710705478266405</v>
          </cell>
          <cell r="M61">
            <v>94.903722135102797</v>
          </cell>
        </row>
        <row r="62">
          <cell r="L62">
            <v>98.182676894354699</v>
          </cell>
          <cell r="M62">
            <v>96.224150186474404</v>
          </cell>
        </row>
        <row r="63">
          <cell r="L63">
            <v>99.594044240389294</v>
          </cell>
          <cell r="M63">
            <v>97.450866109171997</v>
          </cell>
        </row>
        <row r="64">
          <cell r="L64">
            <v>100.397967017333</v>
          </cell>
          <cell r="M64">
            <v>98.662995652259795</v>
          </cell>
        </row>
        <row r="65">
          <cell r="L65">
            <v>100</v>
          </cell>
          <cell r="M65">
            <v>100</v>
          </cell>
        </row>
        <row r="66">
          <cell r="L66">
            <v>99.736839184611298</v>
          </cell>
          <cell r="M66">
            <v>100.55632013958299</v>
          </cell>
        </row>
        <row r="67">
          <cell r="L67">
            <v>98.921184236924304</v>
          </cell>
          <cell r="M67">
            <v>101.07264945866601</v>
          </cell>
        </row>
        <row r="68">
          <cell r="L68">
            <v>98.794828331118595</v>
          </cell>
          <cell r="M68">
            <v>100.686333968292</v>
          </cell>
        </row>
        <row r="69">
          <cell r="L69">
            <v>98.851557148694496</v>
          </cell>
          <cell r="M69">
            <v>100.32624386504</v>
          </cell>
        </row>
        <row r="70">
          <cell r="L70">
            <v>99.368037909073493</v>
          </cell>
          <cell r="M70">
            <v>100.824421338215</v>
          </cell>
        </row>
        <row r="71">
          <cell r="L71">
            <v>99.787538341617093</v>
          </cell>
          <cell r="M71">
            <v>102.13333929463199</v>
          </cell>
        </row>
        <row r="72">
          <cell r="L72">
            <v>100.48090271174701</v>
          </cell>
          <cell r="M72">
            <v>103.398699700148</v>
          </cell>
        </row>
        <row r="73">
          <cell r="L73">
            <v>100.688011505503</v>
          </cell>
          <cell r="M73">
            <v>103.831409649259</v>
          </cell>
        </row>
        <row r="74">
          <cell r="L74">
            <v>100.455150715042</v>
          </cell>
          <cell r="M74">
            <v>104.08147060446299</v>
          </cell>
        </row>
        <row r="75">
          <cell r="L75">
            <v>98.624385546156304</v>
          </cell>
          <cell r="M75">
            <v>104.181369747864</v>
          </cell>
        </row>
        <row r="76">
          <cell r="L76">
            <v>96.939987974714199</v>
          </cell>
          <cell r="M76">
            <v>104.175353301554</v>
          </cell>
        </row>
        <row r="77">
          <cell r="L77">
            <v>95.416075654089596</v>
          </cell>
          <cell r="M77">
            <v>104.414285349198</v>
          </cell>
        </row>
        <row r="78">
          <cell r="L78">
            <v>96.115867811480001</v>
          </cell>
          <cell r="M78">
            <v>105.629749066964</v>
          </cell>
        </row>
        <row r="79">
          <cell r="L79">
            <v>97.200546472073796</v>
          </cell>
          <cell r="M79">
            <v>107.613553848609</v>
          </cell>
        </row>
        <row r="80">
          <cell r="L80">
            <v>98.164301475379006</v>
          </cell>
          <cell r="M80">
            <v>108.825861062108</v>
          </cell>
        </row>
        <row r="81">
          <cell r="L81">
            <v>97.285908387314905</v>
          </cell>
          <cell r="M81">
            <v>110.440250757638</v>
          </cell>
        </row>
        <row r="82">
          <cell r="L82">
            <v>96.805099227879396</v>
          </cell>
          <cell r="M82">
            <v>110.575931426785</v>
          </cell>
        </row>
        <row r="83">
          <cell r="L83">
            <v>96.869716145243203</v>
          </cell>
          <cell r="M83">
            <v>111.44340829947799</v>
          </cell>
        </row>
        <row r="84">
          <cell r="L84">
            <v>97.781949480286698</v>
          </cell>
          <cell r="M84">
            <v>110.190077071839</v>
          </cell>
        </row>
        <row r="85">
          <cell r="L85">
            <v>98.243882158058</v>
          </cell>
          <cell r="M85">
            <v>109.804322809469</v>
          </cell>
        </row>
        <row r="86">
          <cell r="L86">
            <v>98.578557750659101</v>
          </cell>
          <cell r="M86">
            <v>109.071563108104</v>
          </cell>
        </row>
        <row r="87">
          <cell r="L87">
            <v>98.980307545787895</v>
          </cell>
          <cell r="M87">
            <v>110.371487701334</v>
          </cell>
        </row>
        <row r="88">
          <cell r="L88">
            <v>100.45467591826301</v>
          </cell>
          <cell r="M88">
            <v>112.404022313713</v>
          </cell>
        </row>
        <row r="89">
          <cell r="L89">
            <v>102.393328002277</v>
          </cell>
          <cell r="M89">
            <v>115.133489252167</v>
          </cell>
        </row>
        <row r="90">
          <cell r="L90">
            <v>105.222613110724</v>
          </cell>
          <cell r="M90">
            <v>116.84789133960901</v>
          </cell>
        </row>
        <row r="91">
          <cell r="L91">
            <v>106.275468183035</v>
          </cell>
          <cell r="M91">
            <v>117.781960557315</v>
          </cell>
        </row>
        <row r="92">
          <cell r="L92">
            <v>106.491456862672</v>
          </cell>
          <cell r="M92">
            <v>118.066976750132</v>
          </cell>
        </row>
        <row r="93">
          <cell r="L93">
            <v>104.909612625329</v>
          </cell>
          <cell r="M93">
            <v>118.900422414273</v>
          </cell>
        </row>
        <row r="94">
          <cell r="L94">
            <v>105.42170853732701</v>
          </cell>
          <cell r="M94">
            <v>119.783168944102</v>
          </cell>
        </row>
        <row r="95">
          <cell r="L95">
            <v>105.47887311085201</v>
          </cell>
          <cell r="M95">
            <v>121.06063659687899</v>
          </cell>
        </row>
        <row r="96">
          <cell r="L96">
            <v>106.01045656194199</v>
          </cell>
          <cell r="M96">
            <v>121.75247464853599</v>
          </cell>
        </row>
        <row r="97">
          <cell r="L97">
            <v>103.74825610071299</v>
          </cell>
          <cell r="M97">
            <v>122.072070842375</v>
          </cell>
        </row>
        <row r="98">
          <cell r="L98">
            <v>102.550769199718</v>
          </cell>
          <cell r="M98">
            <v>121.296202931308</v>
          </cell>
        </row>
        <row r="99">
          <cell r="L99">
            <v>102.231854991077</v>
          </cell>
          <cell r="M99">
            <v>120.607469240052</v>
          </cell>
        </row>
        <row r="100">
          <cell r="L100">
            <v>103.131515372799</v>
          </cell>
          <cell r="M100">
            <v>120.910401294715</v>
          </cell>
        </row>
        <row r="101">
          <cell r="L101">
            <v>104.220837492464</v>
          </cell>
          <cell r="M101">
            <v>122.499704744224</v>
          </cell>
        </row>
        <row r="102">
          <cell r="L102">
            <v>104.85749753429</v>
          </cell>
          <cell r="M102">
            <v>123.58823058290901</v>
          </cell>
        </row>
        <row r="103">
          <cell r="L103">
            <v>108.357745009166</v>
          </cell>
          <cell r="M103">
            <v>123.820053276286</v>
          </cell>
        </row>
        <row r="104">
          <cell r="L104">
            <v>110.63723981919</v>
          </cell>
          <cell r="M104">
            <v>124.01638311469</v>
          </cell>
        </row>
        <row r="105">
          <cell r="L105">
            <v>113.49783295128999</v>
          </cell>
          <cell r="M105">
            <v>125.202886940554</v>
          </cell>
        </row>
        <row r="106">
          <cell r="L106">
            <v>113.88861592375601</v>
          </cell>
          <cell r="M106">
            <v>127.042468338186</v>
          </cell>
        </row>
        <row r="107">
          <cell r="L107">
            <v>116.501534568656</v>
          </cell>
          <cell r="M107">
            <v>128.55224543499401</v>
          </cell>
        </row>
        <row r="108">
          <cell r="L108">
            <v>119.200354174401</v>
          </cell>
          <cell r="M108">
            <v>130.888531757359</v>
          </cell>
        </row>
        <row r="109">
          <cell r="L109">
            <v>121.93461390131699</v>
          </cell>
          <cell r="M109">
            <v>133.54791311547299</v>
          </cell>
        </row>
        <row r="110">
          <cell r="L110">
            <v>123.47774483822199</v>
          </cell>
          <cell r="M110">
            <v>136.45393066408201</v>
          </cell>
        </row>
        <row r="111">
          <cell r="L111">
            <v>124.414465366743</v>
          </cell>
          <cell r="M111">
            <v>137.1428751892</v>
          </cell>
        </row>
        <row r="112">
          <cell r="L112">
            <v>123.86880147898501</v>
          </cell>
          <cell r="M112">
            <v>137.89072023963499</v>
          </cell>
        </row>
        <row r="113">
          <cell r="L113">
            <v>123.415659057509</v>
          </cell>
          <cell r="M113">
            <v>137.945898523594</v>
          </cell>
        </row>
        <row r="114">
          <cell r="L114">
            <v>122.73791485060001</v>
          </cell>
          <cell r="M114">
            <v>140.07082644497299</v>
          </cell>
        </row>
        <row r="115">
          <cell r="L115">
            <v>125.91024587872801</v>
          </cell>
          <cell r="M115">
            <v>141.69289140391999</v>
          </cell>
        </row>
        <row r="116">
          <cell r="L116">
            <v>127.990122019724</v>
          </cell>
          <cell r="M116">
            <v>144.514247129252</v>
          </cell>
        </row>
        <row r="117">
          <cell r="L117">
            <v>130.03602876417801</v>
          </cell>
          <cell r="M117">
            <v>146.09280696701799</v>
          </cell>
        </row>
        <row r="118">
          <cell r="L118">
            <v>129.45890589257399</v>
          </cell>
          <cell r="M118">
            <v>147.415119781312</v>
          </cell>
        </row>
        <row r="119">
          <cell r="L119">
            <v>130.14054190932899</v>
          </cell>
          <cell r="M119">
            <v>149.06760182656899</v>
          </cell>
        </row>
        <row r="120">
          <cell r="L120">
            <v>131.844375146777</v>
          </cell>
          <cell r="M120">
            <v>151.738109090742</v>
          </cell>
        </row>
        <row r="121">
          <cell r="L121">
            <v>133.67051396729701</v>
          </cell>
          <cell r="M121">
            <v>155.49111471316601</v>
          </cell>
        </row>
        <row r="122">
          <cell r="L122">
            <v>135.97809383739099</v>
          </cell>
          <cell r="M122">
            <v>159.24781387847901</v>
          </cell>
        </row>
        <row r="123">
          <cell r="L123">
            <v>138.01058498501499</v>
          </cell>
          <cell r="M123">
            <v>163.96206580785201</v>
          </cell>
        </row>
        <row r="124">
          <cell r="L124">
            <v>139.877366536202</v>
          </cell>
          <cell r="M124">
            <v>167.09823204743901</v>
          </cell>
        </row>
        <row r="125">
          <cell r="L125">
            <v>140.14054238664301</v>
          </cell>
          <cell r="M125">
            <v>168.277418114238</v>
          </cell>
        </row>
        <row r="126">
          <cell r="L126">
            <v>140.37689052610199</v>
          </cell>
          <cell r="M126">
            <v>165.93613029447999</v>
          </cell>
        </row>
        <row r="127">
          <cell r="L127">
            <v>141.65645553279199</v>
          </cell>
          <cell r="M127">
            <v>164.814027612237</v>
          </cell>
        </row>
        <row r="128">
          <cell r="L128">
            <v>144.554613029677</v>
          </cell>
          <cell r="M128">
            <v>164.38321574314</v>
          </cell>
        </row>
        <row r="129">
          <cell r="L129">
            <v>147.192183431031</v>
          </cell>
          <cell r="M129">
            <v>164.81235232255199</v>
          </cell>
        </row>
        <row r="130">
          <cell r="L130">
            <v>149.06822252422299</v>
          </cell>
          <cell r="M130">
            <v>164.48519711151599</v>
          </cell>
        </row>
        <row r="131">
          <cell r="L131">
            <v>150.74135014865999</v>
          </cell>
          <cell r="M131">
            <v>163.54419899280501</v>
          </cell>
        </row>
        <row r="132">
          <cell r="L132">
            <v>152.95352426977999</v>
          </cell>
          <cell r="M132">
            <v>163.29226340959499</v>
          </cell>
        </row>
        <row r="133">
          <cell r="L133">
            <v>154.76007761581701</v>
          </cell>
          <cell r="M133">
            <v>162.11480507204701</v>
          </cell>
        </row>
        <row r="134">
          <cell r="L134">
            <v>154.869983186658</v>
          </cell>
          <cell r="M134">
            <v>161.36805097050299</v>
          </cell>
        </row>
        <row r="135">
          <cell r="L135">
            <v>154.64592507659901</v>
          </cell>
          <cell r="M135">
            <v>167.45104892854499</v>
          </cell>
        </row>
        <row r="136">
          <cell r="L136">
            <v>155.72992634623901</v>
          </cell>
          <cell r="M136">
            <v>174.11519449169401</v>
          </cell>
        </row>
        <row r="137">
          <cell r="L137">
            <v>159.06226611182899</v>
          </cell>
          <cell r="M137">
            <v>181.63517331529599</v>
          </cell>
        </row>
        <row r="138">
          <cell r="L138">
            <v>161.59274368587899</v>
          </cell>
          <cell r="M138">
            <v>177.24491987993301</v>
          </cell>
        </row>
        <row r="139">
          <cell r="L139">
            <v>163.43075886571501</v>
          </cell>
          <cell r="M139">
            <v>174.179415088393</v>
          </cell>
        </row>
        <row r="140">
          <cell r="L140">
            <v>163.39331745877499</v>
          </cell>
          <cell r="M140">
            <v>170.54640535377899</v>
          </cell>
        </row>
        <row r="141">
          <cell r="L141">
            <v>165.11692449441401</v>
          </cell>
          <cell r="M141">
            <v>170.03082972076899</v>
          </cell>
        </row>
        <row r="142">
          <cell r="L142">
            <v>166.883964969971</v>
          </cell>
          <cell r="M142">
            <v>170.35715367266499</v>
          </cell>
        </row>
        <row r="143">
          <cell r="L143">
            <v>169.63760188751999</v>
          </cell>
          <cell r="M143">
            <v>170.07217151233201</v>
          </cell>
        </row>
        <row r="144">
          <cell r="L144">
            <v>171.48973585698499</v>
          </cell>
          <cell r="M144">
            <v>172.26129868483699</v>
          </cell>
        </row>
        <row r="145">
          <cell r="L145">
            <v>172.596356422708</v>
          </cell>
          <cell r="M145">
            <v>170.82772348467</v>
          </cell>
        </row>
        <row r="146">
          <cell r="L146">
            <v>172.9167701129</v>
          </cell>
          <cell r="M146">
            <v>171.171498353537</v>
          </cell>
        </row>
        <row r="147">
          <cell r="L147">
            <v>172.37714678826001</v>
          </cell>
          <cell r="M147">
            <v>168.40765903750801</v>
          </cell>
        </row>
        <row r="148">
          <cell r="L148">
            <v>172.144427839548</v>
          </cell>
          <cell r="M148">
            <v>167.64283129100301</v>
          </cell>
        </row>
        <row r="149">
          <cell r="L149">
            <v>170.892248994564</v>
          </cell>
          <cell r="M149">
            <v>165.25899942029301</v>
          </cell>
        </row>
        <row r="150">
          <cell r="L150">
            <v>169.139623144686</v>
          </cell>
          <cell r="M150">
            <v>164.46230404681901</v>
          </cell>
        </row>
        <row r="151">
          <cell r="L151">
            <v>163.130515338767</v>
          </cell>
          <cell r="M151">
            <v>163.74859084470199</v>
          </cell>
        </row>
        <row r="152">
          <cell r="L152">
            <v>157.61852905852899</v>
          </cell>
          <cell r="M152">
            <v>163.335918543952</v>
          </cell>
        </row>
        <row r="153">
          <cell r="L153">
            <v>152.737733982756</v>
          </cell>
          <cell r="M153">
            <v>161.46393786898199</v>
          </cell>
        </row>
        <row r="154">
          <cell r="L154">
            <v>155.65036163402701</v>
          </cell>
          <cell r="M154">
            <v>159.12463238771701</v>
          </cell>
        </row>
        <row r="155">
          <cell r="L155">
            <v>159.83923301632399</v>
          </cell>
          <cell r="M155">
            <v>156.97322320023599</v>
          </cell>
        </row>
        <row r="156">
          <cell r="L156">
            <v>163.37843278387899</v>
          </cell>
          <cell r="M156">
            <v>157.24672651714599</v>
          </cell>
        </row>
        <row r="157">
          <cell r="L157">
            <v>159.55139482928399</v>
          </cell>
          <cell r="M157">
            <v>157.390556094765</v>
          </cell>
        </row>
        <row r="158">
          <cell r="L158">
            <v>155.90460115103599</v>
          </cell>
          <cell r="M158">
            <v>157.00371428397199</v>
          </cell>
        </row>
        <row r="159">
          <cell r="L159">
            <v>153.16721724625401</v>
          </cell>
          <cell r="M159">
            <v>154.41744460333399</v>
          </cell>
        </row>
        <row r="160">
          <cell r="L160">
            <v>152.60963417809299</v>
          </cell>
          <cell r="M160">
            <v>148.52153945804901</v>
          </cell>
        </row>
        <row r="161">
          <cell r="L161">
            <v>151.23602808328599</v>
          </cell>
          <cell r="M161">
            <v>141.933342464855</v>
          </cell>
        </row>
        <row r="162">
          <cell r="L162">
            <v>150.288691876657</v>
          </cell>
          <cell r="M162">
            <v>136.22871877854399</v>
          </cell>
        </row>
        <row r="163">
          <cell r="L163">
            <v>147.33857042914099</v>
          </cell>
          <cell r="M163">
            <v>136.18400580569801</v>
          </cell>
        </row>
        <row r="164">
          <cell r="L164">
            <v>142.127981667396</v>
          </cell>
          <cell r="M164">
            <v>134.42364927953099</v>
          </cell>
        </row>
        <row r="165">
          <cell r="L165">
            <v>134.80165402917601</v>
          </cell>
          <cell r="M165">
            <v>131.924360125558</v>
          </cell>
        </row>
        <row r="166">
          <cell r="L166">
            <v>125.191329738569</v>
          </cell>
          <cell r="M166">
            <v>126.420702484099</v>
          </cell>
        </row>
        <row r="167">
          <cell r="L167">
            <v>117.802086163281</v>
          </cell>
          <cell r="M167">
            <v>123.914526901575</v>
          </cell>
        </row>
        <row r="168">
          <cell r="L168">
            <v>112.365217859783</v>
          </cell>
          <cell r="M168">
            <v>121.30072542523</v>
          </cell>
        </row>
        <row r="169">
          <cell r="L169">
            <v>113.34101969974</v>
          </cell>
          <cell r="M169">
            <v>120.878504555246</v>
          </cell>
        </row>
        <row r="170">
          <cell r="L170">
            <v>114.392479154024</v>
          </cell>
          <cell r="M170">
            <v>119.458427521959</v>
          </cell>
        </row>
        <row r="171">
          <cell r="L171">
            <v>113.576913754757</v>
          </cell>
          <cell r="M171">
            <v>119.390706998898</v>
          </cell>
        </row>
        <row r="172">
          <cell r="L172">
            <v>109.755164196824</v>
          </cell>
          <cell r="M172">
            <v>117.800638273508</v>
          </cell>
        </row>
        <row r="173">
          <cell r="L173">
            <v>105.81167897831401</v>
          </cell>
          <cell r="M173">
            <v>117.39055014003399</v>
          </cell>
        </row>
        <row r="174">
          <cell r="L174">
            <v>104.65646261777999</v>
          </cell>
          <cell r="M174">
            <v>117.346325587328</v>
          </cell>
        </row>
        <row r="175">
          <cell r="L175">
            <v>105.899386345696</v>
          </cell>
          <cell r="M175">
            <v>118.17970162234499</v>
          </cell>
        </row>
        <row r="176">
          <cell r="L176">
            <v>109.42317902792099</v>
          </cell>
          <cell r="M176">
            <v>118.973100378308</v>
          </cell>
        </row>
        <row r="177">
          <cell r="L177">
            <v>114.007021928884</v>
          </cell>
          <cell r="M177">
            <v>120.022989252527</v>
          </cell>
        </row>
        <row r="178">
          <cell r="L178">
            <v>117.276990712502</v>
          </cell>
          <cell r="M178">
            <v>120.85662422490201</v>
          </cell>
        </row>
        <row r="179">
          <cell r="L179">
            <v>117.830277581869</v>
          </cell>
          <cell r="M179">
            <v>122.477403428823</v>
          </cell>
        </row>
        <row r="180">
          <cell r="L180">
            <v>116.349149195495</v>
          </cell>
          <cell r="M180">
            <v>124.074554200712</v>
          </cell>
        </row>
        <row r="181">
          <cell r="L181">
            <v>115.996409982388</v>
          </cell>
          <cell r="M181">
            <v>128.829196901383</v>
          </cell>
        </row>
        <row r="182">
          <cell r="L182">
            <v>116.809034963145</v>
          </cell>
          <cell r="M182">
            <v>133.71184936332099</v>
          </cell>
        </row>
        <row r="183">
          <cell r="L183">
            <v>118.41408136658301</v>
          </cell>
          <cell r="M183">
            <v>138.110408546239</v>
          </cell>
        </row>
        <row r="184">
          <cell r="L184">
            <v>117.62443077666801</v>
          </cell>
          <cell r="M184">
            <v>139.73658490872899</v>
          </cell>
        </row>
        <row r="185">
          <cell r="L185">
            <v>118.210090862388</v>
          </cell>
          <cell r="M185">
            <v>141.179698532895</v>
          </cell>
        </row>
        <row r="186">
          <cell r="L186">
            <v>119.029446735208</v>
          </cell>
          <cell r="M186">
            <v>142.93671675673099</v>
          </cell>
        </row>
        <row r="187">
          <cell r="L187">
            <v>122.01897237651499</v>
          </cell>
          <cell r="M187">
            <v>141.702798658424</v>
          </cell>
        </row>
        <row r="188">
          <cell r="L188">
            <v>121.93625400993101</v>
          </cell>
          <cell r="M188">
            <v>139.37592426175601</v>
          </cell>
        </row>
        <row r="189">
          <cell r="L189">
            <v>120.906996869366</v>
          </cell>
          <cell r="M189">
            <v>137.43693710944299</v>
          </cell>
        </row>
        <row r="190">
          <cell r="L190">
            <v>119.42277002651301</v>
          </cell>
          <cell r="M190">
            <v>138.93715183551799</v>
          </cell>
        </row>
        <row r="191">
          <cell r="L191">
            <v>119.611558667514</v>
          </cell>
          <cell r="M191">
            <v>140.981520302874</v>
          </cell>
        </row>
        <row r="192">
          <cell r="L192">
            <v>118.454542416233</v>
          </cell>
          <cell r="M192">
            <v>143.33505662769599</v>
          </cell>
        </row>
        <row r="193">
          <cell r="L193">
            <v>117.872128899427</v>
          </cell>
          <cell r="M193">
            <v>145.17749681670301</v>
          </cell>
        </row>
        <row r="194">
          <cell r="L194">
            <v>118.229541996688</v>
          </cell>
          <cell r="M194">
            <v>148.80808567982299</v>
          </cell>
        </row>
        <row r="195">
          <cell r="L195">
            <v>121.07973875412399</v>
          </cell>
          <cell r="M195">
            <v>151.27357631423101</v>
          </cell>
        </row>
        <row r="196">
          <cell r="L196">
            <v>123.612908061398</v>
          </cell>
          <cell r="M196">
            <v>153.489350792746</v>
          </cell>
        </row>
        <row r="197">
          <cell r="L197">
            <v>125.662256633053</v>
          </cell>
          <cell r="M197">
            <v>152.354654611548</v>
          </cell>
        </row>
        <row r="198">
          <cell r="L198">
            <v>126.285071620369</v>
          </cell>
          <cell r="M198">
            <v>151.109020422989</v>
          </cell>
        </row>
        <row r="199">
          <cell r="L199">
            <v>126.913299060342</v>
          </cell>
          <cell r="M199">
            <v>148.01640223019299</v>
          </cell>
        </row>
        <row r="200">
          <cell r="L200">
            <v>125.42896718125</v>
          </cell>
          <cell r="M200">
            <v>147.17450402983201</v>
          </cell>
        </row>
        <row r="201">
          <cell r="L201">
            <v>124.928961588479</v>
          </cell>
          <cell r="M201">
            <v>147.32859935195</v>
          </cell>
        </row>
        <row r="202">
          <cell r="L202">
            <v>123.628727511766</v>
          </cell>
          <cell r="M202">
            <v>149.61843312126999</v>
          </cell>
        </row>
        <row r="203">
          <cell r="L203">
            <v>124.93015442986901</v>
          </cell>
          <cell r="M203">
            <v>150.47332537101701</v>
          </cell>
        </row>
        <row r="204">
          <cell r="L204">
            <v>126.011162246707</v>
          </cell>
          <cell r="M204">
            <v>153.178316559123</v>
          </cell>
        </row>
        <row r="205">
          <cell r="L205">
            <v>127.70554275468</v>
          </cell>
          <cell r="M205">
            <v>155.656583988032</v>
          </cell>
        </row>
        <row r="206">
          <cell r="L206">
            <v>127.75393482269401</v>
          </cell>
          <cell r="M206">
            <v>160.329950576394</v>
          </cell>
        </row>
        <row r="207">
          <cell r="L207">
            <v>128.26955517722101</v>
          </cell>
          <cell r="M207">
            <v>162.287655415481</v>
          </cell>
        </row>
        <row r="208">
          <cell r="L208">
            <v>128.59261607042501</v>
          </cell>
          <cell r="M208">
            <v>163.24447654115801</v>
          </cell>
        </row>
        <row r="209">
          <cell r="L209">
            <v>129.994967482032</v>
          </cell>
          <cell r="M209">
            <v>162.655115853686</v>
          </cell>
        </row>
        <row r="210">
          <cell r="L210">
            <v>129.914954710122</v>
          </cell>
          <cell r="M210">
            <v>162.00355159793</v>
          </cell>
        </row>
        <row r="211">
          <cell r="L211">
            <v>130.34376134140999</v>
          </cell>
          <cell r="M211">
            <v>163.01085953789601</v>
          </cell>
        </row>
        <row r="212">
          <cell r="L212">
            <v>130.93043558196601</v>
          </cell>
          <cell r="M212">
            <v>163.430003100031</v>
          </cell>
        </row>
        <row r="213">
          <cell r="L213">
            <v>132.444711772132</v>
          </cell>
          <cell r="M213">
            <v>165.131790132399</v>
          </cell>
        </row>
        <row r="214">
          <cell r="L214">
            <v>135.14093290457501</v>
          </cell>
          <cell r="M214">
            <v>166.155954583084</v>
          </cell>
        </row>
        <row r="215">
          <cell r="L215">
            <v>137.772745732163</v>
          </cell>
          <cell r="M215">
            <v>168.68484335051701</v>
          </cell>
        </row>
        <row r="216">
          <cell r="L216">
            <v>141.76815512975401</v>
          </cell>
          <cell r="M216">
            <v>169.64264808483199</v>
          </cell>
        </row>
        <row r="217">
          <cell r="L217">
            <v>143.424101331012</v>
          </cell>
          <cell r="M217">
            <v>170.22538507430201</v>
          </cell>
        </row>
        <row r="218">
          <cell r="L218">
            <v>146.22367440767999</v>
          </cell>
          <cell r="M218">
            <v>171.50052351018201</v>
          </cell>
        </row>
        <row r="219">
          <cell r="L219">
            <v>147.070009452699</v>
          </cell>
          <cell r="M219">
            <v>173.958741358878</v>
          </cell>
        </row>
        <row r="220">
          <cell r="L220">
            <v>148.443363192482</v>
          </cell>
          <cell r="M220">
            <v>176.482153945547</v>
          </cell>
        </row>
        <row r="221">
          <cell r="L221">
            <v>146.995482733058</v>
          </cell>
          <cell r="M221">
            <v>176.86440872817099</v>
          </cell>
        </row>
        <row r="222">
          <cell r="L222">
            <v>145.949823590108</v>
          </cell>
          <cell r="M222">
            <v>177.947007965864</v>
          </cell>
        </row>
        <row r="223">
          <cell r="L223">
            <v>143.924932721685</v>
          </cell>
          <cell r="M223">
            <v>178.92432213148999</v>
          </cell>
        </row>
        <row r="224">
          <cell r="L224">
            <v>143.96351728705801</v>
          </cell>
          <cell r="M224">
            <v>180.66822935488699</v>
          </cell>
        </row>
        <row r="225">
          <cell r="L225">
            <v>145.07163199705701</v>
          </cell>
          <cell r="M225">
            <v>180.198539829661</v>
          </cell>
        </row>
        <row r="226">
          <cell r="L226">
            <v>148.33572590965301</v>
          </cell>
          <cell r="M226">
            <v>176.890723708607</v>
          </cell>
        </row>
        <row r="227">
          <cell r="L227">
            <v>150.946718247322</v>
          </cell>
          <cell r="M227">
            <v>174.316221897742</v>
          </cell>
        </row>
        <row r="228">
          <cell r="L228">
            <v>152.310571602045</v>
          </cell>
          <cell r="M228">
            <v>173.63583566310001</v>
          </cell>
        </row>
        <row r="229">
          <cell r="L229">
            <v>153.11801128658101</v>
          </cell>
          <cell r="M229">
            <v>179.59224396758401</v>
          </cell>
        </row>
        <row r="230">
          <cell r="L230">
            <v>153.474605647505</v>
          </cell>
          <cell r="M230">
            <v>184.71191219981199</v>
          </cell>
        </row>
        <row r="231">
          <cell r="L231">
            <v>154.45695618393901</v>
          </cell>
          <cell r="M231">
            <v>189.662515441186</v>
          </cell>
        </row>
        <row r="232">
          <cell r="L232">
            <v>154.90996235430401</v>
          </cell>
          <cell r="M232">
            <v>191.84812228131901</v>
          </cell>
        </row>
        <row r="233">
          <cell r="L233">
            <v>158.41499553489101</v>
          </cell>
          <cell r="M233">
            <v>194.832232997256</v>
          </cell>
        </row>
        <row r="234">
          <cell r="L234">
            <v>161.99126461837301</v>
          </cell>
          <cell r="M234">
            <v>197.20608587381599</v>
          </cell>
        </row>
        <row r="235">
          <cell r="L235">
            <v>166.89848494992901</v>
          </cell>
          <cell r="M235">
            <v>197.873171262358</v>
          </cell>
        </row>
        <row r="236">
          <cell r="L236">
            <v>165.822771794983</v>
          </cell>
          <cell r="M236">
            <v>199.33806160136001</v>
          </cell>
        </row>
        <row r="237">
          <cell r="L237">
            <v>166.450340455934</v>
          </cell>
          <cell r="M237">
            <v>201.314008781458</v>
          </cell>
        </row>
        <row r="238">
          <cell r="L238">
            <v>166.245524716484</v>
          </cell>
          <cell r="M238">
            <v>204.32339156942101</v>
          </cell>
        </row>
        <row r="239">
          <cell r="L239">
            <v>169.207747003599</v>
          </cell>
          <cell r="M239">
            <v>205.52239313953501</v>
          </cell>
        </row>
        <row r="240">
          <cell r="L240">
            <v>169.42906007290301</v>
          </cell>
          <cell r="M240">
            <v>206.71240552448299</v>
          </cell>
        </row>
        <row r="241">
          <cell r="L241">
            <v>168.868493681286</v>
          </cell>
          <cell r="M241">
            <v>207.10910340036901</v>
          </cell>
        </row>
        <row r="242">
          <cell r="L242">
            <v>169.142849305986</v>
          </cell>
          <cell r="M242">
            <v>207.601436894351</v>
          </cell>
        </row>
        <row r="243">
          <cell r="L243">
            <v>168.67837378805899</v>
          </cell>
          <cell r="M243">
            <v>206.34380921513599</v>
          </cell>
        </row>
        <row r="244">
          <cell r="L244">
            <v>169.06581311751799</v>
          </cell>
          <cell r="M244">
            <v>206.79601848357001</v>
          </cell>
        </row>
        <row r="245">
          <cell r="L245">
            <v>167.72473346844899</v>
          </cell>
          <cell r="M245">
            <v>208.21031052595001</v>
          </cell>
        </row>
        <row r="246">
          <cell r="L246">
            <v>167.10810464483799</v>
          </cell>
          <cell r="M246">
            <v>212.165924874681</v>
          </cell>
        </row>
        <row r="247">
          <cell r="L247">
            <v>164.90425592957601</v>
          </cell>
          <cell r="M247">
            <v>214.150287447473</v>
          </cell>
        </row>
        <row r="248">
          <cell r="L248">
            <v>163.74689288837499</v>
          </cell>
          <cell r="M248">
            <v>216.51604027542001</v>
          </cell>
        </row>
        <row r="249">
          <cell r="L249">
            <v>163.17990208062201</v>
          </cell>
          <cell r="M249">
            <v>217.06495520589399</v>
          </cell>
        </row>
        <row r="250">
          <cell r="L250">
            <v>166.236497690146</v>
          </cell>
          <cell r="M250">
            <v>218.70885437907799</v>
          </cell>
        </row>
        <row r="251">
          <cell r="L251">
            <v>169.74251688458</v>
          </cell>
          <cell r="M251">
            <v>219.61340341158899</v>
          </cell>
        </row>
        <row r="252">
          <cell r="L252">
            <v>174.000733720162</v>
          </cell>
          <cell r="M252">
            <v>221.69365441675001</v>
          </cell>
        </row>
        <row r="253">
          <cell r="L253">
            <v>175.74645398390399</v>
          </cell>
          <cell r="M253">
            <v>223.118411512086</v>
          </cell>
        </row>
        <row r="254">
          <cell r="L254">
            <v>176.502776430963</v>
          </cell>
          <cell r="M254">
            <v>224.54188965340799</v>
          </cell>
        </row>
        <row r="255">
          <cell r="L255">
            <v>177.87966291515201</v>
          </cell>
          <cell r="M255">
            <v>225.862908948973</v>
          </cell>
        </row>
        <row r="256">
          <cell r="L256">
            <v>177.856259000574</v>
          </cell>
          <cell r="M256">
            <v>227.66612090729299</v>
          </cell>
        </row>
        <row r="257">
          <cell r="L257">
            <v>177.01911519704501</v>
          </cell>
          <cell r="M257">
            <v>228.911869019796</v>
          </cell>
        </row>
        <row r="258">
          <cell r="L258">
            <v>173.585027903065</v>
          </cell>
          <cell r="M258">
            <v>228.096409056846</v>
          </cell>
        </row>
        <row r="259">
          <cell r="L259">
            <v>171.81966044220499</v>
          </cell>
          <cell r="M259">
            <v>226.58041459279201</v>
          </cell>
        </row>
        <row r="260">
          <cell r="L260">
            <v>173.025622120831</v>
          </cell>
          <cell r="M260">
            <v>224.978735897712</v>
          </cell>
        </row>
        <row r="261">
          <cell r="L261">
            <v>177.71763501919301</v>
          </cell>
          <cell r="M261">
            <v>225.83418794338601</v>
          </cell>
        </row>
        <row r="262">
          <cell r="L262">
            <v>182.85447839628401</v>
          </cell>
          <cell r="M262">
            <v>228.631498006426</v>
          </cell>
        </row>
        <row r="263">
          <cell r="L263">
            <v>186.35584318602301</v>
          </cell>
          <cell r="M263">
            <v>232.35796489110001</v>
          </cell>
        </row>
        <row r="264">
          <cell r="L264">
            <v>184.61660749309601</v>
          </cell>
          <cell r="M264">
            <v>235.34855831250701</v>
          </cell>
        </row>
        <row r="265">
          <cell r="L265">
            <v>183.34436596384799</v>
          </cell>
          <cell r="M265">
            <v>236.937828762653</v>
          </cell>
        </row>
        <row r="266">
          <cell r="L266">
            <v>182.87444148916799</v>
          </cell>
          <cell r="M266">
            <v>238.29086684315499</v>
          </cell>
        </row>
        <row r="267">
          <cell r="L267">
            <v>186.60721323539801</v>
          </cell>
          <cell r="M267">
            <v>239.906710930983</v>
          </cell>
        </row>
        <row r="268">
          <cell r="L268">
            <v>187.60309515097899</v>
          </cell>
          <cell r="M268">
            <v>242.274197636585</v>
          </cell>
        </row>
        <row r="269">
          <cell r="L269">
            <v>186.15158995055799</v>
          </cell>
          <cell r="M269">
            <v>244.80914054871201</v>
          </cell>
        </row>
        <row r="270">
          <cell r="L270">
            <v>182.86509457410699</v>
          </cell>
          <cell r="M270">
            <v>247.470847552484</v>
          </cell>
        </row>
        <row r="271">
          <cell r="L271">
            <v>184.25501129286499</v>
          </cell>
          <cell r="M271">
            <v>248.863847690314</v>
          </cell>
        </row>
        <row r="272">
          <cell r="L272">
            <v>188.56643701697399</v>
          </cell>
          <cell r="M272">
            <v>250.72133355241499</v>
          </cell>
        </row>
        <row r="273">
          <cell r="L273">
            <v>193.29228713987499</v>
          </cell>
          <cell r="M273">
            <v>251.30448370485101</v>
          </cell>
        </row>
        <row r="274">
          <cell r="L274">
            <v>191.75776822340899</v>
          </cell>
          <cell r="M274">
            <v>251.60754030164199</v>
          </cell>
        </row>
        <row r="275">
          <cell r="L275">
            <v>188.064148629074</v>
          </cell>
          <cell r="M275">
            <v>250.91358667481001</v>
          </cell>
        </row>
        <row r="276">
          <cell r="L276">
            <v>185.92070820984401</v>
          </cell>
          <cell r="M276">
            <v>252.35574072819901</v>
          </cell>
        </row>
        <row r="277">
          <cell r="L277">
            <v>187.53013548474701</v>
          </cell>
          <cell r="M277">
            <v>254.79604573233999</v>
          </cell>
        </row>
        <row r="278">
          <cell r="L278">
            <v>189.17814517401601</v>
          </cell>
          <cell r="M278">
            <v>257.36229637270998</v>
          </cell>
        </row>
        <row r="279">
          <cell r="L279">
            <v>188.249144570168</v>
          </cell>
          <cell r="M279">
            <v>257.96936856027298</v>
          </cell>
        </row>
        <row r="280">
          <cell r="L280">
            <v>186.868780659713</v>
          </cell>
          <cell r="M280">
            <v>257.59867541728403</v>
          </cell>
        </row>
        <row r="281">
          <cell r="L281">
            <v>186.78457679902701</v>
          </cell>
          <cell r="M281">
            <v>257.492199833283</v>
          </cell>
        </row>
        <row r="282">
          <cell r="L282">
            <v>189.23553701713899</v>
          </cell>
          <cell r="M282">
            <v>257.78889777497699</v>
          </cell>
        </row>
        <row r="283">
          <cell r="L283">
            <v>191.978054338726</v>
          </cell>
          <cell r="M283">
            <v>259.86495607461501</v>
          </cell>
        </row>
        <row r="284">
          <cell r="L284">
            <v>193.53081952501699</v>
          </cell>
          <cell r="M284">
            <v>261.928722351864</v>
          </cell>
        </row>
        <row r="285">
          <cell r="L285">
            <v>195.203490482072</v>
          </cell>
          <cell r="M285">
            <v>265.82775481340099</v>
          </cell>
        </row>
        <row r="286">
          <cell r="L286">
            <v>197.89177299961199</v>
          </cell>
          <cell r="M286">
            <v>268.29972624976699</v>
          </cell>
        </row>
        <row r="287">
          <cell r="L287">
            <v>201.956960983138</v>
          </cell>
          <cell r="M287">
            <v>270.54685163642301</v>
          </cell>
        </row>
        <row r="288">
          <cell r="L288">
            <v>204.11176729428601</v>
          </cell>
          <cell r="M288">
            <v>270.38517234705603</v>
          </cell>
        </row>
        <row r="289">
          <cell r="L289">
            <v>203.41394958792799</v>
          </cell>
          <cell r="M289">
            <v>270.691686786996</v>
          </cell>
        </row>
        <row r="290">
          <cell r="L290">
            <v>201.27566731921999</v>
          </cell>
          <cell r="M290">
            <v>271.69032738247603</v>
          </cell>
        </row>
        <row r="291">
          <cell r="L291">
            <v>198.72955660587999</v>
          </cell>
          <cell r="M291">
            <v>273.47257188344798</v>
          </cell>
        </row>
        <row r="292">
          <cell r="L292">
            <v>197.769579626005</v>
          </cell>
          <cell r="M292">
            <v>276.39890055019902</v>
          </cell>
        </row>
        <row r="293">
          <cell r="L293">
            <v>197.72647875484299</v>
          </cell>
          <cell r="M293">
            <v>279.03605169189098</v>
          </cell>
        </row>
        <row r="294">
          <cell r="L294">
            <v>199.13250119677201</v>
          </cell>
          <cell r="M294">
            <v>280.87229987485898</v>
          </cell>
        </row>
        <row r="295">
          <cell r="L295">
            <v>200.81451308528</v>
          </cell>
          <cell r="M295">
            <v>281.78969463614499</v>
          </cell>
        </row>
        <row r="296">
          <cell r="L296">
            <v>202.64007067394601</v>
          </cell>
          <cell r="M296">
            <v>282.28392427296501</v>
          </cell>
        </row>
        <row r="297">
          <cell r="L297">
            <v>202.394475006764</v>
          </cell>
          <cell r="M297">
            <v>286.27955783826599</v>
          </cell>
        </row>
        <row r="298">
          <cell r="L298">
            <v>199.79888920805701</v>
          </cell>
          <cell r="M298">
            <v>287.07403440398201</v>
          </cell>
        </row>
        <row r="299">
          <cell r="L299">
            <v>196.973580611904</v>
          </cell>
          <cell r="M299">
            <v>288.40427398892098</v>
          </cell>
        </row>
        <row r="300">
          <cell r="L300">
            <v>196.59523259520901</v>
          </cell>
          <cell r="M300">
            <v>286.58793476860399</v>
          </cell>
        </row>
        <row r="301">
          <cell r="L301">
            <v>198.480772417183</v>
          </cell>
          <cell r="M301">
            <v>290.01530446824199</v>
          </cell>
        </row>
        <row r="302">
          <cell r="L302">
            <v>199.69089176589799</v>
          </cell>
          <cell r="M302">
            <v>293.249657468387</v>
          </cell>
        </row>
        <row r="303">
          <cell r="L303">
            <v>201.14890872248401</v>
          </cell>
          <cell r="M303">
            <v>297.56337633699201</v>
          </cell>
        </row>
        <row r="304">
          <cell r="L304">
            <v>203.593022534341</v>
          </cell>
          <cell r="M304">
            <v>299.159535386237</v>
          </cell>
        </row>
        <row r="305">
          <cell r="L305">
            <v>204.36694789817</v>
          </cell>
          <cell r="M305">
            <v>300.69931712296699</v>
          </cell>
        </row>
        <row r="306">
          <cell r="L306">
            <v>204.165501706128</v>
          </cell>
          <cell r="M306">
            <v>301.35675313332302</v>
          </cell>
        </row>
        <row r="307">
          <cell r="L307">
            <v>202.471407733896</v>
          </cell>
          <cell r="M307">
            <v>303.45551578396902</v>
          </cell>
        </row>
        <row r="308">
          <cell r="L308">
            <v>206.034540483147</v>
          </cell>
          <cell r="M308">
            <v>306.33892115460401</v>
          </cell>
        </row>
        <row r="309">
          <cell r="L309">
            <v>208.73457057321301</v>
          </cell>
          <cell r="M309">
            <v>310.584913178215</v>
          </cell>
        </row>
        <row r="310">
          <cell r="L310">
            <v>210.699683434908</v>
          </cell>
          <cell r="M310">
            <v>317.70910809242099</v>
          </cell>
        </row>
        <row r="311">
          <cell r="L311">
            <v>211.598364502685</v>
          </cell>
          <cell r="M311">
            <v>327.52678878385098</v>
          </cell>
        </row>
        <row r="312">
          <cell r="L312">
            <v>216.04048876663501</v>
          </cell>
          <cell r="M312">
            <v>337.84049667333102</v>
          </cell>
        </row>
        <row r="313">
          <cell r="L313">
            <v>223.59268720550199</v>
          </cell>
          <cell r="M313">
            <v>345.40509478252801</v>
          </cell>
        </row>
        <row r="314">
          <cell r="L314">
            <v>228.96831385511999</v>
          </cell>
          <cell r="M314">
            <v>351.360250478539</v>
          </cell>
        </row>
        <row r="315">
          <cell r="L315">
            <v>231.19930423016899</v>
          </cell>
          <cell r="M315">
            <v>358.38986106893401</v>
          </cell>
        </row>
        <row r="316">
          <cell r="L316">
            <v>233.6137189701</v>
          </cell>
          <cell r="M316">
            <v>368.161931232538</v>
          </cell>
        </row>
        <row r="317">
          <cell r="L317">
            <v>236.82563696588599</v>
          </cell>
          <cell r="M317">
            <v>376.47805579103903</v>
          </cell>
        </row>
        <row r="318">
          <cell r="L318">
            <v>239.36936132244401</v>
          </cell>
          <cell r="M318">
            <v>383.25617955537501</v>
          </cell>
        </row>
        <row r="319">
          <cell r="L319">
            <v>235.74121682533999</v>
          </cell>
          <cell r="M319">
            <v>384.03809480240199</v>
          </cell>
        </row>
        <row r="320">
          <cell r="L320">
            <v>231.100733582864</v>
          </cell>
          <cell r="M320">
            <v>387.63114107304301</v>
          </cell>
        </row>
        <row r="321">
          <cell r="L321">
            <v>228.91776814106299</v>
          </cell>
          <cell r="M321">
            <v>394.07517084355499</v>
          </cell>
        </row>
        <row r="322">
          <cell r="L322">
            <v>231.37683540044699</v>
          </cell>
          <cell r="M322">
            <v>404.544435581828</v>
          </cell>
        </row>
        <row r="323">
          <cell r="L323">
            <v>233.68692358741501</v>
          </cell>
          <cell r="M323">
            <v>411.50632138508701</v>
          </cell>
        </row>
        <row r="324">
          <cell r="L324">
            <v>237.21074561074701</v>
          </cell>
          <cell r="M324">
            <v>411.80971870773902</v>
          </cell>
        </row>
        <row r="325">
          <cell r="L325">
            <v>235.73746476943501</v>
          </cell>
          <cell r="M325">
            <v>409.47017813503697</v>
          </cell>
        </row>
        <row r="326">
          <cell r="L326">
            <v>235.40339859975299</v>
          </cell>
          <cell r="M326">
            <v>402.97257256727897</v>
          </cell>
        </row>
        <row r="327">
          <cell r="L327">
            <v>229.199201002027</v>
          </cell>
          <cell r="M327">
            <v>395.49298191859998</v>
          </cell>
        </row>
        <row r="328">
          <cell r="L328">
            <v>230.446376615438</v>
          </cell>
          <cell r="M328">
            <v>380.92539573660599</v>
          </cell>
        </row>
        <row r="329">
          <cell r="L329">
            <v>232.08751257843201</v>
          </cell>
          <cell r="M329">
            <v>369.12433008787701</v>
          </cell>
        </row>
        <row r="330">
          <cell r="L330">
            <v>237.41643536793001</v>
          </cell>
          <cell r="M330">
            <v>356.83493349239899</v>
          </cell>
        </row>
        <row r="331">
          <cell r="L331">
            <v>236.45735087787401</v>
          </cell>
          <cell r="M331">
            <v>353.43438784735099</v>
          </cell>
        </row>
        <row r="332">
          <cell r="L332">
            <v>231.91966457356099</v>
          </cell>
          <cell r="M332">
            <v>345.64104633119899</v>
          </cell>
        </row>
        <row r="333">
          <cell r="L333">
            <v>229.661363882301</v>
          </cell>
          <cell r="M333">
            <v>343.17632855888201</v>
          </cell>
        </row>
        <row r="334">
          <cell r="L334">
            <v>231.468220449689</v>
          </cell>
          <cell r="M334">
            <v>334.65153016146502</v>
          </cell>
        </row>
        <row r="335">
          <cell r="L335">
            <v>238.35144859559699</v>
          </cell>
          <cell r="M335">
            <v>336.32476725711501</v>
          </cell>
        </row>
        <row r="336">
          <cell r="L336">
            <v>239.95009132968201</v>
          </cell>
          <cell r="M336">
            <v>335.10954749986502</v>
          </cell>
        </row>
        <row r="337">
          <cell r="L337">
            <v>240.08391258947799</v>
          </cell>
          <cell r="M337">
            <v>338.180303700629</v>
          </cell>
        </row>
        <row r="338">
          <cell r="L338">
            <v>233.27875441720499</v>
          </cell>
          <cell r="M338">
            <v>335.04482484878503</v>
          </cell>
        </row>
        <row r="339">
          <cell r="L339">
            <v>227.65840047978099</v>
          </cell>
          <cell r="M339">
            <v>332.84029665234402</v>
          </cell>
        </row>
        <row r="340">
          <cell r="L340">
            <v>218.82210719872799</v>
          </cell>
          <cell r="M340">
            <v>330.12017552804502</v>
          </cell>
        </row>
        <row r="341">
          <cell r="L341">
            <v>216.04669634662801</v>
          </cell>
          <cell r="M341">
            <v>327.260134767056</v>
          </cell>
        </row>
        <row r="342">
          <cell r="L342">
            <v>211.98033053196201</v>
          </cell>
          <cell r="M342">
            <v>318.84838622579798</v>
          </cell>
        </row>
        <row r="343">
          <cell r="L343">
            <v>213.04313999898099</v>
          </cell>
          <cell r="M343">
            <v>309.88294557738197</v>
          </cell>
        </row>
        <row r="344">
          <cell r="L344">
            <v>210.47609521980101</v>
          </cell>
          <cell r="M344">
            <v>302.89066597535202</v>
          </cell>
        </row>
        <row r="345">
          <cell r="L345">
            <v>213.41443249155401</v>
          </cell>
          <cell r="M345">
            <v>303.93413634437798</v>
          </cell>
        </row>
        <row r="346">
          <cell r="L346">
            <v>212.490958679627</v>
          </cell>
          <cell r="M346">
            <v>305.273130722502</v>
          </cell>
        </row>
        <row r="347">
          <cell r="L347">
            <v>211.95051065910599</v>
          </cell>
          <cell r="M347">
            <v>306.17139923770299</v>
          </cell>
        </row>
        <row r="348">
          <cell r="L348">
            <v>207.95072994330599</v>
          </cell>
          <cell r="M348">
            <v>304.39872857639102</v>
          </cell>
        </row>
        <row r="349">
          <cell r="L349">
            <v>206.59457827339699</v>
          </cell>
          <cell r="M349">
            <v>303.53896128729502</v>
          </cell>
        </row>
        <row r="350">
          <cell r="L350">
            <v>207.98887690337099</v>
          </cell>
          <cell r="M350">
            <v>305.42010127475402</v>
          </cell>
        </row>
        <row r="351">
          <cell r="L351">
            <v>211.123685389923</v>
          </cell>
          <cell r="M351">
            <v>308.40108137789201</v>
          </cell>
        </row>
        <row r="352">
          <cell r="L352">
            <v>210.59683390227701</v>
          </cell>
          <cell r="M352">
            <v>314.09625887217999</v>
          </cell>
        </row>
        <row r="353">
          <cell r="L353">
            <v>209.19264314964801</v>
          </cell>
          <cell r="M353">
            <v>317.12542505711099</v>
          </cell>
        </row>
        <row r="354">
          <cell r="L354">
            <v>205.67824536508701</v>
          </cell>
          <cell r="M354">
            <v>320.09660380903802</v>
          </cell>
        </row>
        <row r="355">
          <cell r="L355">
            <v>205.89835401907101</v>
          </cell>
          <cell r="M355">
            <v>320.80565964892497</v>
          </cell>
        </row>
        <row r="356">
          <cell r="L356">
            <v>204.462267991895</v>
          </cell>
          <cell r="M356">
            <v>320.38463056745098</v>
          </cell>
        </row>
        <row r="357">
          <cell r="L357">
            <v>202.004734786846</v>
          </cell>
          <cell r="M357">
            <v>318.07056555462498</v>
          </cell>
        </row>
        <row r="358">
          <cell r="L358">
            <v>199.96081539545199</v>
          </cell>
          <cell r="M358">
            <v>319.68733342682702</v>
          </cell>
        </row>
      </sheetData>
      <sheetData sheetId="3">
        <row r="6">
          <cell r="Q6" t="str">
            <v>U.S. Office</v>
          </cell>
          <cell r="R6" t="str">
            <v>U.S. Industrial</v>
          </cell>
          <cell r="S6" t="str">
            <v>U.S. Retail</v>
          </cell>
          <cell r="T6" t="str">
            <v>U.S. Multifamily</v>
          </cell>
          <cell r="U6" t="str">
            <v>U.S. Land</v>
          </cell>
          <cell r="V6" t="str">
            <v>U.S. Hospitality</v>
          </cell>
          <cell r="W6" t="str">
            <v>U.S. Office</v>
          </cell>
          <cell r="X6" t="str">
            <v>U.S. Industrial</v>
          </cell>
          <cell r="Y6" t="str">
            <v>U.S. Retail</v>
          </cell>
          <cell r="Z6" t="str">
            <v>U.S. Multifamily</v>
          </cell>
        </row>
        <row r="7">
          <cell r="Q7">
            <v>58.549142068663897</v>
          </cell>
          <cell r="R7">
            <v>67.998751865619596</v>
          </cell>
          <cell r="S7">
            <v>68.834522298818698</v>
          </cell>
          <cell r="T7">
            <v>62.279530092571498</v>
          </cell>
          <cell r="W7">
            <v>61.029952095763399</v>
          </cell>
          <cell r="X7">
            <v>69.076916174559003</v>
          </cell>
          <cell r="Y7">
            <v>78.824300564969903</v>
          </cell>
          <cell r="Z7">
            <v>66.813719227447706</v>
          </cell>
        </row>
        <row r="8">
          <cell r="Q8">
            <v>62.244832591384302</v>
          </cell>
          <cell r="R8">
            <v>70.261882367364805</v>
          </cell>
          <cell r="S8">
            <v>67.9550572764891</v>
          </cell>
          <cell r="T8">
            <v>63.073915491434299</v>
          </cell>
          <cell r="W8">
            <v>61.222417262369298</v>
          </cell>
          <cell r="X8">
            <v>68.410753975912598</v>
          </cell>
          <cell r="Y8">
            <v>73.1662019099048</v>
          </cell>
          <cell r="Z8">
            <v>66.327109730628294</v>
          </cell>
        </row>
        <row r="9">
          <cell r="Q9">
            <v>65.780284019947004</v>
          </cell>
          <cell r="R9">
            <v>71.840211705402993</v>
          </cell>
          <cell r="S9">
            <v>69.851828588876401</v>
          </cell>
          <cell r="T9">
            <v>64.158341890903003</v>
          </cell>
          <cell r="W9">
            <v>64.533591962128497</v>
          </cell>
          <cell r="X9">
            <v>70.038032737533101</v>
          </cell>
          <cell r="Y9">
            <v>68.021002553414405</v>
          </cell>
          <cell r="Z9">
            <v>67.539728373811499</v>
          </cell>
        </row>
        <row r="10">
          <cell r="Q10">
            <v>65.404956381185997</v>
          </cell>
          <cell r="R10">
            <v>70.563776869660501</v>
          </cell>
          <cell r="S10">
            <v>74.103338890515701</v>
          </cell>
          <cell r="T10">
            <v>65.102582885733597</v>
          </cell>
          <cell r="W10">
            <v>66.765813229708598</v>
          </cell>
          <cell r="X10">
            <v>72.681641015699796</v>
          </cell>
          <cell r="Y10">
            <v>71.3719351361771</v>
          </cell>
          <cell r="Z10">
            <v>68.294467536705696</v>
          </cell>
        </row>
        <row r="11">
          <cell r="Q11">
            <v>65.809772788706596</v>
          </cell>
          <cell r="R11">
            <v>70.312518663383699</v>
          </cell>
          <cell r="S11">
            <v>76.300738037011897</v>
          </cell>
          <cell r="T11">
            <v>67.643949050169695</v>
          </cell>
          <cell r="W11">
            <v>67.200655389575104</v>
          </cell>
          <cell r="X11">
            <v>73.533008440072393</v>
          </cell>
          <cell r="Y11">
            <v>79.710527023345406</v>
          </cell>
          <cell r="Z11">
            <v>69.899805717747</v>
          </cell>
        </row>
        <row r="12">
          <cell r="Q12">
            <v>69.666872658506094</v>
          </cell>
          <cell r="R12">
            <v>72.9515469986261</v>
          </cell>
          <cell r="S12">
            <v>77.111644919583995</v>
          </cell>
          <cell r="T12">
            <v>70.999811608498405</v>
          </cell>
          <cell r="W12">
            <v>67.823431897804099</v>
          </cell>
          <cell r="X12">
            <v>72.946038565575407</v>
          </cell>
          <cell r="Y12">
            <v>83.931557442581607</v>
          </cell>
          <cell r="Z12">
            <v>71.986208592550994</v>
          </cell>
        </row>
        <row r="13">
          <cell r="Q13">
            <v>74.736136149250896</v>
          </cell>
          <cell r="R13">
            <v>77.077642880837402</v>
          </cell>
          <cell r="S13">
            <v>79.318870737278601</v>
          </cell>
          <cell r="T13">
            <v>72.553967447091196</v>
          </cell>
          <cell r="W13">
            <v>73.873802780243494</v>
          </cell>
          <cell r="X13">
            <v>74.447902673702302</v>
          </cell>
          <cell r="Y13">
            <v>85.089793055807505</v>
          </cell>
          <cell r="Z13">
            <v>74.001988507895106</v>
          </cell>
        </row>
        <row r="14">
          <cell r="Q14">
            <v>77.250018186280201</v>
          </cell>
          <cell r="R14">
            <v>79.281848206966202</v>
          </cell>
          <cell r="S14">
            <v>81.931941955820605</v>
          </cell>
          <cell r="T14">
            <v>73.251373524666803</v>
          </cell>
          <cell r="W14">
            <v>81.952501780258004</v>
          </cell>
          <cell r="X14">
            <v>78.518451014531806</v>
          </cell>
          <cell r="Y14">
            <v>84.7696862983382</v>
          </cell>
          <cell r="Z14">
            <v>76.991068250927796</v>
          </cell>
        </row>
        <row r="15">
          <cell r="Q15">
            <v>77.695312052669706</v>
          </cell>
          <cell r="R15">
            <v>79.370606633524702</v>
          </cell>
          <cell r="S15">
            <v>83.315419987322301</v>
          </cell>
          <cell r="T15">
            <v>74.906324710345601</v>
          </cell>
          <cell r="U15">
            <v>75.059939938593402</v>
          </cell>
          <cell r="V15">
            <v>87.064623293351204</v>
          </cell>
          <cell r="W15">
            <v>83.018604340120305</v>
          </cell>
          <cell r="X15">
            <v>81.043077879274605</v>
          </cell>
          <cell r="Y15">
            <v>84.779001120963102</v>
          </cell>
          <cell r="Z15">
            <v>79.3711384517092</v>
          </cell>
        </row>
        <row r="16">
          <cell r="Q16">
            <v>78.447623739123998</v>
          </cell>
          <cell r="R16">
            <v>79.536574917329204</v>
          </cell>
          <cell r="S16">
            <v>84.4813788070567</v>
          </cell>
          <cell r="T16">
            <v>77.516312119912399</v>
          </cell>
          <cell r="U16">
            <v>73.432235894388498</v>
          </cell>
          <cell r="V16">
            <v>84.7494531415078</v>
          </cell>
          <cell r="W16">
            <v>84.035736775970804</v>
          </cell>
          <cell r="X16">
            <v>81.572686626826993</v>
          </cell>
          <cell r="Y16">
            <v>88.360672808434003</v>
          </cell>
          <cell r="Z16">
            <v>80.488973748894395</v>
          </cell>
        </row>
        <row r="17">
          <cell r="Q17">
            <v>80.348674129794105</v>
          </cell>
          <cell r="R17">
            <v>81.311689039437894</v>
          </cell>
          <cell r="S17">
            <v>84.824717483119201</v>
          </cell>
          <cell r="T17">
            <v>80.128227733083804</v>
          </cell>
          <cell r="U17">
            <v>74.821408940408602</v>
          </cell>
          <cell r="V17">
            <v>85.139854700277098</v>
          </cell>
          <cell r="W17">
            <v>86.709701749920498</v>
          </cell>
          <cell r="X17">
            <v>81.953712150096095</v>
          </cell>
          <cell r="Y17">
            <v>91.305378975506301</v>
          </cell>
          <cell r="Z17">
            <v>82.3834529785276</v>
          </cell>
        </row>
        <row r="18">
          <cell r="Q18">
            <v>82.6836627565105</v>
          </cell>
          <cell r="R18">
            <v>84.123997208526703</v>
          </cell>
          <cell r="S18">
            <v>85.458146999665402</v>
          </cell>
          <cell r="T18">
            <v>82.279143366806196</v>
          </cell>
          <cell r="U18">
            <v>79.323303794396395</v>
          </cell>
          <cell r="V18">
            <v>82.213027830709507</v>
          </cell>
          <cell r="W18">
            <v>86.705789520820304</v>
          </cell>
          <cell r="X18">
            <v>82.049696990650901</v>
          </cell>
          <cell r="Y18">
            <v>92.672811674005203</v>
          </cell>
          <cell r="Z18">
            <v>82.954828383202198</v>
          </cell>
        </row>
        <row r="19">
          <cell r="Q19">
            <v>85.390217244503603</v>
          </cell>
          <cell r="R19">
            <v>86.7756368953943</v>
          </cell>
          <cell r="S19">
            <v>87.800988631818896</v>
          </cell>
          <cell r="T19">
            <v>84.733057565560799</v>
          </cell>
          <cell r="U19">
            <v>82.400245758721596</v>
          </cell>
          <cell r="V19">
            <v>88.446787543760706</v>
          </cell>
          <cell r="W19">
            <v>85.351926002013798</v>
          </cell>
          <cell r="X19">
            <v>83.957291232886504</v>
          </cell>
          <cell r="Y19">
            <v>93.950235250180796</v>
          </cell>
          <cell r="Z19">
            <v>81.898953658296307</v>
          </cell>
        </row>
        <row r="20">
          <cell r="Q20">
            <v>89.170463520848699</v>
          </cell>
          <cell r="R20">
            <v>87.756561625323798</v>
          </cell>
          <cell r="S20">
            <v>91.092929401285602</v>
          </cell>
          <cell r="T20">
            <v>86.928476228234203</v>
          </cell>
          <cell r="U20">
            <v>86.194312370814501</v>
          </cell>
          <cell r="V20">
            <v>89.238701692662104</v>
          </cell>
          <cell r="W20">
            <v>87.019326688067295</v>
          </cell>
          <cell r="X20">
            <v>87.420754507227002</v>
          </cell>
          <cell r="Y20">
            <v>93.418411889854895</v>
          </cell>
          <cell r="Z20">
            <v>85.288128734199603</v>
          </cell>
        </row>
        <row r="21">
          <cell r="Q21">
            <v>90.554897585556901</v>
          </cell>
          <cell r="R21">
            <v>88.152649726824805</v>
          </cell>
          <cell r="S21">
            <v>93.748726420685202</v>
          </cell>
          <cell r="T21">
            <v>88.802426711357</v>
          </cell>
          <cell r="U21">
            <v>89.823614719508598</v>
          </cell>
          <cell r="V21">
            <v>87.397693373573603</v>
          </cell>
          <cell r="W21">
            <v>90.4621381664914</v>
          </cell>
          <cell r="X21">
            <v>89.962588810575397</v>
          </cell>
          <cell r="Y21">
            <v>93.400687529646007</v>
          </cell>
          <cell r="Z21">
            <v>91.683286191336407</v>
          </cell>
        </row>
        <row r="22">
          <cell r="Q22">
            <v>90.331957601265898</v>
          </cell>
          <cell r="R22">
            <v>90.688341597569007</v>
          </cell>
          <cell r="S22">
            <v>94.900391650080707</v>
          </cell>
          <cell r="T22">
            <v>91.359936597239894</v>
          </cell>
          <cell r="U22">
            <v>89.787633473065597</v>
          </cell>
          <cell r="V22">
            <v>91.679883939263206</v>
          </cell>
          <cell r="W22">
            <v>88.306222558469599</v>
          </cell>
          <cell r="X22">
            <v>91.494972827572298</v>
          </cell>
          <cell r="Y22">
            <v>94.921818813577005</v>
          </cell>
          <cell r="Z22">
            <v>94.268412090506004</v>
          </cell>
        </row>
        <row r="23">
          <cell r="Q23">
            <v>93.010242317624403</v>
          </cell>
          <cell r="R23">
            <v>94.518929753954097</v>
          </cell>
          <cell r="S23">
            <v>96.094834024700305</v>
          </cell>
          <cell r="T23">
            <v>95.807284210994496</v>
          </cell>
          <cell r="U23">
            <v>93.722490998761302</v>
          </cell>
          <cell r="V23">
            <v>90.701531720983795</v>
          </cell>
          <cell r="W23">
            <v>86.751556977644199</v>
          </cell>
          <cell r="X23">
            <v>91.418867429276901</v>
          </cell>
          <cell r="Y23">
            <v>95.630394625752501</v>
          </cell>
          <cell r="Z23">
            <v>94.264281761198802</v>
          </cell>
        </row>
        <row r="24">
          <cell r="Q24">
            <v>98.523583213506598</v>
          </cell>
          <cell r="R24">
            <v>98.1854637311434</v>
          </cell>
          <cell r="S24">
            <v>98.066201686123193</v>
          </cell>
          <cell r="T24">
            <v>100.460336401825</v>
          </cell>
          <cell r="U24">
            <v>95.786475258514997</v>
          </cell>
          <cell r="V24">
            <v>94.2357163665651</v>
          </cell>
          <cell r="W24">
            <v>92.367858073640605</v>
          </cell>
          <cell r="X24">
            <v>93.836098314516803</v>
          </cell>
          <cell r="Y24">
            <v>95.887569588595696</v>
          </cell>
          <cell r="Z24">
            <v>94.9539542558785</v>
          </cell>
        </row>
        <row r="25">
          <cell r="Q25">
            <v>101.21580799924401</v>
          </cell>
          <cell r="R25">
            <v>99.713081839828206</v>
          </cell>
          <cell r="S25">
            <v>99.174748566117799</v>
          </cell>
          <cell r="T25">
            <v>100.516867173232</v>
          </cell>
          <cell r="U25">
            <v>97.488212619744999</v>
          </cell>
          <cell r="V25">
            <v>98.538542305569806</v>
          </cell>
          <cell r="W25">
            <v>98.464327257019804</v>
          </cell>
          <cell r="X25">
            <v>98.639661837694405</v>
          </cell>
          <cell r="Y25">
            <v>97.792136153614607</v>
          </cell>
          <cell r="Z25">
            <v>97.391262761747697</v>
          </cell>
        </row>
        <row r="26">
          <cell r="Q26">
            <v>100</v>
          </cell>
          <cell r="R26">
            <v>100</v>
          </cell>
          <cell r="S26">
            <v>100</v>
          </cell>
          <cell r="T26">
            <v>100</v>
          </cell>
          <cell r="U26">
            <v>100</v>
          </cell>
          <cell r="V26">
            <v>100</v>
          </cell>
          <cell r="W26">
            <v>100</v>
          </cell>
          <cell r="X26">
            <v>100</v>
          </cell>
          <cell r="Y26">
            <v>100</v>
          </cell>
          <cell r="Z26">
            <v>100</v>
          </cell>
        </row>
        <row r="27">
          <cell r="Q27">
            <v>100.20190598371499</v>
          </cell>
          <cell r="R27">
            <v>101.485238603048</v>
          </cell>
          <cell r="S27">
            <v>102.157645939033</v>
          </cell>
          <cell r="T27">
            <v>104.30087219075</v>
          </cell>
          <cell r="U27">
            <v>99.834394260147604</v>
          </cell>
          <cell r="V27">
            <v>101.018693163036</v>
          </cell>
          <cell r="W27">
            <v>99.765928160708199</v>
          </cell>
          <cell r="X27">
            <v>99.336540783940805</v>
          </cell>
          <cell r="Y27">
            <v>100.618108061122</v>
          </cell>
          <cell r="Z27">
            <v>101.851928280157</v>
          </cell>
        </row>
        <row r="28">
          <cell r="Q28">
            <v>102.448679646941</v>
          </cell>
          <cell r="R28">
            <v>102.790043032068</v>
          </cell>
          <cell r="S28">
            <v>105.20398194398901</v>
          </cell>
          <cell r="T28">
            <v>110.254047555217</v>
          </cell>
          <cell r="U28">
            <v>102.95384161208</v>
          </cell>
          <cell r="V28">
            <v>99.223397947788499</v>
          </cell>
          <cell r="W28">
            <v>100.143895008768</v>
          </cell>
          <cell r="X28">
            <v>100.72594889275901</v>
          </cell>
          <cell r="Y28">
            <v>102.482485261112</v>
          </cell>
          <cell r="Z28">
            <v>103.668521043689</v>
          </cell>
        </row>
        <row r="29">
          <cell r="Q29">
            <v>103.18679847923001</v>
          </cell>
          <cell r="R29">
            <v>102.658968073168</v>
          </cell>
          <cell r="S29">
            <v>107.42737302294999</v>
          </cell>
          <cell r="T29">
            <v>112.789776806087</v>
          </cell>
          <cell r="U29">
            <v>103.870319770916</v>
          </cell>
          <cell r="V29">
            <v>100.266391765714</v>
          </cell>
          <cell r="W29">
            <v>98.918380904834294</v>
          </cell>
          <cell r="X29">
            <v>102.361078815455</v>
          </cell>
          <cell r="Y29">
            <v>104.239744423918</v>
          </cell>
          <cell r="Z29">
            <v>104.706538770123</v>
          </cell>
        </row>
        <row r="30">
          <cell r="Q30">
            <v>102.49227077121201</v>
          </cell>
          <cell r="R30">
            <v>102.80616977029</v>
          </cell>
          <cell r="S30">
            <v>108.465498267348</v>
          </cell>
          <cell r="T30">
            <v>113.63438645827701</v>
          </cell>
          <cell r="U30">
            <v>105.982582782397</v>
          </cell>
          <cell r="V30">
            <v>98.551152401239605</v>
          </cell>
          <cell r="W30">
            <v>98.554428724101996</v>
          </cell>
          <cell r="X30">
            <v>101.120449175342</v>
          </cell>
          <cell r="Y30">
            <v>103.55138014256499</v>
          </cell>
          <cell r="Z30">
            <v>106.300362526672</v>
          </cell>
        </row>
        <row r="31">
          <cell r="Q31">
            <v>103.56905179331</v>
          </cell>
          <cell r="R31">
            <v>104.071644053905</v>
          </cell>
          <cell r="S31">
            <v>109.77287164081901</v>
          </cell>
          <cell r="T31">
            <v>117.13123395684499</v>
          </cell>
          <cell r="U31">
            <v>109.407791867436</v>
          </cell>
          <cell r="V31">
            <v>100.01182337798301</v>
          </cell>
          <cell r="W31">
            <v>99.556233243377406</v>
          </cell>
          <cell r="X31">
            <v>99.424428619764001</v>
          </cell>
          <cell r="Y31">
            <v>103.75889970570999</v>
          </cell>
          <cell r="Z31">
            <v>109.427996004663</v>
          </cell>
        </row>
        <row r="32">
          <cell r="Q32">
            <v>106.320056133357</v>
          </cell>
          <cell r="R32">
            <v>106.884422333891</v>
          </cell>
          <cell r="S32">
            <v>112.43766495459199</v>
          </cell>
          <cell r="T32">
            <v>122.467544242108</v>
          </cell>
          <cell r="U32">
            <v>112.430269532832</v>
          </cell>
          <cell r="V32">
            <v>100.600834300106</v>
          </cell>
          <cell r="W32">
            <v>98.738372723192199</v>
          </cell>
          <cell r="X32">
            <v>99.349018311714502</v>
          </cell>
          <cell r="Y32">
            <v>105.411275298232</v>
          </cell>
          <cell r="Z32">
            <v>111.165539327663</v>
          </cell>
        </row>
        <row r="33">
          <cell r="Q33">
            <v>108.61529488155701</v>
          </cell>
          <cell r="R33">
            <v>110.449426953925</v>
          </cell>
          <cell r="S33">
            <v>116.756685118609</v>
          </cell>
          <cell r="T33">
            <v>127.60676935889801</v>
          </cell>
          <cell r="U33">
            <v>117.44639348857601</v>
          </cell>
          <cell r="V33">
            <v>101.71084307069501</v>
          </cell>
          <cell r="W33">
            <v>98.402010156774793</v>
          </cell>
          <cell r="X33">
            <v>100.30275152510799</v>
          </cell>
          <cell r="Y33">
            <v>109.403872757785</v>
          </cell>
          <cell r="Z33">
            <v>112.252494177323</v>
          </cell>
        </row>
        <row r="34">
          <cell r="Q34">
            <v>109.867372264076</v>
          </cell>
          <cell r="R34">
            <v>111.93063843623</v>
          </cell>
          <cell r="S34">
            <v>120.835396522241</v>
          </cell>
          <cell r="T34">
            <v>131.44535433333499</v>
          </cell>
          <cell r="U34">
            <v>122.328744622383</v>
          </cell>
          <cell r="V34">
            <v>103.009862586352</v>
          </cell>
          <cell r="W34">
            <v>101.10904400264999</v>
          </cell>
          <cell r="X34">
            <v>102.73688315584999</v>
          </cell>
          <cell r="Y34">
            <v>114.420425087079</v>
          </cell>
          <cell r="Z34">
            <v>115.659087400121</v>
          </cell>
        </row>
        <row r="35">
          <cell r="Q35">
            <v>112.50046100423</v>
          </cell>
          <cell r="R35">
            <v>112.225854747789</v>
          </cell>
          <cell r="S35">
            <v>124.786023025814</v>
          </cell>
          <cell r="T35">
            <v>135.77966065247901</v>
          </cell>
          <cell r="U35">
            <v>128.498413251665</v>
          </cell>
          <cell r="V35">
            <v>104.394832173697</v>
          </cell>
          <cell r="W35">
            <v>105.23266498704101</v>
          </cell>
          <cell r="X35">
            <v>105.61979471073499</v>
          </cell>
          <cell r="Y35">
            <v>117.338413046257</v>
          </cell>
          <cell r="Z35">
            <v>119.259715582768</v>
          </cell>
        </row>
        <row r="36">
          <cell r="Q36">
            <v>116.05860733055</v>
          </cell>
          <cell r="R36">
            <v>113.63114717662501</v>
          </cell>
          <cell r="S36">
            <v>128.67521916594001</v>
          </cell>
          <cell r="T36">
            <v>140.73769223778899</v>
          </cell>
          <cell r="U36">
            <v>131.563078609125</v>
          </cell>
          <cell r="V36">
            <v>106.155524686394</v>
          </cell>
          <cell r="W36">
            <v>103.341778078838</v>
          </cell>
          <cell r="X36">
            <v>107.98089776257601</v>
          </cell>
          <cell r="Y36">
            <v>121.375900997983</v>
          </cell>
          <cell r="Z36">
            <v>121.52851353150901</v>
          </cell>
        </row>
        <row r="37">
          <cell r="Q37">
            <v>118.316147881256</v>
          </cell>
          <cell r="R37">
            <v>116.65736658418299</v>
          </cell>
          <cell r="S37">
            <v>132.58113670368201</v>
          </cell>
          <cell r="T37">
            <v>143.66283190943301</v>
          </cell>
          <cell r="U37">
            <v>134.88727417967701</v>
          </cell>
          <cell r="V37">
            <v>108.38032259201201</v>
          </cell>
          <cell r="W37">
            <v>98.6927746070495</v>
          </cell>
          <cell r="X37">
            <v>109.627888213372</v>
          </cell>
          <cell r="Y37">
            <v>125.402421978192</v>
          </cell>
          <cell r="Z37">
            <v>122.904790952657</v>
          </cell>
        </row>
        <row r="38">
          <cell r="Q38">
            <v>120.656286683937</v>
          </cell>
          <cell r="R38">
            <v>120.579244381108</v>
          </cell>
          <cell r="S38">
            <v>138.07391797151499</v>
          </cell>
          <cell r="T38">
            <v>146.697610420084</v>
          </cell>
          <cell r="U38">
            <v>135.761568120514</v>
          </cell>
          <cell r="V38">
            <v>112.663517877038</v>
          </cell>
          <cell r="W38">
            <v>101.286722826934</v>
          </cell>
          <cell r="X38">
            <v>111.13753393601699</v>
          </cell>
          <cell r="Y38">
            <v>128.19945398017501</v>
          </cell>
          <cell r="Z38">
            <v>123.877240668837</v>
          </cell>
        </row>
        <row r="39">
          <cell r="Q39">
            <v>125.020560335018</v>
          </cell>
          <cell r="R39">
            <v>126.813114719056</v>
          </cell>
          <cell r="S39">
            <v>145.24473870897901</v>
          </cell>
          <cell r="T39">
            <v>153.867365593416</v>
          </cell>
          <cell r="U39">
            <v>142.56035426418299</v>
          </cell>
          <cell r="V39">
            <v>115.84930291097901</v>
          </cell>
          <cell r="W39">
            <v>107.97690822584499</v>
          </cell>
          <cell r="X39">
            <v>113.9341876734</v>
          </cell>
          <cell r="Y39">
            <v>134.03041741296599</v>
          </cell>
          <cell r="Z39">
            <v>125.89032714936801</v>
          </cell>
        </row>
        <row r="40">
          <cell r="Q40">
            <v>129.77028520620101</v>
          </cell>
          <cell r="R40">
            <v>133.91657919413501</v>
          </cell>
          <cell r="S40">
            <v>152.050444501621</v>
          </cell>
          <cell r="T40">
            <v>162.846824859055</v>
          </cell>
          <cell r="U40">
            <v>152.06294431651699</v>
          </cell>
          <cell r="V40">
            <v>120.621168470789</v>
          </cell>
          <cell r="W40">
            <v>112.96316119412</v>
          </cell>
          <cell r="X40">
            <v>118.027961633583</v>
          </cell>
          <cell r="Y40">
            <v>141.703072995122</v>
          </cell>
          <cell r="Z40">
            <v>130.743823122186</v>
          </cell>
        </row>
        <row r="41">
          <cell r="Q41">
            <v>134.31608359364401</v>
          </cell>
          <cell r="R41">
            <v>135.21981787016699</v>
          </cell>
          <cell r="S41">
            <v>155.45227613698</v>
          </cell>
          <cell r="T41">
            <v>166.931255352807</v>
          </cell>
          <cell r="U41">
            <v>165.94903550858399</v>
          </cell>
          <cell r="V41">
            <v>127.345168997702</v>
          </cell>
          <cell r="W41">
            <v>116.179644942523</v>
          </cell>
          <cell r="X41">
            <v>122.696706114086</v>
          </cell>
          <cell r="Y41">
            <v>148.01842684188301</v>
          </cell>
          <cell r="Z41">
            <v>136.66987606749501</v>
          </cell>
        </row>
        <row r="42">
          <cell r="Q42">
            <v>138.932769936429</v>
          </cell>
          <cell r="R42">
            <v>136.031960911667</v>
          </cell>
          <cell r="S42">
            <v>159.21480564777201</v>
          </cell>
          <cell r="T42">
            <v>168.441052324862</v>
          </cell>
          <cell r="U42">
            <v>170.50482786313901</v>
          </cell>
          <cell r="V42">
            <v>128.01160434054401</v>
          </cell>
          <cell r="W42">
            <v>119.453696719186</v>
          </cell>
          <cell r="X42">
            <v>126.040663965173</v>
          </cell>
          <cell r="Y42">
            <v>151.14336278853801</v>
          </cell>
          <cell r="Z42">
            <v>141.15357985491701</v>
          </cell>
        </row>
        <row r="43">
          <cell r="Q43">
            <v>144.28269722956401</v>
          </cell>
          <cell r="R43">
            <v>143.81086805565599</v>
          </cell>
          <cell r="S43">
            <v>169.62395780750199</v>
          </cell>
          <cell r="T43">
            <v>174.37518884188199</v>
          </cell>
          <cell r="U43">
            <v>188.77238326114801</v>
          </cell>
          <cell r="V43">
            <v>136.44383762749999</v>
          </cell>
          <cell r="W43">
            <v>123.426044547354</v>
          </cell>
          <cell r="X43">
            <v>129.815916753198</v>
          </cell>
          <cell r="Y43">
            <v>154.53544424041399</v>
          </cell>
          <cell r="Z43">
            <v>145.19406442251099</v>
          </cell>
        </row>
        <row r="44">
          <cell r="Q44">
            <v>150.75372784092301</v>
          </cell>
          <cell r="R44">
            <v>152.84394508136799</v>
          </cell>
          <cell r="S44">
            <v>182.09225896574401</v>
          </cell>
          <cell r="T44">
            <v>184.062920973991</v>
          </cell>
          <cell r="U44">
            <v>199.29930271963099</v>
          </cell>
          <cell r="V44">
            <v>140.62161214131899</v>
          </cell>
          <cell r="W44">
            <v>125.570377030044</v>
          </cell>
          <cell r="X44">
            <v>134.79889412823701</v>
          </cell>
          <cell r="Y44">
            <v>162.30198778816001</v>
          </cell>
          <cell r="Z44">
            <v>151.54970758880901</v>
          </cell>
        </row>
        <row r="45">
          <cell r="Q45">
            <v>155.800275198647</v>
          </cell>
          <cell r="R45">
            <v>156.20203773660401</v>
          </cell>
          <cell r="S45">
            <v>183.13440238742299</v>
          </cell>
          <cell r="T45">
            <v>190.18630127787</v>
          </cell>
          <cell r="U45">
            <v>203.50230407940001</v>
          </cell>
          <cell r="V45">
            <v>143.62508818518501</v>
          </cell>
          <cell r="W45">
            <v>128.666295393703</v>
          </cell>
          <cell r="X45">
            <v>138.87738933753101</v>
          </cell>
          <cell r="Y45">
            <v>168.906983135236</v>
          </cell>
          <cell r="Z45">
            <v>160.38557406300399</v>
          </cell>
        </row>
        <row r="46">
          <cell r="Q46">
            <v>158.967688137832</v>
          </cell>
          <cell r="R46">
            <v>158.36107189721801</v>
          </cell>
          <cell r="S46">
            <v>181.07531488059101</v>
          </cell>
          <cell r="T46">
            <v>190.92377143632399</v>
          </cell>
          <cell r="U46">
            <v>217.79602280586101</v>
          </cell>
          <cell r="V46">
            <v>151.49288861671801</v>
          </cell>
          <cell r="W46">
            <v>134.05002123027401</v>
          </cell>
          <cell r="X46">
            <v>143.97458753890399</v>
          </cell>
          <cell r="Y46">
            <v>171.89901090976801</v>
          </cell>
          <cell r="Z46">
            <v>166.76295926742</v>
          </cell>
        </row>
        <row r="47">
          <cell r="Q47">
            <v>162.420501297079</v>
          </cell>
          <cell r="R47">
            <v>163.253361999238</v>
          </cell>
          <cell r="S47">
            <v>187.59946394717801</v>
          </cell>
          <cell r="T47">
            <v>190.51155818355801</v>
          </cell>
          <cell r="U47">
            <v>212.79713247024699</v>
          </cell>
          <cell r="V47">
            <v>148.30706523062599</v>
          </cell>
          <cell r="W47">
            <v>138.865377597302</v>
          </cell>
          <cell r="X47">
            <v>149.694162966291</v>
          </cell>
          <cell r="Y47">
            <v>173.69865767133399</v>
          </cell>
          <cell r="Z47">
            <v>167.21479138376199</v>
          </cell>
        </row>
        <row r="48">
          <cell r="Q48">
            <v>166.05145079350501</v>
          </cell>
          <cell r="R48">
            <v>167.82072832824099</v>
          </cell>
          <cell r="S48">
            <v>193.41824201089099</v>
          </cell>
          <cell r="T48">
            <v>189.084743642994</v>
          </cell>
          <cell r="U48">
            <v>215.540037641315</v>
          </cell>
          <cell r="V48">
            <v>148.17700558858101</v>
          </cell>
          <cell r="W48">
            <v>145.36420797781901</v>
          </cell>
          <cell r="X48">
            <v>153.383189380137</v>
          </cell>
          <cell r="Y48">
            <v>174.82488673772701</v>
          </cell>
          <cell r="Z48">
            <v>165.06469550494199</v>
          </cell>
        </row>
        <row r="49">
          <cell r="Q49">
            <v>166.14678184985399</v>
          </cell>
          <cell r="R49">
            <v>170.968126693069</v>
          </cell>
          <cell r="S49">
            <v>189.54639548014501</v>
          </cell>
          <cell r="T49">
            <v>186.69473790606801</v>
          </cell>
          <cell r="U49">
            <v>218.82848387520201</v>
          </cell>
          <cell r="V49">
            <v>151.57913185197199</v>
          </cell>
          <cell r="W49">
            <v>152.025094776467</v>
          </cell>
          <cell r="X49">
            <v>156.160968282368</v>
          </cell>
          <cell r="Y49">
            <v>175.887959353696</v>
          </cell>
          <cell r="Z49">
            <v>169.06380687655999</v>
          </cell>
        </row>
        <row r="50">
          <cell r="Q50">
            <v>164.85199516281199</v>
          </cell>
          <cell r="R50">
            <v>173.23125559965499</v>
          </cell>
          <cell r="S50">
            <v>187.12127313340699</v>
          </cell>
          <cell r="T50">
            <v>187.01166913798099</v>
          </cell>
          <cell r="U50">
            <v>219.57377184856301</v>
          </cell>
          <cell r="V50">
            <v>152.92075647919</v>
          </cell>
          <cell r="W50">
            <v>157.47259299592699</v>
          </cell>
          <cell r="X50">
            <v>159.02386716692001</v>
          </cell>
          <cell r="Y50">
            <v>177.13155313474601</v>
          </cell>
          <cell r="Z50">
            <v>177.04725395238901</v>
          </cell>
        </row>
        <row r="51">
          <cell r="Q51">
            <v>168.43639538279101</v>
          </cell>
          <cell r="R51">
            <v>175.51569474317699</v>
          </cell>
          <cell r="S51">
            <v>194.01643083009401</v>
          </cell>
          <cell r="T51">
            <v>192.067127629559</v>
          </cell>
          <cell r="U51">
            <v>218.761696542116</v>
          </cell>
          <cell r="V51">
            <v>158.87612567238699</v>
          </cell>
          <cell r="W51">
            <v>163.265976111881</v>
          </cell>
          <cell r="X51">
            <v>164.14867252882399</v>
          </cell>
          <cell r="Y51">
            <v>179.28798769516601</v>
          </cell>
          <cell r="Z51">
            <v>176.518145664732</v>
          </cell>
        </row>
        <row r="52">
          <cell r="Q52">
            <v>175.339280029371</v>
          </cell>
          <cell r="R52">
            <v>178.407267007516</v>
          </cell>
          <cell r="S52">
            <v>199.44370841223599</v>
          </cell>
          <cell r="T52">
            <v>196.75609149501599</v>
          </cell>
          <cell r="U52">
            <v>218.17400536136799</v>
          </cell>
          <cell r="V52">
            <v>167.05368892393699</v>
          </cell>
          <cell r="W52">
            <v>166.94748576556799</v>
          </cell>
          <cell r="X52">
            <v>170.03663755737301</v>
          </cell>
          <cell r="Y52">
            <v>183.204564306262</v>
          </cell>
          <cell r="Z52">
            <v>172.30852311830799</v>
          </cell>
        </row>
        <row r="53">
          <cell r="Q53">
            <v>173.38529996200899</v>
          </cell>
          <cell r="R53">
            <v>178.80060969389999</v>
          </cell>
          <cell r="S53">
            <v>194.28979005783199</v>
          </cell>
          <cell r="T53">
            <v>190.04907658143199</v>
          </cell>
          <cell r="U53">
            <v>219.544426134205</v>
          </cell>
          <cell r="V53">
            <v>172.996683824781</v>
          </cell>
          <cell r="W53">
            <v>169.899185787574</v>
          </cell>
          <cell r="X53">
            <v>170.24498666212099</v>
          </cell>
          <cell r="Y53">
            <v>187.39317057789501</v>
          </cell>
          <cell r="Z53">
            <v>169.91814532099301</v>
          </cell>
        </row>
        <row r="54">
          <cell r="Q54">
            <v>166.162076525271</v>
          </cell>
          <cell r="R54">
            <v>175.766467263686</v>
          </cell>
          <cell r="S54">
            <v>186.908870180691</v>
          </cell>
          <cell r="T54">
            <v>179.83026920788399</v>
          </cell>
          <cell r="U54">
            <v>224.22509026082301</v>
          </cell>
          <cell r="V54">
            <v>173.92139457664101</v>
          </cell>
          <cell r="W54">
            <v>169.96573722694501</v>
          </cell>
          <cell r="X54">
            <v>168.246495886893</v>
          </cell>
          <cell r="Y54">
            <v>186.26278895497401</v>
          </cell>
          <cell r="Z54">
            <v>167.46769769023999</v>
          </cell>
        </row>
        <row r="55">
          <cell r="Q55">
            <v>163.587795493941</v>
          </cell>
          <cell r="R55">
            <v>172.71322047189301</v>
          </cell>
          <cell r="S55">
            <v>184.30018128821601</v>
          </cell>
          <cell r="T55">
            <v>176.190979983868</v>
          </cell>
          <cell r="U55">
            <v>214.72589152146199</v>
          </cell>
          <cell r="V55">
            <v>173.53773613838001</v>
          </cell>
          <cell r="W55">
            <v>160.904818101898</v>
          </cell>
          <cell r="X55">
            <v>168.44658251122101</v>
          </cell>
          <cell r="Y55">
            <v>181.17868933260499</v>
          </cell>
          <cell r="Z55">
            <v>163.658197777488</v>
          </cell>
        </row>
        <row r="56">
          <cell r="Q56">
            <v>162.37821870925799</v>
          </cell>
          <cell r="R56">
            <v>171.48354814899599</v>
          </cell>
          <cell r="S56">
            <v>181.58512703187</v>
          </cell>
          <cell r="T56">
            <v>174.31634914670599</v>
          </cell>
          <cell r="U56">
            <v>202.21870206454199</v>
          </cell>
          <cell r="V56">
            <v>162.428820011098</v>
          </cell>
          <cell r="W56">
            <v>155.022253558313</v>
          </cell>
          <cell r="X56">
            <v>166.683632514799</v>
          </cell>
          <cell r="Y56">
            <v>177.17576065752601</v>
          </cell>
          <cell r="Z56">
            <v>159.456285760128</v>
          </cell>
        </row>
        <row r="57">
          <cell r="Q57">
            <v>153.98329502537101</v>
          </cell>
          <cell r="R57">
            <v>165.21060720423199</v>
          </cell>
          <cell r="S57">
            <v>169.42173664890001</v>
          </cell>
          <cell r="T57">
            <v>166.040246313296</v>
          </cell>
          <cell r="U57">
            <v>189.781201378524</v>
          </cell>
          <cell r="V57">
            <v>152.838232988383</v>
          </cell>
          <cell r="W57">
            <v>153.55074182363799</v>
          </cell>
          <cell r="X57">
            <v>162.719008549949</v>
          </cell>
          <cell r="Y57">
            <v>168.44753200344999</v>
          </cell>
          <cell r="Z57">
            <v>154.57272463189599</v>
          </cell>
        </row>
        <row r="58">
          <cell r="Q58">
            <v>142.244441596418</v>
          </cell>
          <cell r="R58">
            <v>154.23700330539799</v>
          </cell>
          <cell r="S58">
            <v>156.77553477390001</v>
          </cell>
          <cell r="T58">
            <v>156.38646272577199</v>
          </cell>
          <cell r="U58">
            <v>170.84849281926699</v>
          </cell>
          <cell r="V58">
            <v>149.142699367511</v>
          </cell>
          <cell r="W58">
            <v>150.146219172711</v>
          </cell>
          <cell r="X58">
            <v>159.73004877605399</v>
          </cell>
          <cell r="Y58">
            <v>157.123029817277</v>
          </cell>
          <cell r="Z58">
            <v>146.14325393548901</v>
          </cell>
        </row>
        <row r="59">
          <cell r="Q59">
            <v>131.49310917345201</v>
          </cell>
          <cell r="R59">
            <v>143.23873899307301</v>
          </cell>
          <cell r="S59">
            <v>151.61479841857201</v>
          </cell>
          <cell r="T59">
            <v>148.65139387779601</v>
          </cell>
          <cell r="U59">
            <v>163.67177617203501</v>
          </cell>
          <cell r="V59">
            <v>136.56368843085301</v>
          </cell>
          <cell r="W59">
            <v>134.24808968659599</v>
          </cell>
          <cell r="X59">
            <v>149.77072792267899</v>
          </cell>
          <cell r="Y59">
            <v>147.70300829199499</v>
          </cell>
          <cell r="Z59">
            <v>135.56242704857601</v>
          </cell>
        </row>
        <row r="60">
          <cell r="Q60">
            <v>121.76155764586601</v>
          </cell>
          <cell r="R60">
            <v>136.12328087834601</v>
          </cell>
          <cell r="S60">
            <v>148.601905700657</v>
          </cell>
          <cell r="T60">
            <v>137.878041948006</v>
          </cell>
          <cell r="U60">
            <v>155.28977565704199</v>
          </cell>
          <cell r="V60">
            <v>126.43731597292199</v>
          </cell>
          <cell r="W60">
            <v>111.7455151603</v>
          </cell>
          <cell r="X60">
            <v>134.47290369125901</v>
          </cell>
          <cell r="Y60">
            <v>138.71807442991999</v>
          </cell>
          <cell r="Z60">
            <v>126.282521358739</v>
          </cell>
        </row>
        <row r="61">
          <cell r="Q61">
            <v>120.356041675212</v>
          </cell>
          <cell r="R61">
            <v>133.159557706767</v>
          </cell>
          <cell r="S61">
            <v>145.28379188037599</v>
          </cell>
          <cell r="T61">
            <v>128.74795860428</v>
          </cell>
          <cell r="U61">
            <v>148.40949352184501</v>
          </cell>
          <cell r="V61">
            <v>113.865965736533</v>
          </cell>
          <cell r="W61">
            <v>101.10577389973901</v>
          </cell>
          <cell r="X61">
            <v>125.964669993353</v>
          </cell>
          <cell r="Y61">
            <v>132.33520802434799</v>
          </cell>
          <cell r="Z61">
            <v>121.268395467923</v>
          </cell>
        </row>
        <row r="62">
          <cell r="Q62">
            <v>122.151979307635</v>
          </cell>
          <cell r="R62">
            <v>129.589575524689</v>
          </cell>
          <cell r="S62">
            <v>141.307574312502</v>
          </cell>
          <cell r="T62">
            <v>125.744263099245</v>
          </cell>
          <cell r="U62">
            <v>143.529837922827</v>
          </cell>
          <cell r="V62">
            <v>99.822010288131906</v>
          </cell>
          <cell r="W62">
            <v>99.558728199873002</v>
          </cell>
          <cell r="X62">
            <v>122.948806307992</v>
          </cell>
          <cell r="Y62">
            <v>129.20226247120601</v>
          </cell>
          <cell r="Z62">
            <v>119.402612821511</v>
          </cell>
        </row>
        <row r="63">
          <cell r="Q63">
            <v>118.65106341410301</v>
          </cell>
          <cell r="R63">
            <v>127.56035207966301</v>
          </cell>
          <cell r="S63">
            <v>137.19099269774901</v>
          </cell>
          <cell r="T63">
            <v>126.55006253877499</v>
          </cell>
          <cell r="U63">
            <v>136.64498560389001</v>
          </cell>
          <cell r="V63">
            <v>99.733976498301701</v>
          </cell>
          <cell r="W63">
            <v>109.843362437354</v>
          </cell>
          <cell r="X63">
            <v>119.94164688599901</v>
          </cell>
          <cell r="Y63">
            <v>129.79834571181101</v>
          </cell>
          <cell r="Z63">
            <v>120.244709501833</v>
          </cell>
        </row>
        <row r="64">
          <cell r="Q64">
            <v>113.587712929784</v>
          </cell>
          <cell r="R64">
            <v>128.955209629031</v>
          </cell>
          <cell r="S64">
            <v>132.45795234645999</v>
          </cell>
          <cell r="T64">
            <v>125.887437280304</v>
          </cell>
          <cell r="U64">
            <v>135.465115863981</v>
          </cell>
          <cell r="V64">
            <v>96.770534012682305</v>
          </cell>
          <cell r="W64">
            <v>118.027314514341</v>
          </cell>
          <cell r="X64">
            <v>119.809459027209</v>
          </cell>
          <cell r="Y64">
            <v>130.857024304384</v>
          </cell>
          <cell r="Z64">
            <v>126.43884779298</v>
          </cell>
        </row>
        <row r="65">
          <cell r="Q65">
            <v>110.97163997221899</v>
          </cell>
          <cell r="R65">
            <v>125.398184933547</v>
          </cell>
          <cell r="S65">
            <v>132.26681567411799</v>
          </cell>
          <cell r="T65">
            <v>126.03509658101299</v>
          </cell>
          <cell r="U65">
            <v>132.83427568073901</v>
          </cell>
          <cell r="V65">
            <v>98.7818195640005</v>
          </cell>
          <cell r="W65">
            <v>114.07989755221401</v>
          </cell>
          <cell r="X65">
            <v>120.822693556842</v>
          </cell>
          <cell r="Y65">
            <v>129.87985540150299</v>
          </cell>
          <cell r="Z65">
            <v>135.52630770990501</v>
          </cell>
        </row>
        <row r="66">
          <cell r="Q66">
            <v>108.736132110407</v>
          </cell>
          <cell r="R66">
            <v>118.43646844976099</v>
          </cell>
          <cell r="S66">
            <v>133.91375818320401</v>
          </cell>
          <cell r="T66">
            <v>128.519149132552</v>
          </cell>
          <cell r="U66">
            <v>130.454680960335</v>
          </cell>
          <cell r="V66">
            <v>101.473324073841</v>
          </cell>
          <cell r="W66">
            <v>115.862313144212</v>
          </cell>
          <cell r="X66">
            <v>119.911168480143</v>
          </cell>
          <cell r="Y66">
            <v>130.584455076376</v>
          </cell>
          <cell r="Z66">
            <v>140.36781665033399</v>
          </cell>
        </row>
        <row r="67">
          <cell r="Q67">
            <v>106.90079873696899</v>
          </cell>
          <cell r="R67">
            <v>118.138309127936</v>
          </cell>
          <cell r="S67">
            <v>132.017435858162</v>
          </cell>
          <cell r="T67">
            <v>132.096624097469</v>
          </cell>
          <cell r="U67">
            <v>131.27702902236899</v>
          </cell>
          <cell r="V67">
            <v>100.155673887924</v>
          </cell>
          <cell r="W67">
            <v>120.662740391086</v>
          </cell>
          <cell r="X67">
            <v>120.064585036021</v>
          </cell>
          <cell r="Y67">
            <v>133.69426370672099</v>
          </cell>
          <cell r="Z67">
            <v>141.14398337616501</v>
          </cell>
        </row>
        <row r="68">
          <cell r="Q68">
            <v>108.77589711647001</v>
          </cell>
          <cell r="R68">
            <v>122.856936636764</v>
          </cell>
          <cell r="S68">
            <v>129.698505061254</v>
          </cell>
          <cell r="T68">
            <v>136.58017434875501</v>
          </cell>
          <cell r="U68">
            <v>127.631975939234</v>
          </cell>
          <cell r="V68">
            <v>100.96626538370199</v>
          </cell>
          <cell r="W68">
            <v>120.086715208489</v>
          </cell>
          <cell r="X68">
            <v>121.55800467485901</v>
          </cell>
          <cell r="Y68">
            <v>135.88653521655701</v>
          </cell>
          <cell r="Z68">
            <v>143.61067513688499</v>
          </cell>
        </row>
        <row r="69">
          <cell r="Q69">
            <v>110.408007328067</v>
          </cell>
          <cell r="R69">
            <v>122.68159790636</v>
          </cell>
          <cell r="S69">
            <v>130.12289543138999</v>
          </cell>
          <cell r="T69">
            <v>140.78040076546699</v>
          </cell>
          <cell r="U69">
            <v>125.876614586573</v>
          </cell>
          <cell r="V69">
            <v>102.82544999936</v>
          </cell>
          <cell r="W69">
            <v>118.781461192884</v>
          </cell>
          <cell r="X69">
            <v>123.840444977083</v>
          </cell>
          <cell r="Y69">
            <v>136.52195302452799</v>
          </cell>
          <cell r="Z69">
            <v>149.24680679502501</v>
          </cell>
        </row>
        <row r="70">
          <cell r="Q70">
            <v>108.66822738745</v>
          </cell>
          <cell r="R70">
            <v>118.72495182371399</v>
          </cell>
          <cell r="S70">
            <v>131.22081369306699</v>
          </cell>
          <cell r="T70">
            <v>143.421845056872</v>
          </cell>
          <cell r="U70">
            <v>128.25044670846199</v>
          </cell>
          <cell r="V70">
            <v>101.956345227006</v>
          </cell>
          <cell r="W70">
            <v>122.67982671357601</v>
          </cell>
          <cell r="X70">
            <v>123.955242872746</v>
          </cell>
          <cell r="Y70">
            <v>138.277626601772</v>
          </cell>
          <cell r="Z70">
            <v>152.31006748686801</v>
          </cell>
        </row>
        <row r="71">
          <cell r="Q71">
            <v>107.13800639108899</v>
          </cell>
          <cell r="R71">
            <v>118.367416955048</v>
          </cell>
          <cell r="S71">
            <v>131.76836574672899</v>
          </cell>
          <cell r="T71">
            <v>145.64523934233699</v>
          </cell>
          <cell r="U71">
            <v>125.54763274090899</v>
          </cell>
          <cell r="V71">
            <v>103.77489776153899</v>
          </cell>
          <cell r="W71">
            <v>126.223116306994</v>
          </cell>
          <cell r="X71">
            <v>124.30420474186</v>
          </cell>
          <cell r="Y71">
            <v>140.39843595717801</v>
          </cell>
          <cell r="Z71">
            <v>151.03373367600599</v>
          </cell>
        </row>
        <row r="72">
          <cell r="Q72">
            <v>107.614419811145</v>
          </cell>
          <cell r="R72">
            <v>120.361733084505</v>
          </cell>
          <cell r="S72">
            <v>134.050580066869</v>
          </cell>
          <cell r="T72">
            <v>149.676257987898</v>
          </cell>
          <cell r="U72">
            <v>124.334537369571</v>
          </cell>
          <cell r="V72">
            <v>105.185630655148</v>
          </cell>
          <cell r="W72">
            <v>127.72772627502</v>
          </cell>
          <cell r="X72">
            <v>128.001246172734</v>
          </cell>
          <cell r="Y72">
            <v>141.31921890695801</v>
          </cell>
          <cell r="Z72">
            <v>153.69267828346801</v>
          </cell>
        </row>
        <row r="73">
          <cell r="Q73">
            <v>110.70057279178501</v>
          </cell>
          <cell r="R73">
            <v>123.284240689635</v>
          </cell>
          <cell r="S73">
            <v>136.672298663671</v>
          </cell>
          <cell r="T73">
            <v>155.36138115410799</v>
          </cell>
          <cell r="U73">
            <v>127.893879985224</v>
          </cell>
          <cell r="V73">
            <v>105.18121974221199</v>
          </cell>
          <cell r="W73">
            <v>129.80115009257801</v>
          </cell>
          <cell r="X73">
            <v>130.00746503661699</v>
          </cell>
          <cell r="Y73">
            <v>142.317223418195</v>
          </cell>
          <cell r="Z73">
            <v>159.899428374416</v>
          </cell>
        </row>
        <row r="74">
          <cell r="Q74">
            <v>113.48531770481399</v>
          </cell>
          <cell r="R74">
            <v>124.29276097533899</v>
          </cell>
          <cell r="S74">
            <v>137.67539074760899</v>
          </cell>
          <cell r="T74">
            <v>159.52409501486599</v>
          </cell>
          <cell r="U74">
            <v>128.40545350046199</v>
          </cell>
          <cell r="V74">
            <v>110.330044710312</v>
          </cell>
          <cell r="W74">
            <v>130.99227537626001</v>
          </cell>
          <cell r="X74">
            <v>129.26274979126299</v>
          </cell>
          <cell r="Y74">
            <v>142.62393851802301</v>
          </cell>
          <cell r="Z74">
            <v>163.65399653953901</v>
          </cell>
        </row>
        <row r="75">
          <cell r="Q75">
            <v>114.74585950305099</v>
          </cell>
          <cell r="R75">
            <v>125.084757416827</v>
          </cell>
          <cell r="S75">
            <v>140.95199204538</v>
          </cell>
          <cell r="T75">
            <v>163.18349285945899</v>
          </cell>
          <cell r="U75">
            <v>128.19564051502601</v>
          </cell>
          <cell r="V75">
            <v>114.195224204594</v>
          </cell>
          <cell r="W75">
            <v>136.367427771802</v>
          </cell>
          <cell r="X75">
            <v>130.678784782713</v>
          </cell>
          <cell r="Y75">
            <v>145.204880508071</v>
          </cell>
          <cell r="Z75">
            <v>166.674683863409</v>
          </cell>
        </row>
        <row r="76">
          <cell r="Q76">
            <v>116.36796057892199</v>
          </cell>
          <cell r="R76">
            <v>129.15193964504101</v>
          </cell>
          <cell r="S76">
            <v>149.08990549665299</v>
          </cell>
          <cell r="T76">
            <v>169.923914243566</v>
          </cell>
          <cell r="U76">
            <v>130.98854782934501</v>
          </cell>
          <cell r="V76">
            <v>115.654483964238</v>
          </cell>
          <cell r="W76">
            <v>144.57000528493001</v>
          </cell>
          <cell r="X76">
            <v>134.10967993006301</v>
          </cell>
          <cell r="Y76">
            <v>150.776597619266</v>
          </cell>
          <cell r="Z76">
            <v>169.601170802713</v>
          </cell>
        </row>
        <row r="77">
          <cell r="Q77">
            <v>119.055095582495</v>
          </cell>
          <cell r="R77">
            <v>133.35821635788901</v>
          </cell>
          <cell r="S77">
            <v>152.40906903676199</v>
          </cell>
          <cell r="T77">
            <v>176.47039588209199</v>
          </cell>
          <cell r="U77">
            <v>130.397842917714</v>
          </cell>
          <cell r="V77">
            <v>117.268992916076</v>
          </cell>
          <cell r="W77">
            <v>148.260709045304</v>
          </cell>
          <cell r="X77">
            <v>137.778681544362</v>
          </cell>
          <cell r="Y77">
            <v>154.717553977525</v>
          </cell>
          <cell r="Z77">
            <v>173.368050928581</v>
          </cell>
        </row>
        <row r="78">
          <cell r="Q78">
            <v>121.92137497699299</v>
          </cell>
          <cell r="R78">
            <v>135.247973412726</v>
          </cell>
          <cell r="S78">
            <v>150.520528603109</v>
          </cell>
          <cell r="T78">
            <v>180.07015646063201</v>
          </cell>
          <cell r="U78">
            <v>135.09149809732699</v>
          </cell>
          <cell r="V78">
            <v>115.793838625061</v>
          </cell>
          <cell r="W78">
            <v>147.40540419693701</v>
          </cell>
          <cell r="X78">
            <v>141.774206346894</v>
          </cell>
          <cell r="Y78">
            <v>158.41146207301099</v>
          </cell>
          <cell r="Z78">
            <v>178.33202011444499</v>
          </cell>
        </row>
        <row r="79">
          <cell r="Q79">
            <v>125.685095273719</v>
          </cell>
          <cell r="R79">
            <v>139.443205660074</v>
          </cell>
          <cell r="S79">
            <v>153.46237152222699</v>
          </cell>
          <cell r="T79">
            <v>186.05600123132999</v>
          </cell>
          <cell r="U79">
            <v>138.62442640319901</v>
          </cell>
          <cell r="V79">
            <v>119.52013160632799</v>
          </cell>
          <cell r="W79">
            <v>148.06966833127399</v>
          </cell>
          <cell r="X79">
            <v>146.158378038243</v>
          </cell>
          <cell r="Y79">
            <v>161.63886367489201</v>
          </cell>
          <cell r="Z79">
            <v>177.023034374547</v>
          </cell>
        </row>
        <row r="80">
          <cell r="Q80">
            <v>130.931435206581</v>
          </cell>
          <cell r="R80">
            <v>146.67025454744501</v>
          </cell>
          <cell r="S80">
            <v>160.52594543188599</v>
          </cell>
          <cell r="T80">
            <v>196.53589211094001</v>
          </cell>
          <cell r="U80">
            <v>143.35719074779001</v>
          </cell>
          <cell r="V80">
            <v>126.16681628661</v>
          </cell>
          <cell r="W80">
            <v>154.88209350425501</v>
          </cell>
          <cell r="X80">
            <v>149.14207570684201</v>
          </cell>
          <cell r="Y80">
            <v>163.06620519905499</v>
          </cell>
          <cell r="Z80">
            <v>176.59366933563501</v>
          </cell>
        </row>
        <row r="81">
          <cell r="Q81">
            <v>132.971213905414</v>
          </cell>
          <cell r="R81">
            <v>150.61877245740899</v>
          </cell>
          <cell r="S81">
            <v>164.793890726364</v>
          </cell>
          <cell r="T81">
            <v>202.205560963821</v>
          </cell>
          <cell r="U81">
            <v>149.80858468355899</v>
          </cell>
          <cell r="V81">
            <v>131.53868878382201</v>
          </cell>
          <cell r="W81">
            <v>159.47223177598599</v>
          </cell>
          <cell r="X81">
            <v>152.857611582038</v>
          </cell>
          <cell r="Y81">
            <v>164.65221327002001</v>
          </cell>
          <cell r="Z81">
            <v>186.838417821256</v>
          </cell>
        </row>
        <row r="82">
          <cell r="Q82">
            <v>133.554998760883</v>
          </cell>
          <cell r="R82">
            <v>151.36893466861801</v>
          </cell>
          <cell r="S82">
            <v>165.70990124068501</v>
          </cell>
          <cell r="T82">
            <v>202.71287669631801</v>
          </cell>
          <cell r="U82">
            <v>157.09452382945901</v>
          </cell>
          <cell r="V82">
            <v>138.89134460568201</v>
          </cell>
          <cell r="W82">
            <v>162.58144433424201</v>
          </cell>
          <cell r="X82">
            <v>158.705138701441</v>
          </cell>
          <cell r="Y82">
            <v>168.45545713856001</v>
          </cell>
          <cell r="Z82">
            <v>196.15843253223599</v>
          </cell>
        </row>
        <row r="83">
          <cell r="Q83">
            <v>137.94025707936501</v>
          </cell>
          <cell r="R83">
            <v>154.86344942048501</v>
          </cell>
          <cell r="S83">
            <v>168.749246277271</v>
          </cell>
          <cell r="T83">
            <v>208.36521640612401</v>
          </cell>
          <cell r="U83">
            <v>159.199194030413</v>
          </cell>
          <cell r="V83">
            <v>139.517698777242</v>
          </cell>
          <cell r="W83">
            <v>169.57125217482101</v>
          </cell>
          <cell r="X83">
            <v>162.57546878669501</v>
          </cell>
          <cell r="Y83">
            <v>174.86418384961701</v>
          </cell>
          <cell r="Z83">
            <v>200.675543809608</v>
          </cell>
        </row>
        <row r="84">
          <cell r="Q84">
            <v>143.14980824053899</v>
          </cell>
          <cell r="R84">
            <v>161.63226452379899</v>
          </cell>
          <cell r="S84">
            <v>172.68082012651499</v>
          </cell>
          <cell r="T84">
            <v>219.813564509526</v>
          </cell>
          <cell r="U84">
            <v>163.097708822117</v>
          </cell>
          <cell r="V84">
            <v>140.76526743711699</v>
          </cell>
          <cell r="W84">
            <v>174.238043856448</v>
          </cell>
          <cell r="X84">
            <v>165.149653976476</v>
          </cell>
          <cell r="Y84">
            <v>178.52429086926301</v>
          </cell>
          <cell r="Z84">
            <v>206.26271101913099</v>
          </cell>
        </row>
        <row r="85">
          <cell r="Q85">
            <v>143.09096849375899</v>
          </cell>
          <cell r="R85">
            <v>164.26434570519399</v>
          </cell>
          <cell r="S85">
            <v>173.858656148855</v>
          </cell>
          <cell r="T85">
            <v>224.962688513068</v>
          </cell>
          <cell r="U85">
            <v>164.846516844268</v>
          </cell>
          <cell r="V85">
            <v>146.561066079553</v>
          </cell>
          <cell r="W85">
            <v>174.28644841157299</v>
          </cell>
          <cell r="X85">
            <v>166.66740147100799</v>
          </cell>
          <cell r="Y85">
            <v>178.83885157952699</v>
          </cell>
          <cell r="Z85">
            <v>209.79902250727901</v>
          </cell>
        </row>
        <row r="86">
          <cell r="Q86">
            <v>141.63729884384301</v>
          </cell>
          <cell r="R86">
            <v>163.429040156919</v>
          </cell>
          <cell r="S86">
            <v>174.77817555033499</v>
          </cell>
          <cell r="T86">
            <v>224.60032768855399</v>
          </cell>
          <cell r="U86">
            <v>170.37880815078</v>
          </cell>
          <cell r="V86">
            <v>151.411574780384</v>
          </cell>
          <cell r="W86">
            <v>168.87091381164899</v>
          </cell>
          <cell r="X86">
            <v>168.51964787941901</v>
          </cell>
          <cell r="Y86">
            <v>179.46872044262099</v>
          </cell>
          <cell r="Z86">
            <v>212.59615663222399</v>
          </cell>
        </row>
        <row r="87">
          <cell r="Q87">
            <v>144.188333069474</v>
          </cell>
          <cell r="R87">
            <v>168.376371541357</v>
          </cell>
          <cell r="S87">
            <v>179.006058272742</v>
          </cell>
          <cell r="T87">
            <v>231.910756377046</v>
          </cell>
          <cell r="U87">
            <v>174.21622711063799</v>
          </cell>
          <cell r="V87">
            <v>153.82421915544401</v>
          </cell>
          <cell r="W87">
            <v>165.21385457019599</v>
          </cell>
          <cell r="X87">
            <v>173.197532313767</v>
          </cell>
          <cell r="Y87">
            <v>180.11474084392299</v>
          </cell>
          <cell r="Z87">
            <v>217.18488601449201</v>
          </cell>
        </row>
        <row r="88">
          <cell r="Q88">
            <v>148.46782503436799</v>
          </cell>
          <cell r="R88">
            <v>177.71843117554101</v>
          </cell>
          <cell r="S88">
            <v>184.55982175982399</v>
          </cell>
          <cell r="T88">
            <v>245.99599220495</v>
          </cell>
          <cell r="U88">
            <v>179.50678095784301</v>
          </cell>
          <cell r="V88">
            <v>160.86160052121099</v>
          </cell>
          <cell r="W88">
            <v>169.95049469943299</v>
          </cell>
          <cell r="X88">
            <v>178.026311076345</v>
          </cell>
          <cell r="Y88">
            <v>181.57651885618</v>
          </cell>
          <cell r="Z88">
            <v>221.88310116447599</v>
          </cell>
        </row>
        <row r="89">
          <cell r="Q89">
            <v>152.68510716409901</v>
          </cell>
          <cell r="R89">
            <v>180.825988319609</v>
          </cell>
          <cell r="S89">
            <v>188.71740225085799</v>
          </cell>
          <cell r="T89">
            <v>252.351114516694</v>
          </cell>
          <cell r="U89">
            <v>187.34116887426899</v>
          </cell>
          <cell r="V89">
            <v>162.19370709679299</v>
          </cell>
          <cell r="W89">
            <v>175.57653363015001</v>
          </cell>
          <cell r="X89">
            <v>180.50439040992001</v>
          </cell>
          <cell r="Y89">
            <v>185.46569865175101</v>
          </cell>
          <cell r="Z89">
            <v>226.42073656655799</v>
          </cell>
        </row>
        <row r="90">
          <cell r="Q90">
            <v>156.19975959482201</v>
          </cell>
          <cell r="R90">
            <v>180.60280858564599</v>
          </cell>
          <cell r="S90">
            <v>192.551148066032</v>
          </cell>
          <cell r="T90">
            <v>252.25400261257499</v>
          </cell>
          <cell r="U90">
            <v>192.31697500502</v>
          </cell>
          <cell r="V90">
            <v>165.72262242980901</v>
          </cell>
          <cell r="W90">
            <v>175.49389408390999</v>
          </cell>
          <cell r="X90">
            <v>183.04227189341699</v>
          </cell>
          <cell r="Y90">
            <v>190.16634653858799</v>
          </cell>
          <cell r="Z90">
            <v>229.13623978498799</v>
          </cell>
        </row>
        <row r="91">
          <cell r="Q91">
            <v>161.870536581333</v>
          </cell>
          <cell r="R91">
            <v>190.59751600364001</v>
          </cell>
          <cell r="S91">
            <v>199.95673410521499</v>
          </cell>
          <cell r="T91">
            <v>261.03354077304903</v>
          </cell>
          <cell r="U91">
            <v>197.76300285702001</v>
          </cell>
          <cell r="V91">
            <v>172.98402602676501</v>
          </cell>
          <cell r="W91">
            <v>176.065189570369</v>
          </cell>
          <cell r="X91">
            <v>190.087424176963</v>
          </cell>
          <cell r="Y91">
            <v>190.239111004482</v>
          </cell>
          <cell r="Z91">
            <v>230.70106412974499</v>
          </cell>
        </row>
        <row r="92">
          <cell r="Q92">
            <v>168.89158078392899</v>
          </cell>
          <cell r="R92">
            <v>207.37253030964001</v>
          </cell>
          <cell r="S92">
            <v>209.122599863799</v>
          </cell>
          <cell r="T92">
            <v>275.110042960415</v>
          </cell>
          <cell r="U92">
            <v>206.42606010613</v>
          </cell>
          <cell r="V92">
            <v>172.87066934010801</v>
          </cell>
          <cell r="W92">
            <v>182.60725490678399</v>
          </cell>
          <cell r="X92">
            <v>196.69634997515101</v>
          </cell>
          <cell r="Y92">
            <v>188.25000177727699</v>
          </cell>
          <cell r="Z92">
            <v>234.82842020752901</v>
          </cell>
        </row>
        <row r="93">
          <cell r="Q93">
            <v>169.333915413157</v>
          </cell>
          <cell r="R93">
            <v>211.91295766479399</v>
          </cell>
          <cell r="S93">
            <v>211.10138033549799</v>
          </cell>
          <cell r="T93">
            <v>278.41301463611802</v>
          </cell>
          <cell r="U93">
            <v>216.46792418605199</v>
          </cell>
          <cell r="V93">
            <v>176.88548161388599</v>
          </cell>
          <cell r="W93">
            <v>185.28119918223399</v>
          </cell>
          <cell r="X93">
            <v>198.33055639136001</v>
          </cell>
          <cell r="Y93">
            <v>188.14272117448201</v>
          </cell>
          <cell r="Z93">
            <v>240.87024123204699</v>
          </cell>
        </row>
        <row r="94">
          <cell r="Q94">
            <v>167.74413358441799</v>
          </cell>
          <cell r="R94">
            <v>208.04965904787699</v>
          </cell>
          <cell r="S94">
            <v>208.59172634128001</v>
          </cell>
          <cell r="T94">
            <v>276.248607949252</v>
          </cell>
          <cell r="U94">
            <v>234.330389866996</v>
          </cell>
          <cell r="V94">
            <v>180.783668987721</v>
          </cell>
          <cell r="W94">
            <v>185.186371410215</v>
          </cell>
          <cell r="X94">
            <v>202.37292178259401</v>
          </cell>
          <cell r="Y94">
            <v>189.04526284470001</v>
          </cell>
          <cell r="Z94">
            <v>246.34186028291199</v>
          </cell>
        </row>
        <row r="95">
          <cell r="Q95">
            <v>171.87420987020701</v>
          </cell>
          <cell r="R95">
            <v>210.77340366674201</v>
          </cell>
          <cell r="S95">
            <v>208.59169892731299</v>
          </cell>
          <cell r="T95">
            <v>284.928228661258</v>
          </cell>
          <cell r="U95">
            <v>242.67610926486299</v>
          </cell>
          <cell r="V95">
            <v>179.75155317673699</v>
          </cell>
          <cell r="W95">
            <v>185.63037411608201</v>
          </cell>
          <cell r="X95">
            <v>211.43541629624599</v>
          </cell>
          <cell r="Y95">
            <v>191.01176534572099</v>
          </cell>
          <cell r="Z95">
            <v>250.47563109231399</v>
          </cell>
        </row>
        <row r="96">
          <cell r="Q96">
            <v>177.916725595689</v>
          </cell>
          <cell r="R96">
            <v>217.21893855123</v>
          </cell>
          <cell r="S96">
            <v>209.588596843381</v>
          </cell>
          <cell r="T96">
            <v>299.74539892124801</v>
          </cell>
          <cell r="U96">
            <v>243.10745349415501</v>
          </cell>
          <cell r="V96">
            <v>183.05331886256701</v>
          </cell>
          <cell r="W96">
            <v>185.51129732723899</v>
          </cell>
          <cell r="X96">
            <v>217.55679545077399</v>
          </cell>
          <cell r="Y96">
            <v>192.090854384414</v>
          </cell>
          <cell r="Z96">
            <v>254.34998058674299</v>
          </cell>
        </row>
        <row r="97">
          <cell r="Q97">
            <v>179.67414233513699</v>
          </cell>
          <cell r="R97">
            <v>223.38142019600599</v>
          </cell>
          <cell r="S97">
            <v>211.18230854954001</v>
          </cell>
          <cell r="T97">
            <v>304.31437314444099</v>
          </cell>
          <cell r="U97">
            <v>244.429812791469</v>
          </cell>
          <cell r="V97">
            <v>184.04612052478799</v>
          </cell>
          <cell r="W97">
            <v>187.83421235801401</v>
          </cell>
          <cell r="X97">
            <v>217.82950573492101</v>
          </cell>
          <cell r="Y97">
            <v>189.698149313551</v>
          </cell>
          <cell r="Z97">
            <v>257.97380458760898</v>
          </cell>
        </row>
        <row r="98">
          <cell r="Q98">
            <v>179.54954666429799</v>
          </cell>
          <cell r="R98">
            <v>227.588086413344</v>
          </cell>
          <cell r="S98">
            <v>212.503137817176</v>
          </cell>
          <cell r="T98">
            <v>302.69019225001898</v>
          </cell>
          <cell r="U98">
            <v>241.08595384506299</v>
          </cell>
          <cell r="V98">
            <v>185.53066675035799</v>
          </cell>
          <cell r="W98">
            <v>189.41520239822</v>
          </cell>
          <cell r="X98">
            <v>217.827681691984</v>
          </cell>
          <cell r="Y98">
            <v>186.614130079456</v>
          </cell>
          <cell r="Z98">
            <v>260.41251328969201</v>
          </cell>
        </row>
        <row r="99">
          <cell r="Q99">
            <v>181.98754121289301</v>
          </cell>
          <cell r="R99">
            <v>230.93788880721101</v>
          </cell>
          <cell r="S99">
            <v>212.56259896059001</v>
          </cell>
          <cell r="T99">
            <v>307.79639164594403</v>
          </cell>
          <cell r="U99">
            <v>239.54255116925</v>
          </cell>
          <cell r="V99">
            <v>183.30669350455199</v>
          </cell>
          <cell r="W99">
            <v>194.47715696920699</v>
          </cell>
          <cell r="X99">
            <v>222.81012869336001</v>
          </cell>
          <cell r="Y99">
            <v>187.480262667006</v>
          </cell>
          <cell r="Z99">
            <v>265.29234514239198</v>
          </cell>
        </row>
        <row r="100">
          <cell r="Q100">
            <v>185.083723913086</v>
          </cell>
          <cell r="R100">
            <v>233.83162393044199</v>
          </cell>
          <cell r="S100">
            <v>212.531999040183</v>
          </cell>
          <cell r="T100">
            <v>318.01964735601598</v>
          </cell>
          <cell r="U100">
            <v>249.99703761724001</v>
          </cell>
          <cell r="V100">
            <v>186.281084097003</v>
          </cell>
          <cell r="W100">
            <v>201.03726992048701</v>
          </cell>
          <cell r="X100">
            <v>231.11359474906101</v>
          </cell>
          <cell r="Y100">
            <v>189.692088889861</v>
          </cell>
          <cell r="Z100">
            <v>271.11848225444999</v>
          </cell>
        </row>
        <row r="101">
          <cell r="Q101">
            <v>186.618600314752</v>
          </cell>
          <cell r="R101">
            <v>237.24292148117399</v>
          </cell>
          <cell r="S101">
            <v>214.06807210078799</v>
          </cell>
          <cell r="T101">
            <v>328.30051730584398</v>
          </cell>
          <cell r="U101">
            <v>257.83214977936501</v>
          </cell>
          <cell r="V101">
            <v>187.32420525000001</v>
          </cell>
          <cell r="W101">
            <v>202.09343545850001</v>
          </cell>
          <cell r="X101">
            <v>236.033431804592</v>
          </cell>
          <cell r="Y101">
            <v>190.042799434892</v>
          </cell>
          <cell r="Z101">
            <v>275.48148020075502</v>
          </cell>
        </row>
        <row r="102">
          <cell r="Q102">
            <v>186.87263115143</v>
          </cell>
          <cell r="R102">
            <v>241.772843626319</v>
          </cell>
          <cell r="S102">
            <v>216.15020695824899</v>
          </cell>
          <cell r="T102">
            <v>333.285377950802</v>
          </cell>
          <cell r="U102">
            <v>270.82822039924099</v>
          </cell>
          <cell r="V102">
            <v>190.09180694856201</v>
          </cell>
          <cell r="W102">
            <v>201.698622454744</v>
          </cell>
          <cell r="X102">
            <v>241.53850750960001</v>
          </cell>
          <cell r="Y102">
            <v>190.46522327453101</v>
          </cell>
          <cell r="Z102">
            <v>280.74986879730199</v>
          </cell>
        </row>
        <row r="103">
          <cell r="Q103">
            <v>186.01670612847801</v>
          </cell>
          <cell r="R103">
            <v>247.04763456059601</v>
          </cell>
          <cell r="S103">
            <v>215.611323533394</v>
          </cell>
          <cell r="T103">
            <v>333.19155758189697</v>
          </cell>
          <cell r="U103">
            <v>280.85715931789298</v>
          </cell>
          <cell r="V103">
            <v>193.76124153839501</v>
          </cell>
          <cell r="W103">
            <v>200.661543354011</v>
          </cell>
          <cell r="X103">
            <v>249.13803235831799</v>
          </cell>
          <cell r="Y103">
            <v>190.87632154315401</v>
          </cell>
          <cell r="Z103">
            <v>284.57753015517801</v>
          </cell>
        </row>
        <row r="104">
          <cell r="Q104">
            <v>183.87008574677401</v>
          </cell>
          <cell r="R104">
            <v>251.723337576869</v>
          </cell>
          <cell r="S104">
            <v>212.19252774717901</v>
          </cell>
          <cell r="T104">
            <v>331.69138780936299</v>
          </cell>
          <cell r="U104">
            <v>284.59937868440898</v>
          </cell>
          <cell r="V104">
            <v>187.35385552854601</v>
          </cell>
          <cell r="W104">
            <v>194.16752134033399</v>
          </cell>
          <cell r="X104">
            <v>255.40119434850899</v>
          </cell>
          <cell r="Y104">
            <v>189.512569254666</v>
          </cell>
          <cell r="Z104">
            <v>289.885114809154</v>
          </cell>
        </row>
        <row r="105">
          <cell r="Q105">
            <v>188.52934316184701</v>
          </cell>
          <cell r="R105">
            <v>258.31126143783001</v>
          </cell>
          <cell r="S105">
            <v>215.032268345326</v>
          </cell>
          <cell r="T105">
            <v>344.64385197156298</v>
          </cell>
          <cell r="U105">
            <v>296.13410909036298</v>
          </cell>
          <cell r="V105">
            <v>187.34176654845501</v>
          </cell>
          <cell r="W105">
            <v>192.60467139463699</v>
          </cell>
          <cell r="X105">
            <v>265.14445177710297</v>
          </cell>
          <cell r="Y105">
            <v>190.457786122551</v>
          </cell>
          <cell r="Z105">
            <v>297.63980655645997</v>
          </cell>
        </row>
        <row r="106">
          <cell r="Q106">
            <v>195.435327458903</v>
          </cell>
          <cell r="R106">
            <v>267.25184506745802</v>
          </cell>
          <cell r="S106">
            <v>223.42286814918501</v>
          </cell>
          <cell r="T106">
            <v>364.20593264992402</v>
          </cell>
          <cell r="U106">
            <v>315.92770457111902</v>
          </cell>
          <cell r="V106">
            <v>186.21102960791501</v>
          </cell>
          <cell r="W106">
            <v>194.93678568556101</v>
          </cell>
          <cell r="X106">
            <v>276.21400424526098</v>
          </cell>
          <cell r="Y106">
            <v>193.24190888989301</v>
          </cell>
          <cell r="Z106">
            <v>302.97306652981399</v>
          </cell>
        </row>
        <row r="107">
          <cell r="Q107">
            <v>197.08157216822099</v>
          </cell>
          <cell r="R107">
            <v>278.35429773898102</v>
          </cell>
          <cell r="S107">
            <v>231.25883748029599</v>
          </cell>
          <cell r="T107">
            <v>378.90030724811197</v>
          </cell>
          <cell r="U107">
            <v>316.84401968996298</v>
          </cell>
          <cell r="V107">
            <v>186.126144078712</v>
          </cell>
          <cell r="W107">
            <v>191.94650477394501</v>
          </cell>
          <cell r="X107">
            <v>282.06094190522901</v>
          </cell>
          <cell r="Y107">
            <v>197.270700593405</v>
          </cell>
          <cell r="Z107">
            <v>313.108717680219</v>
          </cell>
        </row>
        <row r="108">
          <cell r="Q108">
            <v>202.227719310797</v>
          </cell>
          <cell r="R108">
            <v>294.24162255201099</v>
          </cell>
          <cell r="S108">
            <v>241.46273765025001</v>
          </cell>
          <cell r="T108">
            <v>402.060689637466</v>
          </cell>
          <cell r="U108">
            <v>335.80946667780699</v>
          </cell>
          <cell r="V108">
            <v>197.12188869320499</v>
          </cell>
          <cell r="W108">
            <v>197.62766819366499</v>
          </cell>
          <cell r="X108">
            <v>293.73105185618198</v>
          </cell>
          <cell r="Y108">
            <v>205.02496362269699</v>
          </cell>
          <cell r="Z108">
            <v>332.63479578093097</v>
          </cell>
        </row>
        <row r="109">
          <cell r="Q109">
            <v>211.77033564470099</v>
          </cell>
          <cell r="R109">
            <v>308.03783683982101</v>
          </cell>
          <cell r="S109">
            <v>250.970902396513</v>
          </cell>
          <cell r="T109">
            <v>425.07284758063798</v>
          </cell>
          <cell r="U109">
            <v>341.25124944622399</v>
          </cell>
          <cell r="V109">
            <v>204.34788126589899</v>
          </cell>
          <cell r="W109">
            <v>212.32642133219201</v>
          </cell>
          <cell r="X109">
            <v>319.41464999048202</v>
          </cell>
          <cell r="Y109">
            <v>211.77127460081201</v>
          </cell>
          <cell r="Z109">
            <v>357.09802498970998</v>
          </cell>
        </row>
        <row r="110">
          <cell r="Q110">
            <v>216.74111687837299</v>
          </cell>
          <cell r="R110">
            <v>317.39786535779899</v>
          </cell>
          <cell r="S110">
            <v>256.11372489963497</v>
          </cell>
          <cell r="T110">
            <v>436.35681815465603</v>
          </cell>
          <cell r="U110">
            <v>345.27798118850001</v>
          </cell>
          <cell r="V110">
            <v>216.58522832393601</v>
          </cell>
          <cell r="W110">
            <v>217.81187440693699</v>
          </cell>
          <cell r="X110">
            <v>339.46941096995499</v>
          </cell>
          <cell r="Y110">
            <v>216.410428416385</v>
          </cell>
          <cell r="Z110">
            <v>377.32625305445902</v>
          </cell>
        </row>
        <row r="111">
          <cell r="Q111">
            <v>220.60360660298701</v>
          </cell>
          <cell r="R111">
            <v>336.41765843924998</v>
          </cell>
          <cell r="S111">
            <v>262.02320679572301</v>
          </cell>
          <cell r="T111">
            <v>455.007550363436</v>
          </cell>
          <cell r="U111">
            <v>357.94978422588099</v>
          </cell>
          <cell r="V111">
            <v>226.41931426739501</v>
          </cell>
          <cell r="W111">
            <v>211.943647414682</v>
          </cell>
          <cell r="X111">
            <v>361.38678234395502</v>
          </cell>
          <cell r="Y111">
            <v>221.23733560949901</v>
          </cell>
          <cell r="Z111">
            <v>393.51586778324702</v>
          </cell>
        </row>
        <row r="112">
          <cell r="Q112">
            <v>230.97129118266199</v>
          </cell>
          <cell r="R112">
            <v>363.45118825656698</v>
          </cell>
          <cell r="S112">
            <v>269.69450812165599</v>
          </cell>
          <cell r="T112">
            <v>483.94674823240803</v>
          </cell>
          <cell r="U112">
            <v>371.68048284416301</v>
          </cell>
          <cell r="V112">
            <v>234.33548226967699</v>
          </cell>
          <cell r="W112">
            <v>204.87246919501999</v>
          </cell>
          <cell r="X112">
            <v>391.98433442695898</v>
          </cell>
          <cell r="Y112">
            <v>223.631458044303</v>
          </cell>
          <cell r="Z112">
            <v>409.00238493175601</v>
          </cell>
        </row>
        <row r="113">
          <cell r="Q113">
            <v>230.44864782311001</v>
          </cell>
          <cell r="R113">
            <v>365.53649678188998</v>
          </cell>
          <cell r="S113">
            <v>270.12312751894802</v>
          </cell>
          <cell r="T113">
            <v>470.77876738390501</v>
          </cell>
          <cell r="U113">
            <v>385.39413841422902</v>
          </cell>
          <cell r="V113">
            <v>237.98683927648099</v>
          </cell>
          <cell r="W113">
            <v>194.611813392866</v>
          </cell>
          <cell r="X113">
            <v>399.055896750616</v>
          </cell>
          <cell r="Y113">
            <v>222.56913775901</v>
          </cell>
          <cell r="Z113">
            <v>402.99564049835902</v>
          </cell>
        </row>
        <row r="114">
          <cell r="Q114">
            <v>220.446787742943</v>
          </cell>
          <cell r="R114">
            <v>356.279325796438</v>
          </cell>
          <cell r="S114">
            <v>267.404610540232</v>
          </cell>
          <cell r="T114">
            <v>441.65040355233799</v>
          </cell>
          <cell r="U114">
            <v>398.41991151016902</v>
          </cell>
          <cell r="V114">
            <v>238.06181821588601</v>
          </cell>
          <cell r="W114">
            <v>181.47566455398999</v>
          </cell>
          <cell r="X114">
            <v>388.58150540458303</v>
          </cell>
          <cell r="Y114">
            <v>219.665513231006</v>
          </cell>
          <cell r="Z114">
            <v>377.18286746033499</v>
          </cell>
        </row>
        <row r="115">
          <cell r="Q115">
            <v>218.19372905655499</v>
          </cell>
          <cell r="R115">
            <v>365.93963969106602</v>
          </cell>
          <cell r="S115">
            <v>268.41481619065303</v>
          </cell>
          <cell r="T115">
            <v>434.83477492557103</v>
          </cell>
          <cell r="U115">
            <v>403.50715908215398</v>
          </cell>
          <cell r="V115">
            <v>232.795376679139</v>
          </cell>
          <cell r="W115">
            <v>172.44001747523001</v>
          </cell>
          <cell r="X115">
            <v>380.31594568758601</v>
          </cell>
          <cell r="Y115">
            <v>216.65677316084</v>
          </cell>
          <cell r="Z115">
            <v>352.67324816197203</v>
          </cell>
        </row>
        <row r="116">
          <cell r="Q116">
            <v>223.79492378032899</v>
          </cell>
          <cell r="R116">
            <v>383.83796650271103</v>
          </cell>
          <cell r="S116">
            <v>274.24672341450997</v>
          </cell>
          <cell r="T116">
            <v>436.47910938347002</v>
          </cell>
          <cell r="U116">
            <v>404.610853317075</v>
          </cell>
          <cell r="V116">
            <v>238.30880158695999</v>
          </cell>
          <cell r="W116">
            <v>171.41640475842101</v>
          </cell>
          <cell r="X116">
            <v>379.90664176680599</v>
          </cell>
          <cell r="Y116">
            <v>217.50369374821699</v>
          </cell>
          <cell r="Z116">
            <v>338.89841557254402</v>
          </cell>
        </row>
        <row r="117">
          <cell r="Q117">
            <v>223.27611069885401</v>
          </cell>
          <cell r="R117">
            <v>391.04214833709801</v>
          </cell>
          <cell r="S117">
            <v>279.94339168005303</v>
          </cell>
          <cell r="T117">
            <v>439.20434984081697</v>
          </cell>
          <cell r="U117">
            <v>398.64005685087398</v>
          </cell>
          <cell r="V117">
            <v>242.98202317341401</v>
          </cell>
          <cell r="W117">
            <v>159.295102784845</v>
          </cell>
          <cell r="X117">
            <v>380.51203591765699</v>
          </cell>
          <cell r="Y117">
            <v>218.54294512723001</v>
          </cell>
          <cell r="Z117">
            <v>335.61047279087398</v>
          </cell>
        </row>
        <row r="118">
          <cell r="Q118">
            <v>215.932815146194</v>
          </cell>
          <cell r="R118">
            <v>389.92258748721201</v>
          </cell>
          <cell r="S118">
            <v>280.12242589131</v>
          </cell>
          <cell r="T118">
            <v>435.22859706729599</v>
          </cell>
          <cell r="U118">
            <v>414.456409569784</v>
          </cell>
          <cell r="V118">
            <v>241.49330591212001</v>
          </cell>
          <cell r="W118">
            <v>139.142989642022</v>
          </cell>
          <cell r="X118">
            <v>379.99426484251802</v>
          </cell>
          <cell r="Y118">
            <v>219.59468221522499</v>
          </cell>
          <cell r="Z118">
            <v>327.95682756239398</v>
          </cell>
        </row>
        <row r="119">
          <cell r="Q119">
            <v>215.79903024991799</v>
          </cell>
          <cell r="R119">
            <v>392.93439558602603</v>
          </cell>
          <cell r="S119">
            <v>280.46433151960201</v>
          </cell>
          <cell r="T119">
            <v>429.63492754343599</v>
          </cell>
          <cell r="U119">
            <v>422.25385790007601</v>
          </cell>
          <cell r="V119">
            <v>242.052459064434</v>
          </cell>
          <cell r="W119">
            <v>129.25717091682901</v>
          </cell>
          <cell r="X119">
            <v>381.64509335252501</v>
          </cell>
          <cell r="Y119">
            <v>221.29558834740899</v>
          </cell>
          <cell r="Z119">
            <v>313.02910437845998</v>
          </cell>
        </row>
        <row r="120">
          <cell r="Q120">
            <v>217.109442203464</v>
          </cell>
          <cell r="R120">
            <v>399.70076812732299</v>
          </cell>
          <cell r="S120">
            <v>283.00319778160599</v>
          </cell>
          <cell r="T120">
            <v>424.21677423716</v>
          </cell>
          <cell r="U120">
            <v>439.53045922754598</v>
          </cell>
          <cell r="V120">
            <v>245.54241113208701</v>
          </cell>
          <cell r="W120">
            <v>122.550479404578</v>
          </cell>
          <cell r="X120">
            <v>386.00801024755799</v>
          </cell>
          <cell r="Y120">
            <v>220.99788772049399</v>
          </cell>
          <cell r="Z120">
            <v>305.98233928991402</v>
          </cell>
        </row>
        <row r="121">
          <cell r="Q121">
            <v>211.90709695491199</v>
          </cell>
          <cell r="R121">
            <v>406.67237539315602</v>
          </cell>
          <cell r="S121">
            <v>284.84231871124001</v>
          </cell>
          <cell r="T121">
            <v>419.51618352413499</v>
          </cell>
          <cell r="U121">
            <v>445.06256826506097</v>
          </cell>
          <cell r="V121">
            <v>234.74397177438701</v>
          </cell>
          <cell r="W121">
            <v>120.754988241066</v>
          </cell>
          <cell r="X121">
            <v>392.694158477435</v>
          </cell>
          <cell r="Y121">
            <v>222.67945725855</v>
          </cell>
          <cell r="Z121">
            <v>310.28020964827402</v>
          </cell>
        </row>
        <row r="122">
          <cell r="Q122">
            <v>212.81878407903599</v>
          </cell>
          <cell r="R122">
            <v>408.871119774367</v>
          </cell>
          <cell r="S122">
            <v>285.19000925007498</v>
          </cell>
          <cell r="T122">
            <v>418.429227697687</v>
          </cell>
          <cell r="U122">
            <v>439.522430941057</v>
          </cell>
          <cell r="V122">
            <v>240.24301189462699</v>
          </cell>
          <cell r="W122">
            <v>120.827409201379</v>
          </cell>
          <cell r="X122">
            <v>395.18604089420199</v>
          </cell>
          <cell r="Y122">
            <v>225.57159124977099</v>
          </cell>
          <cell r="Z122">
            <v>318.71463703508198</v>
          </cell>
        </row>
        <row r="123">
          <cell r="Q123">
            <v>216.87599707746199</v>
          </cell>
          <cell r="R123">
            <v>407.108553915622</v>
          </cell>
          <cell r="S123">
            <v>283.80495632132801</v>
          </cell>
          <cell r="T123">
            <v>419.45686364169501</v>
          </cell>
          <cell r="U123">
            <v>456.00269082882198</v>
          </cell>
          <cell r="V123">
            <v>238.57288436916201</v>
          </cell>
          <cell r="W123">
            <v>118.060800123417</v>
          </cell>
          <cell r="X123">
            <v>392.05176157444703</v>
          </cell>
          <cell r="Y123">
            <v>227.71323625529601</v>
          </cell>
          <cell r="Z123">
            <v>324.30473065846297</v>
          </cell>
        </row>
      </sheetData>
      <sheetData sheetId="4">
        <row r="6">
          <cell r="O6" t="str">
            <v>Midwest Composite</v>
          </cell>
          <cell r="P6" t="str">
            <v>Northeast Composite</v>
          </cell>
          <cell r="Q6" t="str">
            <v>South Composite</v>
          </cell>
          <cell r="R6" t="str">
            <v>West Composite</v>
          </cell>
          <cell r="S6" t="str">
            <v>Midwest Composite</v>
          </cell>
          <cell r="T6" t="str">
            <v>Northeast Composite</v>
          </cell>
          <cell r="U6" t="str">
            <v>South Composite</v>
          </cell>
          <cell r="V6" t="str">
            <v>West Composite</v>
          </cell>
        </row>
        <row r="7">
          <cell r="O7">
            <v>66.5113288332997</v>
          </cell>
          <cell r="P7">
            <v>54.856125604013101</v>
          </cell>
          <cell r="Q7">
            <v>74.651037068340301</v>
          </cell>
          <cell r="R7">
            <v>62.872052709910299</v>
          </cell>
        </row>
        <row r="8">
          <cell r="O8">
            <v>66.880846014883105</v>
          </cell>
          <cell r="P8">
            <v>53.947843707563699</v>
          </cell>
          <cell r="Q8">
            <v>74.454375493385101</v>
          </cell>
          <cell r="R8">
            <v>64.955805044623403</v>
          </cell>
        </row>
        <row r="9">
          <cell r="O9">
            <v>69.829748834723802</v>
          </cell>
          <cell r="P9">
            <v>56.202844346012299</v>
          </cell>
          <cell r="Q9">
            <v>77.400165399591103</v>
          </cell>
          <cell r="R9">
            <v>67.081408813858303</v>
          </cell>
        </row>
        <row r="10">
          <cell r="O10">
            <v>71.8804531256297</v>
          </cell>
          <cell r="P10">
            <v>62.576737402849098</v>
          </cell>
          <cell r="Q10">
            <v>82.439680776000102</v>
          </cell>
          <cell r="R10">
            <v>67.208103441260107</v>
          </cell>
        </row>
        <row r="11">
          <cell r="O11">
            <v>71.478034450210998</v>
          </cell>
          <cell r="P11">
            <v>66.483382161185901</v>
          </cell>
          <cell r="Q11">
            <v>84.919794172588396</v>
          </cell>
          <cell r="R11">
            <v>67.794625158684397</v>
          </cell>
        </row>
        <row r="12">
          <cell r="O12">
            <v>72.000687035982907</v>
          </cell>
          <cell r="P12">
            <v>66.595125005496996</v>
          </cell>
          <cell r="Q12">
            <v>86.222472521095796</v>
          </cell>
          <cell r="R12">
            <v>69.870642413714094</v>
          </cell>
        </row>
        <row r="13">
          <cell r="O13">
            <v>72.474425486750903</v>
          </cell>
          <cell r="P13">
            <v>70.639934701458401</v>
          </cell>
          <cell r="Q13">
            <v>87.536595975877006</v>
          </cell>
          <cell r="R13">
            <v>73.820624307524199</v>
          </cell>
        </row>
        <row r="14">
          <cell r="O14">
            <v>73.166583375964706</v>
          </cell>
          <cell r="P14">
            <v>77.040059110053406</v>
          </cell>
          <cell r="Q14">
            <v>88.574115188265296</v>
          </cell>
          <cell r="R14">
            <v>77.134494935382904</v>
          </cell>
        </row>
        <row r="15">
          <cell r="O15">
            <v>75.073798420139198</v>
          </cell>
          <cell r="P15">
            <v>77.936796155086896</v>
          </cell>
          <cell r="Q15">
            <v>88.423418135429799</v>
          </cell>
          <cell r="R15">
            <v>78.238568561738205</v>
          </cell>
        </row>
        <row r="16">
          <cell r="O16">
            <v>77.411751045283694</v>
          </cell>
          <cell r="P16">
            <v>78.436055714208507</v>
          </cell>
          <cell r="Q16">
            <v>85.808637352212699</v>
          </cell>
          <cell r="R16">
            <v>79.512953223228195</v>
          </cell>
        </row>
        <row r="17">
          <cell r="O17">
            <v>77.654757407593294</v>
          </cell>
          <cell r="P17">
            <v>83.635762334624005</v>
          </cell>
          <cell r="Q17">
            <v>85.316617630698502</v>
          </cell>
          <cell r="R17">
            <v>81.443157807475203</v>
          </cell>
        </row>
        <row r="18">
          <cell r="O18">
            <v>77.683686826436002</v>
          </cell>
          <cell r="P18">
            <v>88.607976506717307</v>
          </cell>
          <cell r="Q18">
            <v>88.413208308496195</v>
          </cell>
          <cell r="R18">
            <v>83.285630608082201</v>
          </cell>
        </row>
        <row r="19">
          <cell r="O19">
            <v>82.279151708534002</v>
          </cell>
          <cell r="P19">
            <v>89.118373633528293</v>
          </cell>
          <cell r="Q19">
            <v>90.295575531661598</v>
          </cell>
          <cell r="R19">
            <v>84.878697612974506</v>
          </cell>
        </row>
        <row r="20">
          <cell r="O20">
            <v>90.270087004980596</v>
          </cell>
          <cell r="P20">
            <v>88.2520389666835</v>
          </cell>
          <cell r="Q20">
            <v>91.605186703260202</v>
          </cell>
          <cell r="R20">
            <v>86.023120139843002</v>
          </cell>
        </row>
        <row r="21">
          <cell r="O21">
            <v>93.723448775726695</v>
          </cell>
          <cell r="P21">
            <v>88.324497323358401</v>
          </cell>
          <cell r="Q21">
            <v>93.482417338213807</v>
          </cell>
          <cell r="R21">
            <v>87.909318814447005</v>
          </cell>
        </row>
        <row r="22">
          <cell r="O22">
            <v>92.432035439258897</v>
          </cell>
          <cell r="P22">
            <v>90.603453618166796</v>
          </cell>
          <cell r="Q22">
            <v>94.468628411524904</v>
          </cell>
          <cell r="R22">
            <v>91.000094088039603</v>
          </cell>
        </row>
        <row r="23">
          <cell r="O23">
            <v>93.892888782791104</v>
          </cell>
          <cell r="P23">
            <v>94.708666683803898</v>
          </cell>
          <cell r="Q23">
            <v>95.800016628092493</v>
          </cell>
          <cell r="R23">
            <v>94.605845387157601</v>
          </cell>
          <cell r="S23">
            <v>101.19269251499</v>
          </cell>
          <cell r="T23">
            <v>76.117153413459803</v>
          </cell>
          <cell r="U23">
            <v>98.240816257701795</v>
          </cell>
          <cell r="V23">
            <v>90.925277485089595</v>
          </cell>
        </row>
        <row r="24">
          <cell r="O24">
            <v>98.540568716708606</v>
          </cell>
          <cell r="P24">
            <v>99.948584619495307</v>
          </cell>
          <cell r="Q24">
            <v>98.785693873653599</v>
          </cell>
          <cell r="R24">
            <v>98.109325822972195</v>
          </cell>
          <cell r="S24">
            <v>101.03071252039101</v>
          </cell>
          <cell r="T24">
            <v>84.581141853333804</v>
          </cell>
          <cell r="U24">
            <v>97.870257369685106</v>
          </cell>
          <cell r="V24">
            <v>94.652142240932093</v>
          </cell>
        </row>
        <row r="25">
          <cell r="O25">
            <v>100.999355852853</v>
          </cell>
          <cell r="P25">
            <v>100.627981381168</v>
          </cell>
          <cell r="Q25">
            <v>100.51843938188</v>
          </cell>
          <cell r="R25">
            <v>99.362300872849602</v>
          </cell>
          <cell r="S25">
            <v>100.747571960607</v>
          </cell>
          <cell r="T25">
            <v>96.937283502344599</v>
          </cell>
          <cell r="U25">
            <v>98.7356606314559</v>
          </cell>
          <cell r="V25">
            <v>97.790579568037799</v>
          </cell>
        </row>
        <row r="26">
          <cell r="O26">
            <v>100</v>
          </cell>
          <cell r="P26">
            <v>100</v>
          </cell>
          <cell r="Q26">
            <v>100</v>
          </cell>
          <cell r="R26">
            <v>100</v>
          </cell>
          <cell r="S26">
            <v>100</v>
          </cell>
          <cell r="T26">
            <v>100</v>
          </cell>
          <cell r="U26">
            <v>100</v>
          </cell>
          <cell r="V26">
            <v>100</v>
          </cell>
        </row>
        <row r="27">
          <cell r="O27">
            <v>101.35582396666101</v>
          </cell>
          <cell r="P27">
            <v>103.684469871172</v>
          </cell>
          <cell r="Q27">
            <v>99.682848735905097</v>
          </cell>
          <cell r="R27">
            <v>102.504755784056</v>
          </cell>
          <cell r="S27">
            <v>100.05568772674501</v>
          </cell>
          <cell r="T27">
            <v>103.59083281042</v>
          </cell>
          <cell r="U27">
            <v>100.433942395643</v>
          </cell>
          <cell r="V27">
            <v>99.767768803085303</v>
          </cell>
        </row>
        <row r="28">
          <cell r="O28">
            <v>106.510464813517</v>
          </cell>
          <cell r="P28">
            <v>103.379564381593</v>
          </cell>
          <cell r="Q28">
            <v>101.60919080656301</v>
          </cell>
          <cell r="R28">
            <v>105.405486463823</v>
          </cell>
          <cell r="S28">
            <v>104.965960899175</v>
          </cell>
          <cell r="T28">
            <v>109.606558582631</v>
          </cell>
          <cell r="U28">
            <v>99.555901703375298</v>
          </cell>
          <cell r="V28">
            <v>98.716554853498906</v>
          </cell>
        </row>
        <row r="29">
          <cell r="O29">
            <v>109.1231376402</v>
          </cell>
          <cell r="P29">
            <v>100.37427417445799</v>
          </cell>
          <cell r="Q29">
            <v>105.65174592371299</v>
          </cell>
          <cell r="R29">
            <v>105.91395699012099</v>
          </cell>
          <cell r="S29">
            <v>110.826231250886</v>
          </cell>
          <cell r="T29">
            <v>108.03008944819901</v>
          </cell>
          <cell r="U29">
            <v>98.018433020736893</v>
          </cell>
          <cell r="V29">
            <v>98.5513511656943</v>
          </cell>
        </row>
        <row r="30">
          <cell r="O30">
            <v>108.191443173111</v>
          </cell>
          <cell r="P30">
            <v>103.0299922799</v>
          </cell>
          <cell r="Q30">
            <v>108.016877647431</v>
          </cell>
          <cell r="R30">
            <v>105.95988370231601</v>
          </cell>
          <cell r="S30">
            <v>111.751082161249</v>
          </cell>
          <cell r="T30">
            <v>103.117136961653</v>
          </cell>
          <cell r="U30">
            <v>98.965357089044005</v>
          </cell>
          <cell r="V30">
            <v>98.721265415348498</v>
          </cell>
        </row>
        <row r="31">
          <cell r="O31">
            <v>109.570469508079</v>
          </cell>
          <cell r="P31">
            <v>109.173896516122</v>
          </cell>
          <cell r="Q31">
            <v>107.779262215766</v>
          </cell>
          <cell r="R31">
            <v>108.35646804191801</v>
          </cell>
          <cell r="S31">
            <v>111.340592628011</v>
          </cell>
          <cell r="T31">
            <v>102.429360183195</v>
          </cell>
          <cell r="U31">
            <v>102.336219139381</v>
          </cell>
          <cell r="V31">
            <v>99.430839298307504</v>
          </cell>
        </row>
        <row r="32">
          <cell r="O32">
            <v>114.290057960445</v>
          </cell>
          <cell r="P32">
            <v>114.211645244442</v>
          </cell>
          <cell r="Q32">
            <v>108.42744269533</v>
          </cell>
          <cell r="R32">
            <v>112.37164671943199</v>
          </cell>
          <cell r="S32">
            <v>110.862100151031</v>
          </cell>
          <cell r="T32">
            <v>105.786416376894</v>
          </cell>
          <cell r="U32">
            <v>103.76133597146</v>
          </cell>
          <cell r="V32">
            <v>99.860743355420496</v>
          </cell>
        </row>
        <row r="33">
          <cell r="O33">
            <v>117.892887527154</v>
          </cell>
          <cell r="P33">
            <v>116.54220365711301</v>
          </cell>
          <cell r="Q33">
            <v>112.46600412528601</v>
          </cell>
          <cell r="R33">
            <v>116.25596154314999</v>
          </cell>
          <cell r="S33">
            <v>114.14226938282</v>
          </cell>
          <cell r="T33">
            <v>106.12612454982801</v>
          </cell>
          <cell r="U33">
            <v>104.488212407953</v>
          </cell>
          <cell r="V33">
            <v>101.00331833458699</v>
          </cell>
        </row>
        <row r="34">
          <cell r="O34">
            <v>118.092925579536</v>
          </cell>
          <cell r="P34">
            <v>118.101436954861</v>
          </cell>
          <cell r="Q34">
            <v>117.389158140657</v>
          </cell>
          <cell r="R34">
            <v>118.68208712913101</v>
          </cell>
          <cell r="S34">
            <v>120.229643765899</v>
          </cell>
          <cell r="T34">
            <v>103.575413097336</v>
          </cell>
          <cell r="U34">
            <v>107.69591848389101</v>
          </cell>
          <cell r="V34">
            <v>103.71433504511199</v>
          </cell>
        </row>
        <row r="35">
          <cell r="O35">
            <v>119.38254814644399</v>
          </cell>
          <cell r="P35">
            <v>121.74037354751501</v>
          </cell>
          <cell r="Q35">
            <v>119.76989281873399</v>
          </cell>
          <cell r="R35">
            <v>121.67250327077799</v>
          </cell>
          <cell r="S35">
            <v>116.59818779144599</v>
          </cell>
          <cell r="T35">
            <v>106.352185545843</v>
          </cell>
          <cell r="U35">
            <v>111.708904041276</v>
          </cell>
          <cell r="V35">
            <v>106.683370001783</v>
          </cell>
        </row>
        <row r="36">
          <cell r="O36">
            <v>122.553011235452</v>
          </cell>
          <cell r="P36">
            <v>127.05666349371</v>
          </cell>
          <cell r="Q36">
            <v>119.23868421111</v>
          </cell>
          <cell r="R36">
            <v>125.885458735382</v>
          </cell>
          <cell r="S36">
            <v>110.572702468546</v>
          </cell>
          <cell r="T36">
            <v>106.513509199138</v>
          </cell>
          <cell r="U36">
            <v>113.229871202102</v>
          </cell>
          <cell r="V36">
            <v>109.688674729553</v>
          </cell>
        </row>
        <row r="37">
          <cell r="O37">
            <v>124.74868377347001</v>
          </cell>
          <cell r="P37">
            <v>132.268819643651</v>
          </cell>
          <cell r="Q37">
            <v>121.216410085926</v>
          </cell>
          <cell r="R37">
            <v>129.04907802836601</v>
          </cell>
          <cell r="S37">
            <v>115.932732748737</v>
          </cell>
          <cell r="T37">
            <v>102.578675615234</v>
          </cell>
          <cell r="U37">
            <v>111.917778430916</v>
          </cell>
          <cell r="V37">
            <v>110.708982271655</v>
          </cell>
        </row>
        <row r="38">
          <cell r="O38">
            <v>127.118481969256</v>
          </cell>
          <cell r="P38">
            <v>136.61948030551099</v>
          </cell>
          <cell r="Q38">
            <v>127.712586723668</v>
          </cell>
          <cell r="R38">
            <v>132.110338599458</v>
          </cell>
          <cell r="S38">
            <v>126.363231915005</v>
          </cell>
          <cell r="T38">
            <v>108.163712625228</v>
          </cell>
          <cell r="U38">
            <v>112.44659052993001</v>
          </cell>
          <cell r="V38">
            <v>111.070866235913</v>
          </cell>
        </row>
        <row r="39">
          <cell r="O39">
            <v>131.32481352582701</v>
          </cell>
          <cell r="P39">
            <v>141.48874857885599</v>
          </cell>
          <cell r="Q39">
            <v>135.03752420719999</v>
          </cell>
          <cell r="R39">
            <v>138.86246577746601</v>
          </cell>
          <cell r="S39">
            <v>120.142306051753</v>
          </cell>
          <cell r="T39">
            <v>122.160687460197</v>
          </cell>
          <cell r="U39">
            <v>116.426082414818</v>
          </cell>
          <cell r="V39">
            <v>115.441359906413</v>
          </cell>
        </row>
        <row r="40">
          <cell r="O40">
            <v>134.35621047375801</v>
          </cell>
          <cell r="P40">
            <v>146.27305611361101</v>
          </cell>
          <cell r="Q40">
            <v>141.25805901863799</v>
          </cell>
          <cell r="R40">
            <v>148.057536906389</v>
          </cell>
          <cell r="S40">
            <v>112.787653293688</v>
          </cell>
          <cell r="T40">
            <v>127.51213718514499</v>
          </cell>
          <cell r="U40">
            <v>122.781279593007</v>
          </cell>
          <cell r="V40">
            <v>122.164814067363</v>
          </cell>
        </row>
        <row r="41">
          <cell r="O41">
            <v>134.846945437876</v>
          </cell>
          <cell r="P41">
            <v>150.320574252467</v>
          </cell>
          <cell r="Q41">
            <v>145.00619650701299</v>
          </cell>
          <cell r="R41">
            <v>151.820090503693</v>
          </cell>
          <cell r="S41">
            <v>121.29731498469199</v>
          </cell>
          <cell r="T41">
            <v>124.76212403449</v>
          </cell>
          <cell r="U41">
            <v>129.13381594782999</v>
          </cell>
          <cell r="V41">
            <v>126.43552194018901</v>
          </cell>
        </row>
        <row r="42">
          <cell r="O42">
            <v>135.77450022571901</v>
          </cell>
          <cell r="P42">
            <v>155.26934254422</v>
          </cell>
          <cell r="Q42">
            <v>150.044319937046</v>
          </cell>
          <cell r="R42">
            <v>153.136842568058</v>
          </cell>
          <cell r="S42">
            <v>129.39835401458399</v>
          </cell>
          <cell r="T42">
            <v>129.119976000495</v>
          </cell>
          <cell r="U42">
            <v>133.539755220876</v>
          </cell>
          <cell r="V42">
            <v>128.153251152987</v>
          </cell>
        </row>
        <row r="43">
          <cell r="O43">
            <v>139.44385948450099</v>
          </cell>
          <cell r="P43">
            <v>164.03185817443301</v>
          </cell>
          <cell r="Q43">
            <v>160.34025341506299</v>
          </cell>
          <cell r="R43">
            <v>160.738377729007</v>
          </cell>
          <cell r="S43">
            <v>131.53839073670599</v>
          </cell>
          <cell r="T43">
            <v>137.713581590925</v>
          </cell>
          <cell r="U43">
            <v>137.86343556752701</v>
          </cell>
          <cell r="V43">
            <v>131.234582626069</v>
          </cell>
        </row>
        <row r="44">
          <cell r="O44">
            <v>144.665332756293</v>
          </cell>
          <cell r="P44">
            <v>174.80418289112899</v>
          </cell>
          <cell r="Q44">
            <v>172.44764482216601</v>
          </cell>
          <cell r="R44">
            <v>171.22710198982401</v>
          </cell>
          <cell r="S44">
            <v>132.60149664237099</v>
          </cell>
          <cell r="T44">
            <v>138.119155457527</v>
          </cell>
          <cell r="U44">
            <v>144.90565769806801</v>
          </cell>
          <cell r="V44">
            <v>136.34405788989599</v>
          </cell>
        </row>
        <row r="45">
          <cell r="O45">
            <v>147.34936080005301</v>
          </cell>
          <cell r="P45">
            <v>178.174996674878</v>
          </cell>
          <cell r="Q45">
            <v>175.52257557980801</v>
          </cell>
          <cell r="R45">
            <v>175.958895555841</v>
          </cell>
          <cell r="S45">
            <v>132.196338966555</v>
          </cell>
          <cell r="T45">
            <v>142.41429279068299</v>
          </cell>
          <cell r="U45">
            <v>153.83650174696899</v>
          </cell>
          <cell r="V45">
            <v>141.464731369779</v>
          </cell>
        </row>
        <row r="46">
          <cell r="O46">
            <v>147.29808157722499</v>
          </cell>
          <cell r="P46">
            <v>179.229598423364</v>
          </cell>
          <cell r="Q46">
            <v>174.80691631478399</v>
          </cell>
          <cell r="R46">
            <v>177.043161015534</v>
          </cell>
          <cell r="S46">
            <v>130.60862045967201</v>
          </cell>
          <cell r="T46">
            <v>155.46646410112101</v>
          </cell>
          <cell r="U46">
            <v>157.72758491130301</v>
          </cell>
          <cell r="V46">
            <v>146.79139979830299</v>
          </cell>
        </row>
        <row r="47">
          <cell r="O47">
            <v>145.51767875619399</v>
          </cell>
          <cell r="P47">
            <v>184.51084826102499</v>
          </cell>
          <cell r="Q47">
            <v>179.079185627415</v>
          </cell>
          <cell r="R47">
            <v>181.413706297028</v>
          </cell>
          <cell r="S47">
            <v>132.62980929518</v>
          </cell>
          <cell r="T47">
            <v>161.48949020751101</v>
          </cell>
          <cell r="U47">
            <v>157.705789474699</v>
          </cell>
          <cell r="V47">
            <v>152.00742543033201</v>
          </cell>
        </row>
        <row r="48">
          <cell r="O48">
            <v>141.892271150298</v>
          </cell>
          <cell r="P48">
            <v>187.027755619109</v>
          </cell>
          <cell r="Q48">
            <v>179.95086902084401</v>
          </cell>
          <cell r="R48">
            <v>186.74932649216601</v>
          </cell>
          <cell r="S48">
            <v>136.96949510991999</v>
          </cell>
          <cell r="T48">
            <v>167.290603038146</v>
          </cell>
          <cell r="U48">
            <v>159.53035118543599</v>
          </cell>
          <cell r="V48">
            <v>155.16060157586099</v>
          </cell>
        </row>
        <row r="49">
          <cell r="O49">
            <v>142.20801360162201</v>
          </cell>
          <cell r="P49">
            <v>185.26986261959101</v>
          </cell>
          <cell r="Q49">
            <v>174.55627327541501</v>
          </cell>
          <cell r="R49">
            <v>188.16864361275699</v>
          </cell>
          <cell r="S49">
            <v>138.046027974136</v>
          </cell>
          <cell r="T49">
            <v>180.78736700258901</v>
          </cell>
          <cell r="U49">
            <v>159.43320277090399</v>
          </cell>
          <cell r="V49">
            <v>157.725695196213</v>
          </cell>
        </row>
        <row r="50">
          <cell r="O50">
            <v>145.07203643147099</v>
          </cell>
          <cell r="P50">
            <v>187.119340492048</v>
          </cell>
          <cell r="Q50">
            <v>173.61705099282301</v>
          </cell>
          <cell r="R50">
            <v>188.74856845367799</v>
          </cell>
          <cell r="S50">
            <v>140.49214924050099</v>
          </cell>
          <cell r="T50">
            <v>193.59159406771099</v>
          </cell>
          <cell r="U50">
            <v>158.49406576268399</v>
          </cell>
          <cell r="V50">
            <v>161.951667140891</v>
          </cell>
        </row>
        <row r="51">
          <cell r="O51">
            <v>144.181552576466</v>
          </cell>
          <cell r="P51">
            <v>195.484721991729</v>
          </cell>
          <cell r="Q51">
            <v>180.68417838871099</v>
          </cell>
          <cell r="R51">
            <v>193.89570246893899</v>
          </cell>
          <cell r="S51">
            <v>144.61706001719</v>
          </cell>
          <cell r="T51">
            <v>196.76457676276499</v>
          </cell>
          <cell r="U51">
            <v>161.255353440742</v>
          </cell>
          <cell r="V51">
            <v>167.91885608035901</v>
          </cell>
        </row>
        <row r="52">
          <cell r="O52">
            <v>140.85053387865099</v>
          </cell>
          <cell r="P52">
            <v>201.79581645077499</v>
          </cell>
          <cell r="Q52">
            <v>186.16160860417801</v>
          </cell>
          <cell r="R52">
            <v>201.228696431374</v>
          </cell>
          <cell r="S52">
            <v>144.687201529227</v>
          </cell>
          <cell r="T52">
            <v>193.140547200768</v>
          </cell>
          <cell r="U52">
            <v>164.24516503143701</v>
          </cell>
          <cell r="V52">
            <v>175.002064837977</v>
          </cell>
        </row>
        <row r="53">
          <cell r="O53">
            <v>138.003438286625</v>
          </cell>
          <cell r="P53">
            <v>196.88520845795799</v>
          </cell>
          <cell r="Q53">
            <v>180.279221983702</v>
          </cell>
          <cell r="R53">
            <v>199.37451881368801</v>
          </cell>
          <cell r="S53">
            <v>145.11347146129</v>
          </cell>
          <cell r="T53">
            <v>195.67179195825901</v>
          </cell>
          <cell r="U53">
            <v>164.07290270031999</v>
          </cell>
          <cell r="V53">
            <v>177.22957043239401</v>
          </cell>
        </row>
        <row r="54">
          <cell r="O54">
            <v>136.26145505263401</v>
          </cell>
          <cell r="P54">
            <v>191.00210281657601</v>
          </cell>
          <cell r="Q54">
            <v>172.377236223344</v>
          </cell>
          <cell r="R54">
            <v>191.31575647884301</v>
          </cell>
          <cell r="S54">
            <v>146.97095720047099</v>
          </cell>
          <cell r="T54">
            <v>198.02440262680901</v>
          </cell>
          <cell r="U54">
            <v>162.057072250065</v>
          </cell>
          <cell r="V54">
            <v>171.84137841638301</v>
          </cell>
        </row>
        <row r="55">
          <cell r="O55">
            <v>134.32032877509101</v>
          </cell>
          <cell r="P55">
            <v>192.94704457187899</v>
          </cell>
          <cell r="Q55">
            <v>169.132433024303</v>
          </cell>
          <cell r="R55">
            <v>187.60147482530999</v>
          </cell>
          <cell r="S55">
            <v>144.455373540865</v>
          </cell>
          <cell r="T55">
            <v>182.38780729646501</v>
          </cell>
          <cell r="U55">
            <v>157.755192355389</v>
          </cell>
          <cell r="V55">
            <v>166.84511176379499</v>
          </cell>
        </row>
        <row r="56">
          <cell r="O56">
            <v>133.04188118501401</v>
          </cell>
          <cell r="P56">
            <v>195.27238289508301</v>
          </cell>
          <cell r="Q56">
            <v>164.51519426264599</v>
          </cell>
          <cell r="R56">
            <v>185.75944716522</v>
          </cell>
          <cell r="S56">
            <v>140.24282764456001</v>
          </cell>
          <cell r="T56">
            <v>173.34643515408399</v>
          </cell>
          <cell r="U56">
            <v>152.72980409572301</v>
          </cell>
          <cell r="V56">
            <v>164.943255336107</v>
          </cell>
        </row>
        <row r="57">
          <cell r="O57">
            <v>125.630592386655</v>
          </cell>
          <cell r="P57">
            <v>186.21541155406001</v>
          </cell>
          <cell r="Q57">
            <v>154.235303179684</v>
          </cell>
          <cell r="R57">
            <v>175.26438260408199</v>
          </cell>
          <cell r="S57">
            <v>137.840448052516</v>
          </cell>
          <cell r="T57">
            <v>176.54048567983199</v>
          </cell>
          <cell r="U57">
            <v>147.445462548997</v>
          </cell>
          <cell r="V57">
            <v>160.33145349121199</v>
          </cell>
        </row>
        <row r="58">
          <cell r="O58">
            <v>114.965813940807</v>
          </cell>
          <cell r="P58">
            <v>174.38555052910999</v>
          </cell>
          <cell r="Q58">
            <v>144.358113826221</v>
          </cell>
          <cell r="R58">
            <v>161.55312764666201</v>
          </cell>
          <cell r="S58">
            <v>133.29096752614501</v>
          </cell>
          <cell r="T58">
            <v>172.67788091759701</v>
          </cell>
          <cell r="U58">
            <v>141.53841279358599</v>
          </cell>
          <cell r="V58">
            <v>152.40146765745101</v>
          </cell>
        </row>
        <row r="59">
          <cell r="O59">
            <v>108.910131172205</v>
          </cell>
          <cell r="P59">
            <v>165.62609515155401</v>
          </cell>
          <cell r="Q59">
            <v>138.53244385326499</v>
          </cell>
          <cell r="R59">
            <v>148.284855514176</v>
          </cell>
          <cell r="S59">
            <v>121.566844090134</v>
          </cell>
          <cell r="T59">
            <v>156.88295792542701</v>
          </cell>
          <cell r="U59">
            <v>132.43264737790199</v>
          </cell>
          <cell r="V59">
            <v>139.29356410989899</v>
          </cell>
        </row>
        <row r="60">
          <cell r="O60">
            <v>107.56502007091299</v>
          </cell>
          <cell r="P60">
            <v>157.79101148511501</v>
          </cell>
          <cell r="Q60">
            <v>133.99213397426499</v>
          </cell>
          <cell r="R60">
            <v>134.552945119383</v>
          </cell>
          <cell r="S60">
            <v>111.71934493710501</v>
          </cell>
          <cell r="T60">
            <v>131.528020877535</v>
          </cell>
          <cell r="U60">
            <v>120.745524210433</v>
          </cell>
          <cell r="V60">
            <v>127.01780394197699</v>
          </cell>
        </row>
        <row r="61">
          <cell r="O61">
            <v>106.25292916139701</v>
          </cell>
          <cell r="P61">
            <v>159.62238277988999</v>
          </cell>
          <cell r="Q61">
            <v>129.73940888182199</v>
          </cell>
          <cell r="R61">
            <v>128.557503116281</v>
          </cell>
          <cell r="S61">
            <v>105.425572360366</v>
          </cell>
          <cell r="T61">
            <v>119.26474875976</v>
          </cell>
          <cell r="U61">
            <v>113.401823290406</v>
          </cell>
          <cell r="V61">
            <v>118.25206867980501</v>
          </cell>
        </row>
        <row r="62">
          <cell r="O62">
            <v>101.66427180797599</v>
          </cell>
          <cell r="P62">
            <v>163.35908525189799</v>
          </cell>
          <cell r="Q62">
            <v>126.148513625818</v>
          </cell>
          <cell r="R62">
            <v>127.571157484092</v>
          </cell>
          <cell r="S62">
            <v>103.49835439160999</v>
          </cell>
          <cell r="T62">
            <v>123.902762438271</v>
          </cell>
          <cell r="U62">
            <v>110.678847465692</v>
          </cell>
          <cell r="V62">
            <v>109.73739429432899</v>
          </cell>
        </row>
        <row r="63">
          <cell r="O63">
            <v>97.668129279088802</v>
          </cell>
          <cell r="P63">
            <v>158.23391657960599</v>
          </cell>
          <cell r="Q63">
            <v>124.30543942442699</v>
          </cell>
          <cell r="R63">
            <v>126.073554332901</v>
          </cell>
          <cell r="S63">
            <v>105.59583204662501</v>
          </cell>
          <cell r="T63">
            <v>135.27525399473399</v>
          </cell>
          <cell r="U63">
            <v>111.163806258015</v>
          </cell>
          <cell r="V63">
            <v>110.334240398494</v>
          </cell>
        </row>
        <row r="64">
          <cell r="O64">
            <v>95.304795059449404</v>
          </cell>
          <cell r="P64">
            <v>149.35508415550299</v>
          </cell>
          <cell r="Q64">
            <v>123.26292856975</v>
          </cell>
          <cell r="R64">
            <v>123.660510037527</v>
          </cell>
          <cell r="S64">
            <v>103.975130527145</v>
          </cell>
          <cell r="T64">
            <v>141.91050105307701</v>
          </cell>
          <cell r="U64">
            <v>117.052761985304</v>
          </cell>
          <cell r="V64">
            <v>118.167132630841</v>
          </cell>
        </row>
        <row r="65">
          <cell r="O65">
            <v>93.045292665147997</v>
          </cell>
          <cell r="P65">
            <v>150.505359032347</v>
          </cell>
          <cell r="Q65">
            <v>122.781050797468</v>
          </cell>
          <cell r="R65">
            <v>120.810022473229</v>
          </cell>
          <cell r="S65">
            <v>102.925933886723</v>
          </cell>
          <cell r="T65">
            <v>140.92707735425799</v>
          </cell>
          <cell r="U65">
            <v>125.333027218026</v>
          </cell>
          <cell r="V65">
            <v>120.391045695586</v>
          </cell>
        </row>
        <row r="66">
          <cell r="O66">
            <v>90.563713617592001</v>
          </cell>
          <cell r="P66">
            <v>156.19385456581401</v>
          </cell>
          <cell r="Q66">
            <v>121.564742397987</v>
          </cell>
          <cell r="R66">
            <v>119.036593304604</v>
          </cell>
          <cell r="S66">
            <v>102.758068305495</v>
          </cell>
          <cell r="T66">
            <v>143.98138557316301</v>
          </cell>
          <cell r="U66">
            <v>129.23571183740901</v>
          </cell>
          <cell r="V66">
            <v>120.11591484346</v>
          </cell>
        </row>
        <row r="67">
          <cell r="O67">
            <v>90.143580155980004</v>
          </cell>
          <cell r="P67">
            <v>154.47785863545701</v>
          </cell>
          <cell r="Q67">
            <v>119.93489489354801</v>
          </cell>
          <cell r="R67">
            <v>119.420024495558</v>
          </cell>
          <cell r="S67">
            <v>102.408195297239</v>
          </cell>
          <cell r="T67">
            <v>151.37479195657201</v>
          </cell>
          <cell r="U67">
            <v>128.676398608976</v>
          </cell>
          <cell r="V67">
            <v>123.110783449761</v>
          </cell>
        </row>
        <row r="68">
          <cell r="O68">
            <v>91.952248674158696</v>
          </cell>
          <cell r="P68">
            <v>153.328941247437</v>
          </cell>
          <cell r="Q68">
            <v>120.003418312813</v>
          </cell>
          <cell r="R68">
            <v>120.49527886888799</v>
          </cell>
          <cell r="S68">
            <v>105.70934650276</v>
          </cell>
          <cell r="T68">
            <v>152.51501660759499</v>
          </cell>
          <cell r="U68">
            <v>126.79277822147399</v>
          </cell>
          <cell r="V68">
            <v>125.84012109277801</v>
          </cell>
        </row>
        <row r="69">
          <cell r="O69">
            <v>92.912389073332406</v>
          </cell>
          <cell r="P69">
            <v>157.66997326629101</v>
          </cell>
          <cell r="Q69">
            <v>120.496656336698</v>
          </cell>
          <cell r="R69">
            <v>121.018527170814</v>
          </cell>
          <cell r="S69">
            <v>113.86583452011099</v>
          </cell>
          <cell r="T69">
            <v>149.76308056401101</v>
          </cell>
          <cell r="U69">
            <v>127.99764280548</v>
          </cell>
          <cell r="V69">
            <v>127.966357741951</v>
          </cell>
        </row>
        <row r="70">
          <cell r="O70">
            <v>91.9509036818895</v>
          </cell>
          <cell r="P70">
            <v>161.06001356951799</v>
          </cell>
          <cell r="Q70">
            <v>119.398530132438</v>
          </cell>
          <cell r="R70">
            <v>121.666764863484</v>
          </cell>
          <cell r="S70">
            <v>118.979658233121</v>
          </cell>
          <cell r="T70">
            <v>154.33115380904599</v>
          </cell>
          <cell r="U70">
            <v>130.594865667931</v>
          </cell>
          <cell r="V70">
            <v>130.28013185142399</v>
          </cell>
        </row>
        <row r="71">
          <cell r="O71">
            <v>89.530943811092598</v>
          </cell>
          <cell r="P71">
            <v>159.086380998018</v>
          </cell>
          <cell r="Q71">
            <v>118.95090338542801</v>
          </cell>
          <cell r="R71">
            <v>124.462433260515</v>
          </cell>
          <cell r="S71">
            <v>115.226535011308</v>
          </cell>
          <cell r="T71">
            <v>158.45331847615901</v>
          </cell>
          <cell r="U71">
            <v>131.08034319536301</v>
          </cell>
          <cell r="V71">
            <v>131.328058898378</v>
          </cell>
        </row>
        <row r="72">
          <cell r="O72">
            <v>87.367701171904798</v>
          </cell>
          <cell r="P72">
            <v>157.70431987758599</v>
          </cell>
          <cell r="Q72">
            <v>121.224378017218</v>
          </cell>
          <cell r="R72">
            <v>128.98523939263501</v>
          </cell>
          <cell r="S72">
            <v>110.706731588306</v>
          </cell>
          <cell r="T72">
            <v>158.43469512166001</v>
          </cell>
          <cell r="U72">
            <v>132.69834683944799</v>
          </cell>
          <cell r="V72">
            <v>133.82528931597199</v>
          </cell>
        </row>
        <row r="73">
          <cell r="O73">
            <v>91.064232171665097</v>
          </cell>
          <cell r="P73">
            <v>162.30219078590099</v>
          </cell>
          <cell r="Q73">
            <v>124.609996226889</v>
          </cell>
          <cell r="R73">
            <v>131.139200906838</v>
          </cell>
          <cell r="S73">
            <v>110.56341629180601</v>
          </cell>
          <cell r="T73">
            <v>164.008013644654</v>
          </cell>
          <cell r="U73">
            <v>135.43230014657701</v>
          </cell>
          <cell r="V73">
            <v>137.739475526989</v>
          </cell>
        </row>
        <row r="74">
          <cell r="O74">
            <v>95.402835813247904</v>
          </cell>
          <cell r="P74">
            <v>167.23448242594199</v>
          </cell>
          <cell r="Q74">
            <v>125.984169014169</v>
          </cell>
          <cell r="R74">
            <v>131.30508103252899</v>
          </cell>
          <cell r="S74">
            <v>112.707768351342</v>
          </cell>
          <cell r="T74">
            <v>171.72902214443201</v>
          </cell>
          <cell r="U74">
            <v>137.59351102254001</v>
          </cell>
          <cell r="V74">
            <v>139.25036878766099</v>
          </cell>
        </row>
        <row r="75">
          <cell r="O75">
            <v>95.160307352827004</v>
          </cell>
          <cell r="P75">
            <v>167.79784020134699</v>
          </cell>
          <cell r="Q75">
            <v>127.719404641124</v>
          </cell>
          <cell r="R75">
            <v>135.18637366481201</v>
          </cell>
          <cell r="S75">
            <v>116.030203962177</v>
          </cell>
          <cell r="T75">
            <v>176.67652297121001</v>
          </cell>
          <cell r="U75">
            <v>140.40594651930701</v>
          </cell>
          <cell r="V75">
            <v>142.34655110486599</v>
          </cell>
        </row>
        <row r="76">
          <cell r="O76">
            <v>96.456457345115297</v>
          </cell>
          <cell r="P76">
            <v>168.68871415665899</v>
          </cell>
          <cell r="Q76">
            <v>132.08705521333701</v>
          </cell>
          <cell r="R76">
            <v>144.01261706622901</v>
          </cell>
          <cell r="S76">
            <v>119.646197350808</v>
          </cell>
          <cell r="T76">
            <v>185.688760128936</v>
          </cell>
          <cell r="U76">
            <v>143.11717205722499</v>
          </cell>
          <cell r="V76">
            <v>147.383354812269</v>
          </cell>
        </row>
        <row r="77">
          <cell r="O77">
            <v>99.141700122105306</v>
          </cell>
          <cell r="P77">
            <v>171.94922318555999</v>
          </cell>
          <cell r="Q77">
            <v>133.80657961533299</v>
          </cell>
          <cell r="R77">
            <v>150.412103482644</v>
          </cell>
          <cell r="S77">
            <v>124.21882249404599</v>
          </cell>
          <cell r="T77">
            <v>193.185360920931</v>
          </cell>
          <cell r="U77">
            <v>145.80794434711501</v>
          </cell>
          <cell r="V77">
            <v>151.36743963080201</v>
          </cell>
        </row>
        <row r="78">
          <cell r="O78">
            <v>100.34137091671801</v>
          </cell>
          <cell r="P78">
            <v>176.320076034858</v>
          </cell>
          <cell r="Q78">
            <v>133.50278490900499</v>
          </cell>
          <cell r="R78">
            <v>151.87040528085001</v>
          </cell>
          <cell r="S78">
            <v>128.47397827739701</v>
          </cell>
          <cell r="T78">
            <v>190.78961087984899</v>
          </cell>
          <cell r="U78">
            <v>148.92631897843501</v>
          </cell>
          <cell r="V78">
            <v>155.398193133283</v>
          </cell>
        </row>
        <row r="79">
          <cell r="O79">
            <v>102.57045160884999</v>
          </cell>
          <cell r="P79">
            <v>181.53202113753699</v>
          </cell>
          <cell r="Q79">
            <v>138.006023691927</v>
          </cell>
          <cell r="R79">
            <v>156.383174901356</v>
          </cell>
          <cell r="S79">
            <v>126.31393223814101</v>
          </cell>
          <cell r="T79">
            <v>184.324473411642</v>
          </cell>
          <cell r="U79">
            <v>151.46085555394399</v>
          </cell>
          <cell r="V79">
            <v>159.98506554143299</v>
          </cell>
        </row>
        <row r="80">
          <cell r="O80">
            <v>107.505127796992</v>
          </cell>
          <cell r="P80">
            <v>188.536602102377</v>
          </cell>
          <cell r="Q80">
            <v>146.19215297267601</v>
          </cell>
          <cell r="R80">
            <v>164.445941685371</v>
          </cell>
          <cell r="S80">
            <v>128.00441956105001</v>
          </cell>
          <cell r="T80">
            <v>182.57284580071999</v>
          </cell>
          <cell r="U80">
            <v>154.277544847277</v>
          </cell>
          <cell r="V80">
            <v>166.17220979649699</v>
          </cell>
        </row>
        <row r="81">
          <cell r="O81">
            <v>110.368718623167</v>
          </cell>
          <cell r="P81">
            <v>195.02991049166201</v>
          </cell>
          <cell r="Q81">
            <v>149.580661041745</v>
          </cell>
          <cell r="R81">
            <v>167.8942731786</v>
          </cell>
          <cell r="S81">
            <v>138.97964471036201</v>
          </cell>
          <cell r="T81">
            <v>190.48207331783601</v>
          </cell>
          <cell r="U81">
            <v>157.54611268612501</v>
          </cell>
          <cell r="V81">
            <v>170.92305139403501</v>
          </cell>
        </row>
        <row r="82">
          <cell r="O82">
            <v>110.201906343837</v>
          </cell>
          <cell r="P82">
            <v>199.15939341538001</v>
          </cell>
          <cell r="Q82">
            <v>149.36748801977299</v>
          </cell>
          <cell r="R82">
            <v>168.11878353119801</v>
          </cell>
          <cell r="S82">
            <v>143.79201489021901</v>
          </cell>
          <cell r="T82">
            <v>205.05605084266099</v>
          </cell>
          <cell r="U82">
            <v>161.68909305609299</v>
          </cell>
          <cell r="V82">
            <v>173.994095468268</v>
          </cell>
        </row>
        <row r="83">
          <cell r="O83">
            <v>111.724939511431</v>
          </cell>
          <cell r="P83">
            <v>203.57897244562801</v>
          </cell>
          <cell r="Q83">
            <v>153.71417936526399</v>
          </cell>
          <cell r="R83">
            <v>172.62572672340701</v>
          </cell>
          <cell r="S83">
            <v>144.51281631730899</v>
          </cell>
          <cell r="T83">
            <v>217.37956956206301</v>
          </cell>
          <cell r="U83">
            <v>167.241672209672</v>
          </cell>
          <cell r="V83">
            <v>179.029616419474</v>
          </cell>
        </row>
        <row r="84">
          <cell r="O84">
            <v>115.841002404866</v>
          </cell>
          <cell r="P84">
            <v>208.065319345906</v>
          </cell>
          <cell r="Q84">
            <v>159.780361217783</v>
          </cell>
          <cell r="R84">
            <v>180.45600911965099</v>
          </cell>
          <cell r="S84">
            <v>147.695750453291</v>
          </cell>
          <cell r="T84">
            <v>227.00865148853899</v>
          </cell>
          <cell r="U84">
            <v>171.12759788106601</v>
          </cell>
          <cell r="V84">
            <v>182.82133844365001</v>
          </cell>
        </row>
        <row r="85">
          <cell r="O85">
            <v>117.217430374719</v>
          </cell>
          <cell r="P85">
            <v>205.15567988062699</v>
          </cell>
          <cell r="Q85">
            <v>161.22555225647699</v>
          </cell>
          <cell r="R85">
            <v>184.59361764210001</v>
          </cell>
          <cell r="S85">
            <v>146.19320853383201</v>
          </cell>
          <cell r="T85">
            <v>228.127993813431</v>
          </cell>
          <cell r="U85">
            <v>173.27117887975501</v>
          </cell>
          <cell r="V85">
            <v>184.564270362847</v>
          </cell>
        </row>
        <row r="86">
          <cell r="O86">
            <v>116.023510253517</v>
          </cell>
          <cell r="P86">
            <v>201.722679183135</v>
          </cell>
          <cell r="Q86">
            <v>161.25368035640301</v>
          </cell>
          <cell r="R86">
            <v>185.14043260318601</v>
          </cell>
          <cell r="S86">
            <v>146.120687923079</v>
          </cell>
          <cell r="T86">
            <v>220.54206998449399</v>
          </cell>
          <cell r="U86">
            <v>173.926689919355</v>
          </cell>
          <cell r="V86">
            <v>187.01553924415899</v>
          </cell>
        </row>
        <row r="87">
          <cell r="O87">
            <v>118.205245734679</v>
          </cell>
          <cell r="P87">
            <v>206.595873930615</v>
          </cell>
          <cell r="Q87">
            <v>165.08401742469599</v>
          </cell>
          <cell r="R87">
            <v>189.83476908240701</v>
          </cell>
          <cell r="S87">
            <v>148.140968496939</v>
          </cell>
          <cell r="T87">
            <v>216.73515306136599</v>
          </cell>
          <cell r="U87">
            <v>174.936555058138</v>
          </cell>
          <cell r="V87">
            <v>190.37114013352601</v>
          </cell>
        </row>
        <row r="88">
          <cell r="O88">
            <v>123.323241265807</v>
          </cell>
          <cell r="P88">
            <v>214.31350899282299</v>
          </cell>
          <cell r="Q88">
            <v>170.75556391844501</v>
          </cell>
          <cell r="R88">
            <v>199.073484926345</v>
          </cell>
          <cell r="S88">
            <v>148.76354804139299</v>
          </cell>
          <cell r="T88">
            <v>213.263279674991</v>
          </cell>
          <cell r="U88">
            <v>180.312654973506</v>
          </cell>
          <cell r="V88">
            <v>196.25857526171899</v>
          </cell>
        </row>
        <row r="89">
          <cell r="O89">
            <v>125.38824141511201</v>
          </cell>
          <cell r="P89">
            <v>220.65918880394099</v>
          </cell>
          <cell r="Q89">
            <v>173.91041309021</v>
          </cell>
          <cell r="R89">
            <v>204.26247965657601</v>
          </cell>
          <cell r="S89">
            <v>150.45692608377601</v>
          </cell>
          <cell r="T89">
            <v>211.628123796446</v>
          </cell>
          <cell r="U89">
            <v>183.27645122369401</v>
          </cell>
          <cell r="V89">
            <v>203.31193781293101</v>
          </cell>
        </row>
        <row r="90">
          <cell r="O90">
            <v>125.87951238497701</v>
          </cell>
          <cell r="P90">
            <v>227.278224313907</v>
          </cell>
          <cell r="Q90">
            <v>176.62801871077701</v>
          </cell>
          <cell r="R90">
            <v>205.61477450241</v>
          </cell>
          <cell r="S90">
            <v>149.22428516075101</v>
          </cell>
          <cell r="T90">
            <v>210.907907712487</v>
          </cell>
          <cell r="U90">
            <v>181.12289486741199</v>
          </cell>
          <cell r="V90">
            <v>206.26920565796399</v>
          </cell>
        </row>
        <row r="91">
          <cell r="O91">
            <v>133.76859191213899</v>
          </cell>
          <cell r="P91">
            <v>238.58045921006101</v>
          </cell>
          <cell r="Q91">
            <v>187.282595656588</v>
          </cell>
          <cell r="R91">
            <v>213.17951037231401</v>
          </cell>
          <cell r="S91">
            <v>146.49669608138299</v>
          </cell>
          <cell r="T91">
            <v>215.86224832424901</v>
          </cell>
          <cell r="U91">
            <v>181.82449734428201</v>
          </cell>
          <cell r="V91">
            <v>206.95641660647101</v>
          </cell>
        </row>
        <row r="92">
          <cell r="O92">
            <v>147.399540728669</v>
          </cell>
          <cell r="P92">
            <v>250.45908231681599</v>
          </cell>
          <cell r="Q92">
            <v>201.303656730889</v>
          </cell>
          <cell r="R92">
            <v>225.13145698907601</v>
          </cell>
          <cell r="S92">
            <v>150.25791583314799</v>
          </cell>
          <cell r="T92">
            <v>229.97654023684501</v>
          </cell>
          <cell r="U92">
            <v>186.81941575958299</v>
          </cell>
          <cell r="V92">
            <v>210.66724075583099</v>
          </cell>
        </row>
        <row r="93">
          <cell r="O93">
            <v>148.632972767604</v>
          </cell>
          <cell r="P93">
            <v>251.744223084906</v>
          </cell>
          <cell r="Q93">
            <v>200.604055176971</v>
          </cell>
          <cell r="R93">
            <v>230.04517941196301</v>
          </cell>
          <cell r="S93">
            <v>155.77210665213801</v>
          </cell>
          <cell r="T93">
            <v>234.07468260879901</v>
          </cell>
          <cell r="U93">
            <v>191.20530663488401</v>
          </cell>
          <cell r="V93">
            <v>216.097653360386</v>
          </cell>
        </row>
        <row r="94">
          <cell r="O94">
            <v>141.18929606597499</v>
          </cell>
          <cell r="P94">
            <v>247.961504932606</v>
          </cell>
          <cell r="Q94">
            <v>194.45015563686201</v>
          </cell>
          <cell r="R94">
            <v>229.306248996314</v>
          </cell>
          <cell r="S94">
            <v>155.74063327073699</v>
          </cell>
          <cell r="T94">
            <v>240.851784577378</v>
          </cell>
          <cell r="U94">
            <v>192.999876599175</v>
          </cell>
          <cell r="V94">
            <v>220.79546747061201</v>
          </cell>
        </row>
        <row r="95">
          <cell r="O95">
            <v>140.75664779393799</v>
          </cell>
          <cell r="P95">
            <v>245.50244956172301</v>
          </cell>
          <cell r="Q95">
            <v>197.79240516501801</v>
          </cell>
          <cell r="R95">
            <v>233.29236296923099</v>
          </cell>
          <cell r="S95">
            <v>157.23191597085801</v>
          </cell>
          <cell r="T95">
            <v>251.88475414834599</v>
          </cell>
          <cell r="U95">
            <v>194.94562424255199</v>
          </cell>
          <cell r="V95">
            <v>222.618384744731</v>
          </cell>
        </row>
        <row r="96">
          <cell r="O96">
            <v>144.821531278408</v>
          </cell>
          <cell r="P96">
            <v>243.40257969967499</v>
          </cell>
          <cell r="Q96">
            <v>204.44992604105599</v>
          </cell>
          <cell r="R96">
            <v>241.613873982597</v>
          </cell>
          <cell r="S96">
            <v>159.543172924987</v>
          </cell>
          <cell r="T96">
            <v>235.93380462317799</v>
          </cell>
          <cell r="U96">
            <v>199.36147987401401</v>
          </cell>
          <cell r="V96">
            <v>225.516231499957</v>
          </cell>
        </row>
        <row r="97">
          <cell r="O97">
            <v>148.64881217514699</v>
          </cell>
          <cell r="P97">
            <v>247.838766916091</v>
          </cell>
          <cell r="Q97">
            <v>208.858905492015</v>
          </cell>
          <cell r="R97">
            <v>243.74079314992801</v>
          </cell>
          <cell r="S97">
            <v>159.519530795213</v>
          </cell>
          <cell r="T97">
            <v>216.811692359152</v>
          </cell>
          <cell r="U97">
            <v>202.99763931133299</v>
          </cell>
          <cell r="V97">
            <v>231.673981970017</v>
          </cell>
        </row>
        <row r="98">
          <cell r="O98">
            <v>149.35988118015501</v>
          </cell>
          <cell r="P98">
            <v>255.23360989339099</v>
          </cell>
          <cell r="Q98">
            <v>210.576492544225</v>
          </cell>
          <cell r="R98">
            <v>242.40603398785601</v>
          </cell>
          <cell r="S98">
            <v>158.50868888921701</v>
          </cell>
          <cell r="T98">
            <v>216.291466034363</v>
          </cell>
          <cell r="U98">
            <v>203.78964104806801</v>
          </cell>
          <cell r="V98">
            <v>237.04091781096801</v>
          </cell>
        </row>
        <row r="99">
          <cell r="O99">
            <v>149.55155397766299</v>
          </cell>
          <cell r="P99">
            <v>259.56793716800098</v>
          </cell>
          <cell r="Q99">
            <v>211.50255086639899</v>
          </cell>
          <cell r="R99">
            <v>248.08693894959899</v>
          </cell>
          <cell r="S99">
            <v>159.726595321562</v>
          </cell>
          <cell r="T99">
            <v>226.785312940132</v>
          </cell>
          <cell r="U99">
            <v>206.83313998230599</v>
          </cell>
          <cell r="V99">
            <v>242.97697838642901</v>
          </cell>
        </row>
        <row r="100">
          <cell r="O100">
            <v>150.921065422651</v>
          </cell>
          <cell r="P100">
            <v>261.93226705248998</v>
          </cell>
          <cell r="Q100">
            <v>213.379608367191</v>
          </cell>
          <cell r="R100">
            <v>257.31454643279199</v>
          </cell>
          <cell r="S100">
            <v>162.378207918085</v>
          </cell>
          <cell r="T100">
            <v>235.772421895299</v>
          </cell>
          <cell r="U100">
            <v>210.60867141887499</v>
          </cell>
          <cell r="V100">
            <v>248.98757998080299</v>
          </cell>
        </row>
        <row r="101">
          <cell r="O101">
            <v>151.58193526532199</v>
          </cell>
          <cell r="P101">
            <v>261.20119953110498</v>
          </cell>
          <cell r="Q101">
            <v>217.667999542568</v>
          </cell>
          <cell r="R101">
            <v>261.00523064185501</v>
          </cell>
          <cell r="S101">
            <v>163.09318042614899</v>
          </cell>
          <cell r="T101">
            <v>234.93852374895499</v>
          </cell>
          <cell r="U101">
            <v>211.04669393831401</v>
          </cell>
          <cell r="V101">
            <v>251.184680780261</v>
          </cell>
        </row>
        <row r="102">
          <cell r="O102">
            <v>151.91720484180499</v>
          </cell>
          <cell r="P102">
            <v>262.11782857579698</v>
          </cell>
          <cell r="Q102">
            <v>221.44472689340199</v>
          </cell>
          <cell r="R102">
            <v>259.45445119063299</v>
          </cell>
          <cell r="S102">
            <v>164.18889981403399</v>
          </cell>
          <cell r="T102">
            <v>234.54596246970399</v>
          </cell>
          <cell r="U102">
            <v>213.338040877098</v>
          </cell>
          <cell r="V102">
            <v>250.624838680463</v>
          </cell>
        </row>
        <row r="103">
          <cell r="O103">
            <v>151.464230194122</v>
          </cell>
          <cell r="P103">
            <v>269.16524672382201</v>
          </cell>
          <cell r="Q103">
            <v>222.74072193036301</v>
          </cell>
          <cell r="R103">
            <v>257.54055759771097</v>
          </cell>
          <cell r="S103">
            <v>161.74957493889801</v>
          </cell>
          <cell r="T103">
            <v>237.526145917566</v>
          </cell>
          <cell r="U103">
            <v>218.31711902703199</v>
          </cell>
          <cell r="V103">
            <v>251.32556841544101</v>
          </cell>
        </row>
        <row r="104">
          <cell r="O104">
            <v>149.16995413872701</v>
          </cell>
          <cell r="P104">
            <v>273.62138023413598</v>
          </cell>
          <cell r="Q104">
            <v>223.26082910751501</v>
          </cell>
          <cell r="R104">
            <v>257.43904395906497</v>
          </cell>
          <cell r="S104">
            <v>157.27249090065899</v>
          </cell>
          <cell r="T104">
            <v>249.478710288077</v>
          </cell>
          <cell r="U104">
            <v>220.84592957053499</v>
          </cell>
          <cell r="V104">
            <v>251.61752938059499</v>
          </cell>
        </row>
        <row r="105">
          <cell r="O105">
            <v>153.60379072489599</v>
          </cell>
          <cell r="P105">
            <v>272.50070593138298</v>
          </cell>
          <cell r="Q105">
            <v>230.656790947925</v>
          </cell>
          <cell r="R105">
            <v>266.46647581531602</v>
          </cell>
          <cell r="S105">
            <v>158.59198520956701</v>
          </cell>
          <cell r="T105">
            <v>259.93450641353701</v>
          </cell>
          <cell r="U105">
            <v>223.36911577070299</v>
          </cell>
          <cell r="V105">
            <v>259.47422513669102</v>
          </cell>
        </row>
        <row r="106">
          <cell r="O106">
            <v>161.48899433491101</v>
          </cell>
          <cell r="P106">
            <v>274.26162259159503</v>
          </cell>
          <cell r="Q106">
            <v>241.20075713035999</v>
          </cell>
          <cell r="R106">
            <v>277.14810273065899</v>
          </cell>
          <cell r="S106">
            <v>161.48002463200899</v>
          </cell>
          <cell r="T106">
            <v>251.67674082542499</v>
          </cell>
          <cell r="U106">
            <v>228.218845325508</v>
          </cell>
          <cell r="V106">
            <v>271.115806896403</v>
          </cell>
        </row>
        <row r="107">
          <cell r="O107">
            <v>165.381191295137</v>
          </cell>
          <cell r="P107">
            <v>280.37830483203999</v>
          </cell>
          <cell r="Q107">
            <v>249.40988355688401</v>
          </cell>
          <cell r="R107">
            <v>284.07133209286098</v>
          </cell>
          <cell r="S107">
            <v>164.44801958716999</v>
          </cell>
          <cell r="T107">
            <v>239.20522394128099</v>
          </cell>
          <cell r="U107">
            <v>233.78077260560499</v>
          </cell>
          <cell r="V107">
            <v>277.37884419965701</v>
          </cell>
        </row>
        <row r="108">
          <cell r="O108">
            <v>171.32166886389001</v>
          </cell>
          <cell r="P108">
            <v>291.90756098520097</v>
          </cell>
          <cell r="Q108">
            <v>260.788246176901</v>
          </cell>
          <cell r="R108">
            <v>296.43019639619899</v>
          </cell>
          <cell r="S108">
            <v>174.228343178334</v>
          </cell>
          <cell r="T108">
            <v>250.30001396651099</v>
          </cell>
          <cell r="U108">
            <v>244.785472066095</v>
          </cell>
          <cell r="V108">
            <v>287.72321886131198</v>
          </cell>
        </row>
        <row r="109">
          <cell r="O109">
            <v>178.78456900868599</v>
          </cell>
          <cell r="P109">
            <v>308.40849255938298</v>
          </cell>
          <cell r="Q109">
            <v>271.36227292893898</v>
          </cell>
          <cell r="R109">
            <v>313.449446847128</v>
          </cell>
          <cell r="S109">
            <v>184.55473492978601</v>
          </cell>
          <cell r="T109">
            <v>282.73064714912999</v>
          </cell>
          <cell r="U109">
            <v>264.42908315119399</v>
          </cell>
          <cell r="V109">
            <v>304.18321760408497</v>
          </cell>
        </row>
        <row r="110">
          <cell r="O110">
            <v>183.14401790900999</v>
          </cell>
          <cell r="P110">
            <v>315.63011745460102</v>
          </cell>
          <cell r="Q110">
            <v>278.55770503726097</v>
          </cell>
          <cell r="R110">
            <v>324.64961365932299</v>
          </cell>
          <cell r="S110">
            <v>189.59469178220601</v>
          </cell>
          <cell r="T110">
            <v>290.32562370129898</v>
          </cell>
          <cell r="U110">
            <v>280.8887288784</v>
          </cell>
          <cell r="V110">
            <v>320.23246222882</v>
          </cell>
        </row>
        <row r="111">
          <cell r="O111">
            <v>187.09557134007801</v>
          </cell>
          <cell r="P111">
            <v>316.88093089369897</v>
          </cell>
          <cell r="Q111">
            <v>292.52921884571998</v>
          </cell>
          <cell r="R111">
            <v>333.92163798800698</v>
          </cell>
          <cell r="S111">
            <v>193.958811853653</v>
          </cell>
          <cell r="T111">
            <v>268.378877626551</v>
          </cell>
          <cell r="U111">
            <v>291.93795564406798</v>
          </cell>
          <cell r="V111">
            <v>331.17827078480298</v>
          </cell>
        </row>
        <row r="112">
          <cell r="O112">
            <v>193.27055830692399</v>
          </cell>
          <cell r="P112">
            <v>330.27408645574002</v>
          </cell>
          <cell r="Q112">
            <v>311.213675055919</v>
          </cell>
          <cell r="R112">
            <v>346.47744874444101</v>
          </cell>
          <cell r="S112">
            <v>198.72791700454101</v>
          </cell>
          <cell r="T112">
            <v>253.06101028423799</v>
          </cell>
          <cell r="U112">
            <v>301.83773684655102</v>
          </cell>
          <cell r="V112">
            <v>342.58529669718399</v>
          </cell>
        </row>
        <row r="113">
          <cell r="O113">
            <v>192.16242449628601</v>
          </cell>
          <cell r="P113">
            <v>340.24744511585402</v>
          </cell>
          <cell r="Q113">
            <v>307.69337159323197</v>
          </cell>
          <cell r="R113">
            <v>341.96898069429</v>
          </cell>
          <cell r="S113">
            <v>198.533672340149</v>
          </cell>
          <cell r="T113">
            <v>244.16256501455501</v>
          </cell>
          <cell r="U113">
            <v>298.45124388540302</v>
          </cell>
          <cell r="V113">
            <v>341.604131087008</v>
          </cell>
        </row>
        <row r="114">
          <cell r="O114">
            <v>186.31802181425701</v>
          </cell>
          <cell r="P114">
            <v>333.56482320383401</v>
          </cell>
          <cell r="Q114">
            <v>297.86958982607399</v>
          </cell>
          <cell r="R114">
            <v>331.13072900639202</v>
          </cell>
          <cell r="S114">
            <v>191.08703220596601</v>
          </cell>
          <cell r="T114">
            <v>248.556851653568</v>
          </cell>
          <cell r="U114">
            <v>285.29897621830798</v>
          </cell>
          <cell r="V114">
            <v>318.93634824834101</v>
          </cell>
        </row>
        <row r="115">
          <cell r="O115">
            <v>186.22896523270001</v>
          </cell>
          <cell r="P115">
            <v>325.30335802635199</v>
          </cell>
          <cell r="Q115">
            <v>304.19198511836902</v>
          </cell>
          <cell r="R115">
            <v>335.64310452373002</v>
          </cell>
          <cell r="S115">
            <v>183.39241186619401</v>
          </cell>
          <cell r="T115">
            <v>256.351269547779</v>
          </cell>
          <cell r="U115">
            <v>274.89196551405797</v>
          </cell>
          <cell r="V115">
            <v>303.05844181343701</v>
          </cell>
        </row>
        <row r="116">
          <cell r="O116">
            <v>193.58049957685401</v>
          </cell>
          <cell r="P116">
            <v>331.60231092182102</v>
          </cell>
          <cell r="Q116">
            <v>313.56059534320599</v>
          </cell>
          <cell r="R116">
            <v>348.06306506045797</v>
          </cell>
          <cell r="S116">
            <v>178.463374400959</v>
          </cell>
          <cell r="T116">
            <v>254.62894179993299</v>
          </cell>
          <cell r="U116">
            <v>267.54617151509098</v>
          </cell>
          <cell r="V116">
            <v>307.97541930859302</v>
          </cell>
        </row>
        <row r="117">
          <cell r="O117">
            <v>198.41815813936</v>
          </cell>
          <cell r="P117">
            <v>338.86082812868898</v>
          </cell>
          <cell r="Q117">
            <v>313.66679818037102</v>
          </cell>
          <cell r="R117">
            <v>345.42093126672501</v>
          </cell>
          <cell r="S117">
            <v>178.291286042569</v>
          </cell>
          <cell r="T117">
            <v>264.33153757722198</v>
          </cell>
          <cell r="U117">
            <v>262.08536761046997</v>
          </cell>
          <cell r="V117">
            <v>300.69826204698802</v>
          </cell>
        </row>
        <row r="118">
          <cell r="O118">
            <v>195.42532066886599</v>
          </cell>
          <cell r="P118">
            <v>332.71432623310398</v>
          </cell>
          <cell r="Q118">
            <v>310.94899310704199</v>
          </cell>
          <cell r="R118">
            <v>335.32548570207598</v>
          </cell>
          <cell r="S118">
            <v>177.30276340046601</v>
          </cell>
          <cell r="T118">
            <v>263.77504008236201</v>
          </cell>
          <cell r="U118">
            <v>253.66783656370899</v>
          </cell>
          <cell r="V118">
            <v>277.22723175567</v>
          </cell>
        </row>
        <row r="119">
          <cell r="O119">
            <v>194.39284123384701</v>
          </cell>
          <cell r="P119">
            <v>331.55157196992701</v>
          </cell>
          <cell r="Q119">
            <v>317.05642798161</v>
          </cell>
          <cell r="R119">
            <v>334.452746491239</v>
          </cell>
          <cell r="S119">
            <v>169.083522407766</v>
          </cell>
          <cell r="T119">
            <v>243.52406524149799</v>
          </cell>
          <cell r="U119">
            <v>244.736421092889</v>
          </cell>
          <cell r="V119">
            <v>267.44542606849097</v>
          </cell>
        </row>
        <row r="120">
          <cell r="O120">
            <v>196.311190172371</v>
          </cell>
          <cell r="P120">
            <v>342.759217172631</v>
          </cell>
          <cell r="Q120">
            <v>324.52311735157599</v>
          </cell>
          <cell r="R120">
            <v>331.78547323351199</v>
          </cell>
          <cell r="S120">
            <v>168.35803813608601</v>
          </cell>
          <cell r="T120">
            <v>225.62821802386401</v>
          </cell>
          <cell r="U120">
            <v>245.86037198588099</v>
          </cell>
          <cell r="V120">
            <v>265.36789204936701</v>
          </cell>
        </row>
        <row r="121">
          <cell r="O121">
            <v>195.67642280603101</v>
          </cell>
          <cell r="P121">
            <v>349.35053100785302</v>
          </cell>
          <cell r="Q121">
            <v>322.43805276770701</v>
          </cell>
          <cell r="R121">
            <v>326.29252162023198</v>
          </cell>
          <cell r="S121">
            <v>172.07344418735499</v>
          </cell>
          <cell r="T121">
            <v>220.95912223897301</v>
          </cell>
          <cell r="U121">
            <v>250.73008559718099</v>
          </cell>
          <cell r="V121">
            <v>265.03449019396101</v>
          </cell>
        </row>
        <row r="122">
          <cell r="O122">
            <v>196.413013788336</v>
          </cell>
          <cell r="P122">
            <v>345.692167449566</v>
          </cell>
          <cell r="Q122">
            <v>319.51947449302702</v>
          </cell>
          <cell r="R122">
            <v>327.39961925879697</v>
          </cell>
          <cell r="S122">
            <v>172.06784913128399</v>
          </cell>
          <cell r="T122">
            <v>224.824991268963</v>
          </cell>
          <cell r="U122">
            <v>251.813972774619</v>
          </cell>
          <cell r="V122">
            <v>270.94212354094998</v>
          </cell>
        </row>
        <row r="123">
          <cell r="O123">
            <v>200.92396485171599</v>
          </cell>
          <cell r="P123">
            <v>339.52620393018498</v>
          </cell>
          <cell r="Q123">
            <v>322.60181090559598</v>
          </cell>
          <cell r="R123">
            <v>335.22639908921002</v>
          </cell>
          <cell r="S123">
            <v>175.59629029243999</v>
          </cell>
          <cell r="T123">
            <v>227.60728486650601</v>
          </cell>
          <cell r="U123">
            <v>250.983617532549</v>
          </cell>
          <cell r="V123">
            <v>276.10090598982299</v>
          </cell>
        </row>
      </sheetData>
      <sheetData sheetId="5">
        <row r="5">
          <cell r="O5" t="str">
            <v>Midwest Office</v>
          </cell>
          <cell r="P5" t="str">
            <v>Midwest Industrial</v>
          </cell>
          <cell r="Q5" t="str">
            <v>Midwest Retail</v>
          </cell>
          <cell r="R5" t="str">
            <v>Midwest Multifamily</v>
          </cell>
          <cell r="S5" t="str">
            <v>Northeast Office</v>
          </cell>
          <cell r="T5" t="str">
            <v>Northeast Industrial</v>
          </cell>
          <cell r="U5" t="str">
            <v>Northeast Retail</v>
          </cell>
          <cell r="V5" t="str">
            <v>Northeast Multifamily</v>
          </cell>
          <cell r="W5" t="str">
            <v>South Office</v>
          </cell>
          <cell r="X5" t="str">
            <v>South Industrial</v>
          </cell>
          <cell r="Y5" t="str">
            <v>South Retail</v>
          </cell>
          <cell r="Z5" t="str">
            <v>South Multifamily</v>
          </cell>
          <cell r="AA5" t="str">
            <v>West Office</v>
          </cell>
          <cell r="AB5" t="str">
            <v>West Industrial</v>
          </cell>
          <cell r="AC5" t="str">
            <v>West Retail</v>
          </cell>
          <cell r="AD5" t="str">
            <v>West Multifamily</v>
          </cell>
        </row>
        <row r="6">
          <cell r="O6">
            <v>90.171321702959901</v>
          </cell>
          <cell r="P6">
            <v>95.366008637183796</v>
          </cell>
          <cell r="Q6">
            <v>94.4067116555225</v>
          </cell>
          <cell r="R6">
            <v>96.566959865563902</v>
          </cell>
          <cell r="S6">
            <v>91.422967336227998</v>
          </cell>
          <cell r="T6">
            <v>98.744946744509505</v>
          </cell>
          <cell r="U6">
            <v>92.9885160043806</v>
          </cell>
          <cell r="V6">
            <v>98.537341653767996</v>
          </cell>
          <cell r="W6">
            <v>93.792898280887201</v>
          </cell>
          <cell r="X6">
            <v>97.070838493250093</v>
          </cell>
          <cell r="Y6">
            <v>98.070406319627807</v>
          </cell>
          <cell r="Z6">
            <v>94.979730933241299</v>
          </cell>
          <cell r="AA6">
            <v>94.0976185394032</v>
          </cell>
          <cell r="AB6">
            <v>92.408606409815903</v>
          </cell>
          <cell r="AC6">
            <v>95.738048233035499</v>
          </cell>
          <cell r="AD6">
            <v>93.821312158409995</v>
          </cell>
        </row>
        <row r="7">
          <cell r="O7">
            <v>93.835345500504403</v>
          </cell>
          <cell r="P7">
            <v>98.802431447982698</v>
          </cell>
          <cell r="Q7">
            <v>95.541285346648806</v>
          </cell>
          <cell r="R7">
            <v>103.250994090676</v>
          </cell>
          <cell r="S7">
            <v>98.906434863000896</v>
          </cell>
          <cell r="T7">
            <v>102.221572709973</v>
          </cell>
          <cell r="U7">
            <v>98.708442274331404</v>
          </cell>
          <cell r="V7">
            <v>98.707408456775298</v>
          </cell>
          <cell r="W7">
            <v>95.601321896380497</v>
          </cell>
          <cell r="X7">
            <v>104.185168125581</v>
          </cell>
          <cell r="Y7">
            <v>97.173290303880705</v>
          </cell>
          <cell r="Z7">
            <v>98.558100020465702</v>
          </cell>
          <cell r="AA7">
            <v>99.378677087746198</v>
          </cell>
          <cell r="AB7">
            <v>94.197450375422605</v>
          </cell>
          <cell r="AC7">
            <v>98.359416962360399</v>
          </cell>
          <cell r="AD7">
            <v>97.817767590481296</v>
          </cell>
        </row>
        <row r="8">
          <cell r="O8">
            <v>97.891997558987597</v>
          </cell>
          <cell r="P8">
            <v>100.02963730317499</v>
          </cell>
          <cell r="Q8">
            <v>99.071870386243702</v>
          </cell>
          <cell r="R8">
            <v>102.06061512522901</v>
          </cell>
          <cell r="S8">
            <v>101.659376440459</v>
          </cell>
          <cell r="T8">
            <v>100.238747286736</v>
          </cell>
          <cell r="U8">
            <v>100.397745717882</v>
          </cell>
          <cell r="V8">
            <v>98.199560547944699</v>
          </cell>
          <cell r="W8">
            <v>99.180638715883703</v>
          </cell>
          <cell r="X8">
            <v>104.509680248856</v>
          </cell>
          <cell r="Y8">
            <v>97.583038180260402</v>
          </cell>
          <cell r="Z8">
            <v>100.211992507153</v>
          </cell>
          <cell r="AA8">
            <v>100.887845347097</v>
          </cell>
          <cell r="AB8">
            <v>96.799997956953803</v>
          </cell>
          <cell r="AC8">
            <v>99.177642753301299</v>
          </cell>
          <cell r="AD8">
            <v>98.914734599278901</v>
          </cell>
        </row>
        <row r="9">
          <cell r="O9">
            <v>100</v>
          </cell>
          <cell r="P9">
            <v>100</v>
          </cell>
          <cell r="Q9">
            <v>100</v>
          </cell>
          <cell r="R9">
            <v>100</v>
          </cell>
          <cell r="S9">
            <v>100</v>
          </cell>
          <cell r="T9">
            <v>100</v>
          </cell>
          <cell r="U9">
            <v>100</v>
          </cell>
          <cell r="V9">
            <v>100</v>
          </cell>
          <cell r="W9">
            <v>100</v>
          </cell>
          <cell r="X9">
            <v>100</v>
          </cell>
          <cell r="Y9">
            <v>100</v>
          </cell>
          <cell r="Z9">
            <v>100</v>
          </cell>
          <cell r="AA9">
            <v>100</v>
          </cell>
          <cell r="AB9">
            <v>100</v>
          </cell>
          <cell r="AC9">
            <v>100</v>
          </cell>
          <cell r="AD9">
            <v>100</v>
          </cell>
        </row>
        <row r="10">
          <cell r="O10">
            <v>100.364379469984</v>
          </cell>
          <cell r="P10">
            <v>102.232949024736</v>
          </cell>
          <cell r="Q10">
            <v>100.051459853862</v>
          </cell>
          <cell r="R10">
            <v>105.330836123262</v>
          </cell>
          <cell r="S10">
            <v>102.079437522565</v>
          </cell>
          <cell r="T10">
            <v>107.03049893311</v>
          </cell>
          <cell r="U10">
            <v>103.947999697824</v>
          </cell>
          <cell r="V10">
            <v>103.528628311554</v>
          </cell>
          <cell r="W10">
            <v>97.711918977827494</v>
          </cell>
          <cell r="X10">
            <v>99.306793761119494</v>
          </cell>
          <cell r="Y10">
            <v>101.556869177057</v>
          </cell>
          <cell r="Z10">
            <v>102.425849179796</v>
          </cell>
          <cell r="AA10">
            <v>101.09361226554699</v>
          </cell>
          <cell r="AB10">
            <v>101.748951276319</v>
          </cell>
          <cell r="AC10">
            <v>102.555417134864</v>
          </cell>
          <cell r="AD10">
            <v>103.915484105056</v>
          </cell>
        </row>
        <row r="11">
          <cell r="O11">
            <v>100.88609381166999</v>
          </cell>
          <cell r="P11">
            <v>104.674460054977</v>
          </cell>
          <cell r="Q11">
            <v>104.989708624101</v>
          </cell>
          <cell r="R11">
            <v>112.399274684687</v>
          </cell>
          <cell r="S11">
            <v>102.561222070638</v>
          </cell>
          <cell r="T11">
            <v>108.99715039637201</v>
          </cell>
          <cell r="U11">
            <v>106.670772453021</v>
          </cell>
          <cell r="V11">
            <v>106.871299454154</v>
          </cell>
          <cell r="W11">
            <v>98.072894981975296</v>
          </cell>
          <cell r="X11">
            <v>101.944513120018</v>
          </cell>
          <cell r="Y11">
            <v>102.359195650784</v>
          </cell>
          <cell r="Z11">
            <v>109.241566769428</v>
          </cell>
          <cell r="AA11">
            <v>103.291335031611</v>
          </cell>
          <cell r="AB11">
            <v>102.023258978776</v>
          </cell>
          <cell r="AC11">
            <v>106.070731315309</v>
          </cell>
          <cell r="AD11">
            <v>108.508350144237</v>
          </cell>
        </row>
        <row r="12">
          <cell r="O12">
            <v>102.58539003444101</v>
          </cell>
          <cell r="P12">
            <v>104.843290837482</v>
          </cell>
          <cell r="Q12">
            <v>112.114422344448</v>
          </cell>
          <cell r="R12">
            <v>114.421108944982</v>
          </cell>
          <cell r="S12">
            <v>99.939327761790096</v>
          </cell>
          <cell r="T12">
            <v>101.429184851526</v>
          </cell>
          <cell r="U12">
            <v>105.23309402938099</v>
          </cell>
          <cell r="V12">
            <v>112.53472488738301</v>
          </cell>
          <cell r="W12">
            <v>103.16516894125699</v>
          </cell>
          <cell r="X12">
            <v>106.31177887743</v>
          </cell>
          <cell r="Y12">
            <v>105.725876677839</v>
          </cell>
          <cell r="Z12">
            <v>113.540603613456</v>
          </cell>
          <cell r="AA12">
            <v>102.04134334087399</v>
          </cell>
          <cell r="AB12">
            <v>101.704528949197</v>
          </cell>
          <cell r="AC12">
            <v>107.70924559809001</v>
          </cell>
          <cell r="AD12">
            <v>110.936846664142</v>
          </cell>
        </row>
        <row r="13">
          <cell r="O13">
            <v>104.584930416212</v>
          </cell>
          <cell r="P13">
            <v>104.011907506673</v>
          </cell>
          <cell r="Q13">
            <v>114.897482573069</v>
          </cell>
          <cell r="R13">
            <v>114.991100046486</v>
          </cell>
          <cell r="S13">
            <v>101.420209935901</v>
          </cell>
          <cell r="T13">
            <v>98.383200217830094</v>
          </cell>
          <cell r="U13">
            <v>105.52954041786001</v>
          </cell>
          <cell r="V13">
            <v>119.37212428067301</v>
          </cell>
          <cell r="W13">
            <v>106.400352424258</v>
          </cell>
          <cell r="X13">
            <v>109.300728510193</v>
          </cell>
          <cell r="Y13">
            <v>108.851158426681</v>
          </cell>
          <cell r="Z13">
            <v>112.015006694338</v>
          </cell>
          <cell r="AA13">
            <v>100.02052879838701</v>
          </cell>
          <cell r="AB13">
            <v>102.31464702672299</v>
          </cell>
          <cell r="AC13">
            <v>107.75659007688201</v>
          </cell>
          <cell r="AD13">
            <v>112.801026116016</v>
          </cell>
        </row>
        <row r="14">
          <cell r="O14">
            <v>105.050386442082</v>
          </cell>
          <cell r="P14">
            <v>103.401060772691</v>
          </cell>
          <cell r="Q14">
            <v>114.952744168183</v>
          </cell>
          <cell r="R14">
            <v>118.480658354919</v>
          </cell>
          <cell r="S14">
            <v>106.887031931019</v>
          </cell>
          <cell r="T14">
            <v>103.336563092709</v>
          </cell>
          <cell r="U14">
            <v>108.674116909953</v>
          </cell>
          <cell r="V14">
            <v>123.75483703606101</v>
          </cell>
          <cell r="W14">
            <v>104.931981552148</v>
          </cell>
          <cell r="X14">
            <v>109.526392758426</v>
          </cell>
          <cell r="Y14">
            <v>109.147863330666</v>
          </cell>
          <cell r="Z14">
            <v>111.53471270383901</v>
          </cell>
          <cell r="AA14">
            <v>102.13622439701901</v>
          </cell>
          <cell r="AB14">
            <v>103.649602831406</v>
          </cell>
          <cell r="AC14">
            <v>109.28164621760099</v>
          </cell>
          <cell r="AD14">
            <v>116.928683529203</v>
          </cell>
        </row>
        <row r="15">
          <cell r="O15">
            <v>104.58876011613199</v>
          </cell>
          <cell r="P15">
            <v>104.623224952684</v>
          </cell>
          <cell r="Q15">
            <v>115.687087285239</v>
          </cell>
          <cell r="R15">
            <v>125.765098694259</v>
          </cell>
          <cell r="S15">
            <v>111.66301315483101</v>
          </cell>
          <cell r="T15">
            <v>111.52618255544699</v>
          </cell>
          <cell r="U15">
            <v>112.224895505064</v>
          </cell>
          <cell r="V15">
            <v>125.57341004281299</v>
          </cell>
          <cell r="W15">
            <v>105.354716733994</v>
          </cell>
          <cell r="X15">
            <v>108.9750201933</v>
          </cell>
          <cell r="Y15">
            <v>110.624620050007</v>
          </cell>
          <cell r="Z15">
            <v>114.829685172458</v>
          </cell>
          <cell r="AA15">
            <v>105.843899534369</v>
          </cell>
          <cell r="AB15">
            <v>106.522186494016</v>
          </cell>
          <cell r="AC15">
            <v>112.836250879633</v>
          </cell>
          <cell r="AD15">
            <v>122.314245588484</v>
          </cell>
        </row>
        <row r="16">
          <cell r="O16">
            <v>103.99505428363901</v>
          </cell>
          <cell r="P16">
            <v>108.166061284175</v>
          </cell>
          <cell r="Q16">
            <v>118.073212801802</v>
          </cell>
          <cell r="R16">
            <v>134.49010478882201</v>
          </cell>
          <cell r="S16">
            <v>113.234449796009</v>
          </cell>
          <cell r="T16">
            <v>114.892897945971</v>
          </cell>
          <cell r="U16">
            <v>116.674831445574</v>
          </cell>
          <cell r="V16">
            <v>131.532061131246</v>
          </cell>
          <cell r="W16">
            <v>109.653977566577</v>
          </cell>
          <cell r="X16">
            <v>110.86223596251899</v>
          </cell>
          <cell r="Y16">
            <v>114.772508144369</v>
          </cell>
          <cell r="Z16">
            <v>119.48539636817701</v>
          </cell>
          <cell r="AA16">
            <v>107.934847560088</v>
          </cell>
          <cell r="AB16">
            <v>110.45497629194401</v>
          </cell>
          <cell r="AC16">
            <v>117.209091858901</v>
          </cell>
          <cell r="AD16">
            <v>126.905431507119</v>
          </cell>
        </row>
        <row r="17">
          <cell r="O17">
            <v>105.486620311487</v>
          </cell>
          <cell r="P17">
            <v>109.92111060056099</v>
          </cell>
          <cell r="Q17">
            <v>121.167253959701</v>
          </cell>
          <cell r="R17">
            <v>137.59507124153001</v>
          </cell>
          <cell r="S17">
            <v>113.275251916762</v>
          </cell>
          <cell r="T17">
            <v>113.10862151801</v>
          </cell>
          <cell r="U17">
            <v>120.66084412382401</v>
          </cell>
          <cell r="V17">
            <v>143.24710363909901</v>
          </cell>
          <cell r="W17">
            <v>113.20014993926701</v>
          </cell>
          <cell r="X17">
            <v>114.31092425809901</v>
          </cell>
          <cell r="Y17">
            <v>119.786634978278</v>
          </cell>
          <cell r="Z17">
            <v>123.704893527739</v>
          </cell>
          <cell r="AA17">
            <v>108.898493718762</v>
          </cell>
          <cell r="AB17">
            <v>112.187146676073</v>
          </cell>
          <cell r="AC17">
            <v>120.770822013759</v>
          </cell>
          <cell r="AD17">
            <v>130.33686584230401</v>
          </cell>
        </row>
        <row r="18">
          <cell r="O18">
            <v>110.162892279939</v>
          </cell>
          <cell r="P18">
            <v>109.415765399267</v>
          </cell>
          <cell r="Q18">
            <v>125.183399476467</v>
          </cell>
          <cell r="R18">
            <v>137.546875805231</v>
          </cell>
          <cell r="S18">
            <v>115.05676982264799</v>
          </cell>
          <cell r="T18">
            <v>115.65201962526299</v>
          </cell>
          <cell r="U18">
            <v>124.20051096859</v>
          </cell>
          <cell r="V18">
            <v>151.52793415294701</v>
          </cell>
          <cell r="W18">
            <v>114.16628948637999</v>
          </cell>
          <cell r="X18">
            <v>116.17384870846701</v>
          </cell>
          <cell r="Y18">
            <v>124.32312472276401</v>
          </cell>
          <cell r="Z18">
            <v>127.963238743868</v>
          </cell>
          <cell r="AA18">
            <v>112.10000753939001</v>
          </cell>
          <cell r="AB18">
            <v>112.145166550646</v>
          </cell>
          <cell r="AC18">
            <v>125.12418733097699</v>
          </cell>
          <cell r="AD18">
            <v>134.86807721022299</v>
          </cell>
        </row>
        <row r="19">
          <cell r="O19">
            <v>113.411777778953</v>
          </cell>
          <cell r="P19">
            <v>109.981633982215</v>
          </cell>
          <cell r="Q19">
            <v>130.56228295460201</v>
          </cell>
          <cell r="R19">
            <v>139.13831816045899</v>
          </cell>
          <cell r="S19">
            <v>117.85596738301599</v>
          </cell>
          <cell r="T19">
            <v>119.6826690593</v>
          </cell>
          <cell r="U19">
            <v>129.642000211756</v>
          </cell>
          <cell r="V19">
            <v>156.67584484518699</v>
          </cell>
          <cell r="W19">
            <v>114.845053509732</v>
          </cell>
          <cell r="X19">
            <v>117.571600042207</v>
          </cell>
          <cell r="Y19">
            <v>125.922923927119</v>
          </cell>
          <cell r="Z19">
            <v>129.41238955348001</v>
          </cell>
          <cell r="AA19">
            <v>116.724268684937</v>
          </cell>
          <cell r="AB19">
            <v>113.03233440541899</v>
          </cell>
          <cell r="AC19">
            <v>129.91126382802301</v>
          </cell>
          <cell r="AD19">
            <v>140.70770628589199</v>
          </cell>
        </row>
        <row r="20">
          <cell r="O20">
            <v>112.44586399624799</v>
          </cell>
          <cell r="P20">
            <v>111.622591126312</v>
          </cell>
          <cell r="Q20">
            <v>133.927722464266</v>
          </cell>
          <cell r="R20">
            <v>142.849244461871</v>
          </cell>
          <cell r="S20">
            <v>121.786895149736</v>
          </cell>
          <cell r="T20">
            <v>122.37253380940101</v>
          </cell>
          <cell r="U20">
            <v>136.078128470123</v>
          </cell>
          <cell r="V20">
            <v>162.44463061853199</v>
          </cell>
          <cell r="W20">
            <v>117.79604999575901</v>
          </cell>
          <cell r="X20">
            <v>121.19164892728701</v>
          </cell>
          <cell r="Y20">
            <v>128.38027305530599</v>
          </cell>
          <cell r="Z20">
            <v>128.619272358546</v>
          </cell>
          <cell r="AA20">
            <v>118.81299743688</v>
          </cell>
          <cell r="AB20">
            <v>116.21437796235</v>
          </cell>
          <cell r="AC20">
            <v>134.27664069283301</v>
          </cell>
          <cell r="AD20">
            <v>144.72598709157401</v>
          </cell>
        </row>
        <row r="21">
          <cell r="O21">
            <v>112.54467147630599</v>
          </cell>
          <cell r="P21">
            <v>113.544136435284</v>
          </cell>
          <cell r="Q21">
            <v>136.87605077218501</v>
          </cell>
          <cell r="R21">
            <v>148.22385157647801</v>
          </cell>
          <cell r="S21">
            <v>125.179552457591</v>
          </cell>
          <cell r="T21">
            <v>127.589882764542</v>
          </cell>
          <cell r="U21">
            <v>141.63705511934501</v>
          </cell>
          <cell r="V21">
            <v>168.421491430071</v>
          </cell>
          <cell r="W21">
            <v>122.090367676393</v>
          </cell>
          <cell r="X21">
            <v>125.645665835587</v>
          </cell>
          <cell r="Y21">
            <v>135.60534692010401</v>
          </cell>
          <cell r="Z21">
            <v>132.106571353356</v>
          </cell>
          <cell r="AA21">
            <v>120.698664670309</v>
          </cell>
          <cell r="AB21">
            <v>120.934385047663</v>
          </cell>
          <cell r="AC21">
            <v>139.409510073429</v>
          </cell>
          <cell r="AD21">
            <v>147.80613439881699</v>
          </cell>
        </row>
        <row r="22">
          <cell r="O22">
            <v>116.76360520352399</v>
          </cell>
          <cell r="P22">
            <v>115.154577394355</v>
          </cell>
          <cell r="Q22">
            <v>141.04464418391299</v>
          </cell>
          <cell r="R22">
            <v>153.911987532696</v>
          </cell>
          <cell r="S22">
            <v>125.47947317832801</v>
          </cell>
          <cell r="T22">
            <v>138.18819313814399</v>
          </cell>
          <cell r="U22">
            <v>146.87365972519001</v>
          </cell>
          <cell r="V22">
            <v>175.358885541072</v>
          </cell>
          <cell r="W22">
            <v>126.50209583735899</v>
          </cell>
          <cell r="X22">
            <v>131.23855040024799</v>
          </cell>
          <cell r="Y22">
            <v>143.49466692781701</v>
          </cell>
          <cell r="Z22">
            <v>141.49895882774001</v>
          </cell>
          <cell r="AA22">
            <v>126.169299347264</v>
          </cell>
          <cell r="AB22">
            <v>127.58748786595299</v>
          </cell>
          <cell r="AC22">
            <v>146.98971654568501</v>
          </cell>
          <cell r="AD22">
            <v>153.82870949115801</v>
          </cell>
        </row>
        <row r="23">
          <cell r="O23">
            <v>121.26719957215499</v>
          </cell>
          <cell r="P23">
            <v>113.92721712367801</v>
          </cell>
          <cell r="Q23">
            <v>142.944332975088</v>
          </cell>
          <cell r="R23">
            <v>159.801338377668</v>
          </cell>
          <cell r="S23">
            <v>125.231227273979</v>
          </cell>
          <cell r="T23">
            <v>146.612727362122</v>
          </cell>
          <cell r="U23">
            <v>151.02898963979499</v>
          </cell>
          <cell r="V23">
            <v>184.55685689369901</v>
          </cell>
          <cell r="W23">
            <v>132.233812816892</v>
          </cell>
          <cell r="X23">
            <v>138.31146827853101</v>
          </cell>
          <cell r="Y23">
            <v>149.92396785164101</v>
          </cell>
          <cell r="Z23">
            <v>151.01358039847699</v>
          </cell>
          <cell r="AA23">
            <v>131.88775202199301</v>
          </cell>
          <cell r="AB23">
            <v>135.30119513991201</v>
          </cell>
          <cell r="AC23">
            <v>155.98347544889401</v>
          </cell>
          <cell r="AD23">
            <v>161.224891458983</v>
          </cell>
        </row>
        <row r="24">
          <cell r="O24">
            <v>121.82414297592101</v>
          </cell>
          <cell r="P24">
            <v>110.967763452238</v>
          </cell>
          <cell r="Q24">
            <v>144.46868570912</v>
          </cell>
          <cell r="R24">
            <v>167.47227923106499</v>
          </cell>
          <cell r="S24">
            <v>132.17699977420901</v>
          </cell>
          <cell r="T24">
            <v>146.089133592118</v>
          </cell>
          <cell r="U24">
            <v>155.88212677879301</v>
          </cell>
          <cell r="V24">
            <v>189.80051888684801</v>
          </cell>
          <cell r="W24">
            <v>138.90565805122699</v>
          </cell>
          <cell r="X24">
            <v>142.51690444141599</v>
          </cell>
          <cell r="Y24">
            <v>155.17344766927999</v>
          </cell>
          <cell r="Z24">
            <v>154.987769645816</v>
          </cell>
          <cell r="AA24">
            <v>135.348836541894</v>
          </cell>
          <cell r="AB24">
            <v>138.46438519311101</v>
          </cell>
          <cell r="AC24">
            <v>159.86328009874001</v>
          </cell>
          <cell r="AD24">
            <v>165.225681809989</v>
          </cell>
        </row>
        <row r="25">
          <cell r="O25">
            <v>120.81866833874101</v>
          </cell>
          <cell r="P25">
            <v>112.089168729081</v>
          </cell>
          <cell r="Q25">
            <v>148.64608848233701</v>
          </cell>
          <cell r="R25">
            <v>172.04761111356601</v>
          </cell>
          <cell r="S25">
            <v>142.54617965262901</v>
          </cell>
          <cell r="T25">
            <v>147.439204727457</v>
          </cell>
          <cell r="U25">
            <v>162.94272845156101</v>
          </cell>
          <cell r="V25">
            <v>194.05397270869599</v>
          </cell>
          <cell r="W25">
            <v>144.98760318577399</v>
          </cell>
          <cell r="X25">
            <v>146.80158735664401</v>
          </cell>
          <cell r="Y25">
            <v>160.36135086553799</v>
          </cell>
          <cell r="Z25">
            <v>157.578653107218</v>
          </cell>
          <cell r="AA25">
            <v>138.817673639085</v>
          </cell>
          <cell r="AB25">
            <v>140.42563462788101</v>
          </cell>
          <cell r="AC25">
            <v>162.87706797135399</v>
          </cell>
          <cell r="AD25">
            <v>167.795561659322</v>
          </cell>
        </row>
        <row r="26">
          <cell r="O26">
            <v>121.839182986949</v>
          </cell>
          <cell r="P26">
            <v>119.414199398264</v>
          </cell>
          <cell r="Q26">
            <v>155.22933947697001</v>
          </cell>
          <cell r="R26">
            <v>170.67872558187901</v>
          </cell>
          <cell r="S26">
            <v>149.92988835987401</v>
          </cell>
          <cell r="T26">
            <v>154.896404875922</v>
          </cell>
          <cell r="U26">
            <v>172.62577910912199</v>
          </cell>
          <cell r="V26">
            <v>206.156551336608</v>
          </cell>
          <cell r="W26">
            <v>149.33326676187301</v>
          </cell>
          <cell r="X26">
            <v>155.58301193148799</v>
          </cell>
          <cell r="Y26">
            <v>169.23197691886901</v>
          </cell>
          <cell r="Z26">
            <v>165.91305978529701</v>
          </cell>
          <cell r="AA26">
            <v>144.959330968476</v>
          </cell>
          <cell r="AB26">
            <v>147.06052350585401</v>
          </cell>
          <cell r="AC26">
            <v>173.64356494130101</v>
          </cell>
          <cell r="AD26">
            <v>173.51721300079001</v>
          </cell>
        </row>
        <row r="27">
          <cell r="O27">
            <v>125.33878107994499</v>
          </cell>
          <cell r="P27">
            <v>126.954465683298</v>
          </cell>
          <cell r="Q27">
            <v>161.92616856659501</v>
          </cell>
          <cell r="R27">
            <v>169.541591314459</v>
          </cell>
          <cell r="S27">
            <v>157.24307968545801</v>
          </cell>
          <cell r="T27">
            <v>161.93543416449899</v>
          </cell>
          <cell r="U27">
            <v>183.35503200009799</v>
          </cell>
          <cell r="V27">
            <v>218.202932927185</v>
          </cell>
          <cell r="W27">
            <v>154.24390552936501</v>
          </cell>
          <cell r="X27">
            <v>161.718653874767</v>
          </cell>
          <cell r="Y27">
            <v>181.12904614084701</v>
          </cell>
          <cell r="Z27">
            <v>180.811442188759</v>
          </cell>
          <cell r="AA27">
            <v>151.74773746223499</v>
          </cell>
          <cell r="AB27">
            <v>155.140022804458</v>
          </cell>
          <cell r="AC27">
            <v>185.04644476911099</v>
          </cell>
          <cell r="AD27">
            <v>181.331786258873</v>
          </cell>
        </row>
        <row r="28">
          <cell r="O28">
            <v>129.79133354858499</v>
          </cell>
          <cell r="P28">
            <v>127.57394409048101</v>
          </cell>
          <cell r="Q28">
            <v>161.634739430861</v>
          </cell>
          <cell r="R28">
            <v>172.65669880227901</v>
          </cell>
          <cell r="S28">
            <v>159.014466509172</v>
          </cell>
          <cell r="T28">
            <v>164.84468681069001</v>
          </cell>
          <cell r="U28">
            <v>187.65975402076199</v>
          </cell>
          <cell r="V28">
            <v>221.393511797576</v>
          </cell>
          <cell r="W28">
            <v>160.59780742947501</v>
          </cell>
          <cell r="X28">
            <v>163.514245496786</v>
          </cell>
          <cell r="Y28">
            <v>182.735707828584</v>
          </cell>
          <cell r="Z28">
            <v>189.763618449186</v>
          </cell>
          <cell r="AA28">
            <v>157.32605345120501</v>
          </cell>
          <cell r="AB28">
            <v>160.904904467248</v>
          </cell>
          <cell r="AC28">
            <v>186.35414809925399</v>
          </cell>
          <cell r="AD28">
            <v>185.97184459644799</v>
          </cell>
        </row>
        <row r="29">
          <cell r="O29">
            <v>130.914611288923</v>
          </cell>
          <cell r="P29">
            <v>126.52333061508401</v>
          </cell>
          <cell r="Q29">
            <v>159.170216816823</v>
          </cell>
          <cell r="R29">
            <v>176.25499208887399</v>
          </cell>
          <cell r="S29">
            <v>158.95156833016901</v>
          </cell>
          <cell r="T29">
            <v>166.22175501638301</v>
          </cell>
          <cell r="U29">
            <v>190.09972490965501</v>
          </cell>
          <cell r="V29">
            <v>223.957429782177</v>
          </cell>
          <cell r="W29">
            <v>165.30496844224101</v>
          </cell>
          <cell r="X29">
            <v>170.26699908075199</v>
          </cell>
          <cell r="Y29">
            <v>180.4146714435</v>
          </cell>
          <cell r="Z29">
            <v>186.92968616108601</v>
          </cell>
          <cell r="AA29">
            <v>162.425623879433</v>
          </cell>
          <cell r="AB29">
            <v>165.42480217752001</v>
          </cell>
          <cell r="AC29">
            <v>186.24728139888799</v>
          </cell>
          <cell r="AD29">
            <v>187.01958501419099</v>
          </cell>
        </row>
        <row r="30">
          <cell r="O30">
            <v>127.441294708133</v>
          </cell>
          <cell r="P30">
            <v>127.093714243516</v>
          </cell>
          <cell r="Q30">
            <v>158.491062178058</v>
          </cell>
          <cell r="R30">
            <v>174.74737916042901</v>
          </cell>
          <cell r="S30">
            <v>163.226498181144</v>
          </cell>
          <cell r="T30">
            <v>167.638525652608</v>
          </cell>
          <cell r="U30">
            <v>196.24875394786</v>
          </cell>
          <cell r="V30">
            <v>228.14873345219701</v>
          </cell>
          <cell r="W30">
            <v>167.45307483061899</v>
          </cell>
          <cell r="X30">
            <v>180.072060317759</v>
          </cell>
          <cell r="Y30">
            <v>187.564439605052</v>
          </cell>
          <cell r="Z30">
            <v>180.950738757067</v>
          </cell>
          <cell r="AA30">
            <v>167.74852307944201</v>
          </cell>
          <cell r="AB30">
            <v>171.65748652440101</v>
          </cell>
          <cell r="AC30">
            <v>193.809333302254</v>
          </cell>
          <cell r="AD30">
            <v>188.065913260022</v>
          </cell>
        </row>
        <row r="31">
          <cell r="O31">
            <v>123.83278499307301</v>
          </cell>
          <cell r="P31">
            <v>127.98474636511099</v>
          </cell>
          <cell r="Q31">
            <v>154.743198286959</v>
          </cell>
          <cell r="R31">
            <v>171.08502380627601</v>
          </cell>
          <cell r="S31">
            <v>167.83705609119801</v>
          </cell>
          <cell r="T31">
            <v>167.63894932338999</v>
          </cell>
          <cell r="U31">
            <v>202.86554017534999</v>
          </cell>
          <cell r="V31">
            <v>227.60836112387301</v>
          </cell>
          <cell r="W31">
            <v>167.96288104369501</v>
          </cell>
          <cell r="X31">
            <v>184.68798719032</v>
          </cell>
          <cell r="Y31">
            <v>194.38866109255099</v>
          </cell>
          <cell r="Z31">
            <v>174.56060429302201</v>
          </cell>
          <cell r="AA31">
            <v>173.264152080249</v>
          </cell>
          <cell r="AB31">
            <v>178.93387417282599</v>
          </cell>
          <cell r="AC31">
            <v>200.536452434148</v>
          </cell>
          <cell r="AD31">
            <v>189.76877816850001</v>
          </cell>
        </row>
        <row r="32">
          <cell r="O32">
            <v>125.546682077574</v>
          </cell>
          <cell r="P32">
            <v>130.50547525143199</v>
          </cell>
          <cell r="Q32">
            <v>153.69109545227499</v>
          </cell>
          <cell r="R32">
            <v>168.735794257962</v>
          </cell>
          <cell r="S32">
            <v>169.859902784426</v>
          </cell>
          <cell r="T32">
            <v>172.42932583106901</v>
          </cell>
          <cell r="U32">
            <v>202.09810602543001</v>
          </cell>
          <cell r="V32">
            <v>222.392151127625</v>
          </cell>
          <cell r="W32">
            <v>167.84508697185299</v>
          </cell>
          <cell r="X32">
            <v>182.541659347463</v>
          </cell>
          <cell r="Y32">
            <v>188.68007333561201</v>
          </cell>
          <cell r="Z32">
            <v>170.65364283211301</v>
          </cell>
          <cell r="AA32">
            <v>173.433607467895</v>
          </cell>
          <cell r="AB32">
            <v>184.3241428032</v>
          </cell>
          <cell r="AC32">
            <v>198.049942781103</v>
          </cell>
          <cell r="AD32">
            <v>190.468248700651</v>
          </cell>
        </row>
        <row r="33">
          <cell r="O33">
            <v>128.52701934367599</v>
          </cell>
          <cell r="P33">
            <v>131.41308861916499</v>
          </cell>
          <cell r="Q33">
            <v>157.48619301303401</v>
          </cell>
          <cell r="R33">
            <v>167.03754788215701</v>
          </cell>
          <cell r="S33">
            <v>171.962677176385</v>
          </cell>
          <cell r="T33">
            <v>181.182796133458</v>
          </cell>
          <cell r="U33">
            <v>200.362999412813</v>
          </cell>
          <cell r="V33">
            <v>222.855464675365</v>
          </cell>
          <cell r="W33">
            <v>169.24771476909899</v>
          </cell>
          <cell r="X33">
            <v>180.59341241073199</v>
          </cell>
          <cell r="Y33">
            <v>184.17400399418301</v>
          </cell>
          <cell r="Z33">
            <v>172.10078957169199</v>
          </cell>
          <cell r="AA33">
            <v>170.939680304793</v>
          </cell>
          <cell r="AB33">
            <v>187.90847695172101</v>
          </cell>
          <cell r="AC33">
            <v>196.41392351692599</v>
          </cell>
          <cell r="AD33">
            <v>191.439281450967</v>
          </cell>
        </row>
        <row r="34">
          <cell r="O34">
            <v>129.02325208862601</v>
          </cell>
          <cell r="P34">
            <v>129.17247684361399</v>
          </cell>
          <cell r="Q34">
            <v>159.63583023517401</v>
          </cell>
          <cell r="R34">
            <v>163.37922307899399</v>
          </cell>
          <cell r="S34">
            <v>176.334561959041</v>
          </cell>
          <cell r="T34">
            <v>185.76433718852101</v>
          </cell>
          <cell r="U34">
            <v>208.15262907323</v>
          </cell>
          <cell r="V34">
            <v>235.52945255356599</v>
          </cell>
          <cell r="W34">
            <v>172.39746932168299</v>
          </cell>
          <cell r="X34">
            <v>182.05380813923199</v>
          </cell>
          <cell r="Y34">
            <v>190.60681128957799</v>
          </cell>
          <cell r="Z34">
            <v>176.58512542850301</v>
          </cell>
          <cell r="AA34">
            <v>174.573554772253</v>
          </cell>
          <cell r="AB34">
            <v>191.83573538683001</v>
          </cell>
          <cell r="AC34">
            <v>202.558392244706</v>
          </cell>
          <cell r="AD34">
            <v>195.084556405916</v>
          </cell>
        </row>
        <row r="35">
          <cell r="O35">
            <v>130.405773992207</v>
          </cell>
          <cell r="P35">
            <v>126.110715400006</v>
          </cell>
          <cell r="Q35">
            <v>156.35063245961999</v>
          </cell>
          <cell r="R35">
            <v>158.93675568882099</v>
          </cell>
          <cell r="S35">
            <v>177.987996888292</v>
          </cell>
          <cell r="T35">
            <v>186.871828759312</v>
          </cell>
          <cell r="U35">
            <v>214.39716513732</v>
          </cell>
          <cell r="V35">
            <v>249.01269858561199</v>
          </cell>
          <cell r="W35">
            <v>174.383419052671</v>
          </cell>
          <cell r="X35">
            <v>184.04750417214601</v>
          </cell>
          <cell r="Y35">
            <v>195.484568862467</v>
          </cell>
          <cell r="Z35">
            <v>177.10279106172499</v>
          </cell>
          <cell r="AA35">
            <v>182.80312190793799</v>
          </cell>
          <cell r="AB35">
            <v>196.69603475672699</v>
          </cell>
          <cell r="AC35">
            <v>208.63488310213299</v>
          </cell>
          <cell r="AD35">
            <v>197.98182146175299</v>
          </cell>
        </row>
        <row r="36">
          <cell r="O36">
            <v>129.95942132263599</v>
          </cell>
          <cell r="P36">
            <v>124.39026456822801</v>
          </cell>
          <cell r="Q36">
            <v>151.15824429382599</v>
          </cell>
          <cell r="R36">
            <v>156.10609880474499</v>
          </cell>
          <cell r="S36">
            <v>171.72735182997999</v>
          </cell>
          <cell r="T36">
            <v>188.49874679139299</v>
          </cell>
          <cell r="U36">
            <v>209.08830394324499</v>
          </cell>
          <cell r="V36">
            <v>246.29499763090701</v>
          </cell>
          <cell r="W36">
            <v>172.581994238645</v>
          </cell>
          <cell r="X36">
            <v>185.68004941595501</v>
          </cell>
          <cell r="Y36">
            <v>189.597807513063</v>
          </cell>
          <cell r="Z36">
            <v>169.612732268858</v>
          </cell>
          <cell r="AA36">
            <v>183.03431492081</v>
          </cell>
          <cell r="AB36">
            <v>197.983866566182</v>
          </cell>
          <cell r="AC36">
            <v>207.085073428431</v>
          </cell>
          <cell r="AD36">
            <v>191.34018464444</v>
          </cell>
        </row>
        <row r="37">
          <cell r="O37">
            <v>127.239102654609</v>
          </cell>
          <cell r="P37">
            <v>124.485068311525</v>
          </cell>
          <cell r="Q37">
            <v>147.18676064462599</v>
          </cell>
          <cell r="R37">
            <v>152.834882462536</v>
          </cell>
          <cell r="S37">
            <v>166.972843625895</v>
          </cell>
          <cell r="T37">
            <v>188.43130838114001</v>
          </cell>
          <cell r="U37">
            <v>204.00930027496699</v>
          </cell>
          <cell r="V37">
            <v>239.17117037323601</v>
          </cell>
          <cell r="W37">
            <v>169.817465424506</v>
          </cell>
          <cell r="X37">
            <v>185.08784552115799</v>
          </cell>
          <cell r="Y37">
            <v>182.225959331838</v>
          </cell>
          <cell r="Z37">
            <v>161.19252581432201</v>
          </cell>
          <cell r="AA37">
            <v>176.711719139102</v>
          </cell>
          <cell r="AB37">
            <v>194.51608485438399</v>
          </cell>
          <cell r="AC37">
            <v>201.980623382202</v>
          </cell>
          <cell r="AD37">
            <v>181.86424399809701</v>
          </cell>
        </row>
        <row r="38">
          <cell r="O38">
            <v>123.42519619916</v>
          </cell>
          <cell r="P38">
            <v>125.009215941349</v>
          </cell>
          <cell r="Q38">
            <v>142.316032761245</v>
          </cell>
          <cell r="R38">
            <v>145.27758986103299</v>
          </cell>
          <cell r="S38">
            <v>169.56424960672399</v>
          </cell>
          <cell r="T38">
            <v>183.52266318334401</v>
          </cell>
          <cell r="U38">
            <v>204.29999544897299</v>
          </cell>
          <cell r="V38">
            <v>241.304411860843</v>
          </cell>
          <cell r="W38">
            <v>164.44000898629599</v>
          </cell>
          <cell r="X38">
            <v>181.29162764457701</v>
          </cell>
          <cell r="Y38">
            <v>178.90124104822101</v>
          </cell>
          <cell r="Z38">
            <v>153.42159008908999</v>
          </cell>
          <cell r="AA38">
            <v>174.12507443625401</v>
          </cell>
          <cell r="AB38">
            <v>190.40766911294801</v>
          </cell>
          <cell r="AC38">
            <v>199.28846766732599</v>
          </cell>
          <cell r="AD38">
            <v>178.796686625988</v>
          </cell>
        </row>
        <row r="39">
          <cell r="O39">
            <v>118.16399957601401</v>
          </cell>
          <cell r="P39">
            <v>125.36715170002</v>
          </cell>
          <cell r="Q39">
            <v>139.79324105159401</v>
          </cell>
          <cell r="R39">
            <v>137.07772355815499</v>
          </cell>
          <cell r="S39">
            <v>172.73842829235599</v>
          </cell>
          <cell r="T39">
            <v>180.29173871983599</v>
          </cell>
          <cell r="U39">
            <v>202.92299024297299</v>
          </cell>
          <cell r="V39">
            <v>239.82213949216501</v>
          </cell>
          <cell r="W39">
            <v>156.17379066021601</v>
          </cell>
          <cell r="X39">
            <v>177.14526150849099</v>
          </cell>
          <cell r="Y39">
            <v>172.04085070540299</v>
          </cell>
          <cell r="Z39">
            <v>146.06936539607801</v>
          </cell>
          <cell r="AA39">
            <v>173.18457500794401</v>
          </cell>
          <cell r="AB39">
            <v>186.08070798786801</v>
          </cell>
          <cell r="AC39">
            <v>195.183695229726</v>
          </cell>
          <cell r="AD39">
            <v>178.72783589330899</v>
          </cell>
        </row>
        <row r="40">
          <cell r="O40">
            <v>112.14673061194</v>
          </cell>
          <cell r="P40">
            <v>119.000116029027</v>
          </cell>
          <cell r="Q40">
            <v>133.89339424581701</v>
          </cell>
          <cell r="R40">
            <v>128.58980111648401</v>
          </cell>
          <cell r="S40">
            <v>164.912367824641</v>
          </cell>
          <cell r="T40">
            <v>183.31742304437</v>
          </cell>
          <cell r="U40">
            <v>195.56905886843199</v>
          </cell>
          <cell r="V40">
            <v>226.99332816028999</v>
          </cell>
          <cell r="W40">
            <v>148.30407555260999</v>
          </cell>
          <cell r="X40">
            <v>171.00422021793699</v>
          </cell>
          <cell r="Y40">
            <v>159.52002290913001</v>
          </cell>
          <cell r="Z40">
            <v>137.315859952003</v>
          </cell>
          <cell r="AA40">
            <v>164.37961469367599</v>
          </cell>
          <cell r="AB40">
            <v>175.56463408343899</v>
          </cell>
          <cell r="AC40">
            <v>179.255267161479</v>
          </cell>
          <cell r="AD40">
            <v>175.67099008948799</v>
          </cell>
        </row>
        <row r="41">
          <cell r="O41">
            <v>105.783384228052</v>
          </cell>
          <cell r="P41">
            <v>110.090176382585</v>
          </cell>
          <cell r="Q41">
            <v>123.927552970736</v>
          </cell>
          <cell r="R41">
            <v>121.513185222321</v>
          </cell>
          <cell r="S41">
            <v>151.58126339194499</v>
          </cell>
          <cell r="T41">
            <v>181.19224198400599</v>
          </cell>
          <cell r="U41">
            <v>188.67231817434001</v>
          </cell>
          <cell r="V41">
            <v>217.07795443721099</v>
          </cell>
          <cell r="W41">
            <v>141.64611797099499</v>
          </cell>
          <cell r="X41">
            <v>162.81385592561199</v>
          </cell>
          <cell r="Y41">
            <v>149.99084090845901</v>
          </cell>
          <cell r="Z41">
            <v>129.22275458193101</v>
          </cell>
          <cell r="AA41">
            <v>151.57808351632201</v>
          </cell>
          <cell r="AB41">
            <v>163.28636804823901</v>
          </cell>
          <cell r="AC41">
            <v>164.43810487346201</v>
          </cell>
          <cell r="AD41">
            <v>168.48844921161401</v>
          </cell>
        </row>
        <row r="42">
          <cell r="O42">
            <v>97.689260925603506</v>
          </cell>
          <cell r="P42">
            <v>105.474570556782</v>
          </cell>
          <cell r="Q42">
            <v>118.46463215286801</v>
          </cell>
          <cell r="R42">
            <v>117.83075011566299</v>
          </cell>
          <cell r="S42">
            <v>141.197923832778</v>
          </cell>
          <cell r="T42">
            <v>167.334001826063</v>
          </cell>
          <cell r="U42">
            <v>185.91090987058601</v>
          </cell>
          <cell r="V42">
            <v>210.45633766768901</v>
          </cell>
          <cell r="W42">
            <v>134.77529671978201</v>
          </cell>
          <cell r="X42">
            <v>153.66802957163199</v>
          </cell>
          <cell r="Y42">
            <v>145.48788612545101</v>
          </cell>
          <cell r="Z42">
            <v>124.264536147935</v>
          </cell>
          <cell r="AA42">
            <v>139.75732615902299</v>
          </cell>
          <cell r="AB42">
            <v>151.06671437137399</v>
          </cell>
          <cell r="AC42">
            <v>157.64775203245301</v>
          </cell>
          <cell r="AD42">
            <v>155.00083835862699</v>
          </cell>
        </row>
        <row r="43">
          <cell r="O43">
            <v>91.861717791660496</v>
          </cell>
          <cell r="P43">
            <v>104.090915881988</v>
          </cell>
          <cell r="Q43">
            <v>118.222638249602</v>
          </cell>
          <cell r="R43">
            <v>112.654016487874</v>
          </cell>
          <cell r="S43">
            <v>133.52690348484199</v>
          </cell>
          <cell r="T43">
            <v>157.523852171436</v>
          </cell>
          <cell r="U43">
            <v>184.06516576701</v>
          </cell>
          <cell r="V43">
            <v>203.90022298049701</v>
          </cell>
          <cell r="W43">
            <v>130.31385338144</v>
          </cell>
          <cell r="X43">
            <v>147.324721169361</v>
          </cell>
          <cell r="Y43">
            <v>141.536362521314</v>
          </cell>
          <cell r="Z43">
            <v>117.460148278259</v>
          </cell>
          <cell r="AA43">
            <v>127.324840149333</v>
          </cell>
          <cell r="AB43">
            <v>139.535169871644</v>
          </cell>
          <cell r="AC43">
            <v>150.82566153577801</v>
          </cell>
          <cell r="AD43">
            <v>139.59118528488301</v>
          </cell>
        </row>
        <row r="44">
          <cell r="O44">
            <v>92.515653765515495</v>
          </cell>
          <cell r="P44">
            <v>100.67361323574001</v>
          </cell>
          <cell r="Q44">
            <v>117.738741555015</v>
          </cell>
          <cell r="R44">
            <v>103.37834489150001</v>
          </cell>
          <cell r="S44">
            <v>132.71570249822099</v>
          </cell>
          <cell r="T44">
            <v>155.443440828674</v>
          </cell>
          <cell r="U44">
            <v>183.16638367737801</v>
          </cell>
          <cell r="V44">
            <v>201.44933859683499</v>
          </cell>
          <cell r="W44">
            <v>130.077099503288</v>
          </cell>
          <cell r="X44">
            <v>145.70820400007099</v>
          </cell>
          <cell r="Y44">
            <v>137.082072810536</v>
          </cell>
          <cell r="Z44">
            <v>108.034201382988</v>
          </cell>
          <cell r="AA44">
            <v>118.870162531175</v>
          </cell>
          <cell r="AB44">
            <v>133.83361906265799</v>
          </cell>
          <cell r="AC44">
            <v>143.688548229753</v>
          </cell>
          <cell r="AD44">
            <v>133.426372138033</v>
          </cell>
        </row>
        <row r="45">
          <cell r="O45">
            <v>92.876878262798499</v>
          </cell>
          <cell r="P45">
            <v>94.727274573008202</v>
          </cell>
          <cell r="Q45">
            <v>113.93672823749201</v>
          </cell>
          <cell r="R45">
            <v>97.013759625752201</v>
          </cell>
          <cell r="S45">
            <v>135.33590152126001</v>
          </cell>
          <cell r="T45">
            <v>152.87569500186601</v>
          </cell>
          <cell r="U45">
            <v>180.28797479770299</v>
          </cell>
          <cell r="V45">
            <v>199.72693770929601</v>
          </cell>
          <cell r="W45">
            <v>129.09380226686801</v>
          </cell>
          <cell r="X45">
            <v>143.36693496115601</v>
          </cell>
          <cell r="Y45">
            <v>133.88449736588899</v>
          </cell>
          <cell r="Z45">
            <v>103.52767769485</v>
          </cell>
          <cell r="AA45">
            <v>115.792745501575</v>
          </cell>
          <cell r="AB45">
            <v>131.99292719646701</v>
          </cell>
          <cell r="AC45">
            <v>137.70537366583699</v>
          </cell>
          <cell r="AD45">
            <v>132.37171858589701</v>
          </cell>
        </row>
        <row r="46">
          <cell r="O46">
            <v>88.826840201633502</v>
          </cell>
          <cell r="P46">
            <v>92.166084404002206</v>
          </cell>
          <cell r="Q46">
            <v>109.687087016926</v>
          </cell>
          <cell r="R46">
            <v>95.832335933870397</v>
          </cell>
          <cell r="S46">
            <v>133.200182664354</v>
          </cell>
          <cell r="T46">
            <v>150.80574115412799</v>
          </cell>
          <cell r="U46">
            <v>173.49265977928701</v>
          </cell>
          <cell r="V46">
            <v>199.66508086709001</v>
          </cell>
          <cell r="W46">
            <v>125.66533085822699</v>
          </cell>
          <cell r="X46">
            <v>138.438095865234</v>
          </cell>
          <cell r="Y46">
            <v>132.79839928626001</v>
          </cell>
          <cell r="Z46">
            <v>106.102398208962</v>
          </cell>
          <cell r="AA46">
            <v>113.752199718718</v>
          </cell>
          <cell r="AB46">
            <v>132.37659345695801</v>
          </cell>
          <cell r="AC46">
            <v>132.986045556536</v>
          </cell>
          <cell r="AD46">
            <v>129.79786906317301</v>
          </cell>
        </row>
        <row r="47">
          <cell r="O47">
            <v>84.969806791368001</v>
          </cell>
          <cell r="P47">
            <v>92.105339872864604</v>
          </cell>
          <cell r="Q47">
            <v>105.92976926532</v>
          </cell>
          <cell r="R47">
            <v>96.1849710251132</v>
          </cell>
          <cell r="S47">
            <v>126.934182294598</v>
          </cell>
          <cell r="T47">
            <v>152.25476129092601</v>
          </cell>
          <cell r="U47">
            <v>165.631281194644</v>
          </cell>
          <cell r="V47">
            <v>198.05148253747399</v>
          </cell>
          <cell r="W47">
            <v>122.646151979487</v>
          </cell>
          <cell r="X47">
            <v>134.46621438450899</v>
          </cell>
          <cell r="Y47">
            <v>131.96316213745899</v>
          </cell>
          <cell r="Z47">
            <v>108.67547092077901</v>
          </cell>
          <cell r="AA47">
            <v>110.300899661431</v>
          </cell>
          <cell r="AB47">
            <v>133.70594282310401</v>
          </cell>
          <cell r="AC47">
            <v>128.49702797705001</v>
          </cell>
          <cell r="AD47">
            <v>126.713574523677</v>
          </cell>
        </row>
        <row r="48">
          <cell r="O48">
            <v>81.794661606804496</v>
          </cell>
          <cell r="P48">
            <v>89.949238233423898</v>
          </cell>
          <cell r="Q48">
            <v>104.159913586794</v>
          </cell>
          <cell r="R48">
            <v>95.411034334156398</v>
          </cell>
          <cell r="S48">
            <v>126.0879013083</v>
          </cell>
          <cell r="T48">
            <v>152.00470471719399</v>
          </cell>
          <cell r="U48">
            <v>167.84984567191199</v>
          </cell>
          <cell r="V48">
            <v>199.709224101475</v>
          </cell>
          <cell r="W48">
            <v>120.713836766467</v>
          </cell>
          <cell r="X48">
            <v>132.86341114704899</v>
          </cell>
          <cell r="Y48">
            <v>132.121375845073</v>
          </cell>
          <cell r="Z48">
            <v>110.071379914445</v>
          </cell>
          <cell r="AA48">
            <v>106.429013650092</v>
          </cell>
          <cell r="AB48">
            <v>128.12284807891601</v>
          </cell>
          <cell r="AC48">
            <v>128.036573878567</v>
          </cell>
          <cell r="AD48">
            <v>127.55388791391201</v>
          </cell>
        </row>
        <row r="49">
          <cell r="O49">
            <v>78.491707463711506</v>
          </cell>
          <cell r="P49">
            <v>86.258398504444799</v>
          </cell>
          <cell r="Q49">
            <v>103.593696877911</v>
          </cell>
          <cell r="R49">
            <v>93.383197370097506</v>
          </cell>
          <cell r="S49">
            <v>127.289126141664</v>
          </cell>
          <cell r="T49">
            <v>149.21079237479199</v>
          </cell>
          <cell r="U49">
            <v>174.116430008246</v>
          </cell>
          <cell r="V49">
            <v>206.52737563579501</v>
          </cell>
          <cell r="W49">
            <v>117.982993401326</v>
          </cell>
          <cell r="X49">
            <v>130.75954794646401</v>
          </cell>
          <cell r="Y49">
            <v>131.520446550759</v>
          </cell>
          <cell r="Z49">
            <v>111.161143169943</v>
          </cell>
          <cell r="AA49">
            <v>103.666095589243</v>
          </cell>
          <cell r="AB49">
            <v>120.900651780657</v>
          </cell>
          <cell r="AC49">
            <v>128.577072539732</v>
          </cell>
          <cell r="AD49">
            <v>132.04206732668899</v>
          </cell>
        </row>
        <row r="50">
          <cell r="O50">
            <v>77.376857263806201</v>
          </cell>
          <cell r="P50">
            <v>86.471959372048303</v>
          </cell>
          <cell r="Q50">
            <v>102.980265989565</v>
          </cell>
          <cell r="R50">
            <v>94.811128555572296</v>
          </cell>
          <cell r="S50">
            <v>126.628357608413</v>
          </cell>
          <cell r="T50">
            <v>149.71152365863799</v>
          </cell>
          <cell r="U50">
            <v>171.408721077671</v>
          </cell>
          <cell r="V50">
            <v>210.24305407308401</v>
          </cell>
          <cell r="W50">
            <v>114.94231464498399</v>
          </cell>
          <cell r="X50">
            <v>128.93768948708501</v>
          </cell>
          <cell r="Y50">
            <v>129.255840023856</v>
          </cell>
          <cell r="Z50">
            <v>113.083125470119</v>
          </cell>
          <cell r="AA50">
            <v>103.820700090928</v>
          </cell>
          <cell r="AB50">
            <v>120.796709627373</v>
          </cell>
          <cell r="AC50">
            <v>126.692502186586</v>
          </cell>
          <cell r="AD50">
            <v>137.233058576476</v>
          </cell>
        </row>
        <row r="51">
          <cell r="O51">
            <v>78.997533806967596</v>
          </cell>
          <cell r="P51">
            <v>90.012692987950601</v>
          </cell>
          <cell r="Q51">
            <v>101.67999357953801</v>
          </cell>
          <cell r="R51">
            <v>98.738410146198106</v>
          </cell>
          <cell r="S51">
            <v>129.383140114052</v>
          </cell>
          <cell r="T51">
            <v>150.75291360977201</v>
          </cell>
          <cell r="U51">
            <v>166.628178855904</v>
          </cell>
          <cell r="V51">
            <v>213.397898063101</v>
          </cell>
          <cell r="W51">
            <v>114.372879252627</v>
          </cell>
          <cell r="X51">
            <v>130.77539049527499</v>
          </cell>
          <cell r="Y51">
            <v>128.523819660637</v>
          </cell>
          <cell r="Z51">
            <v>116.77247327726</v>
          </cell>
          <cell r="AA51">
            <v>105.954727271089</v>
          </cell>
          <cell r="AB51">
            <v>122.83127908184299</v>
          </cell>
          <cell r="AC51">
            <v>125.197521781695</v>
          </cell>
          <cell r="AD51">
            <v>141.36704144676699</v>
          </cell>
        </row>
        <row r="52">
          <cell r="O52">
            <v>80.355937193174796</v>
          </cell>
          <cell r="P52">
            <v>89.397746915970401</v>
          </cell>
          <cell r="Q52">
            <v>100.365945557323</v>
          </cell>
          <cell r="R52">
            <v>104.128516622036</v>
          </cell>
          <cell r="S52">
            <v>133.13015957322099</v>
          </cell>
          <cell r="T52">
            <v>148.56948982181299</v>
          </cell>
          <cell r="U52">
            <v>168.56453578754301</v>
          </cell>
          <cell r="V52">
            <v>220.28230135174601</v>
          </cell>
          <cell r="W52">
            <v>114.279968417418</v>
          </cell>
          <cell r="X52">
            <v>131.535604265606</v>
          </cell>
          <cell r="Y52">
            <v>129.507151575644</v>
          </cell>
          <cell r="Z52">
            <v>119.62580311585199</v>
          </cell>
          <cell r="AA52">
            <v>106.210328947723</v>
          </cell>
          <cell r="AB52">
            <v>121.709836404406</v>
          </cell>
          <cell r="AC52">
            <v>125.511080428417</v>
          </cell>
          <cell r="AD52">
            <v>144.31557256228399</v>
          </cell>
        </row>
        <row r="53">
          <cell r="O53">
            <v>79.783628955067499</v>
          </cell>
          <cell r="P53">
            <v>86.305507138327002</v>
          </cell>
          <cell r="Q53">
            <v>99.718343534316702</v>
          </cell>
          <cell r="R53">
            <v>106.721416991735</v>
          </cell>
          <cell r="S53">
            <v>134.31051475182099</v>
          </cell>
          <cell r="T53">
            <v>147.00897343338599</v>
          </cell>
          <cell r="U53">
            <v>172.68842640973801</v>
          </cell>
          <cell r="V53">
            <v>224.40993912901601</v>
          </cell>
          <cell r="W53">
            <v>112.35536860469</v>
          </cell>
          <cell r="X53">
            <v>128.54374238563199</v>
          </cell>
          <cell r="Y53">
            <v>129.24656820778799</v>
          </cell>
          <cell r="Z53">
            <v>120.44875931750001</v>
          </cell>
          <cell r="AA53">
            <v>104.550003044034</v>
          </cell>
          <cell r="AB53">
            <v>120.575374469613</v>
          </cell>
          <cell r="AC53">
            <v>126.833561007756</v>
          </cell>
          <cell r="AD53">
            <v>148.38471385414999</v>
          </cell>
        </row>
        <row r="54">
          <cell r="O54">
            <v>77.861589065830202</v>
          </cell>
          <cell r="P54">
            <v>85.989319527359299</v>
          </cell>
          <cell r="Q54">
            <v>97.668931323877402</v>
          </cell>
          <cell r="R54">
            <v>102.315198954751</v>
          </cell>
          <cell r="S54">
            <v>133.82770770259199</v>
          </cell>
          <cell r="T54">
            <v>146.752429093762</v>
          </cell>
          <cell r="U54">
            <v>173.36906616058101</v>
          </cell>
          <cell r="V54">
            <v>223.50822954918499</v>
          </cell>
          <cell r="W54">
            <v>111.191805545314</v>
          </cell>
          <cell r="X54">
            <v>125.33652285466501</v>
          </cell>
          <cell r="Y54">
            <v>129.55773771887601</v>
          </cell>
          <cell r="Z54">
            <v>123.156205412939</v>
          </cell>
          <cell r="AA54">
            <v>105.01347125476801</v>
          </cell>
          <cell r="AB54">
            <v>123.540085281578</v>
          </cell>
          <cell r="AC54">
            <v>130.259110538947</v>
          </cell>
          <cell r="AD54">
            <v>154.79172798454599</v>
          </cell>
        </row>
        <row r="55">
          <cell r="O55">
            <v>75.422590778729301</v>
          </cell>
          <cell r="P55">
            <v>86.304385299945906</v>
          </cell>
          <cell r="Q55">
            <v>96.602285684956399</v>
          </cell>
          <cell r="R55">
            <v>98.793174988167493</v>
          </cell>
          <cell r="S55">
            <v>134.707278706409</v>
          </cell>
          <cell r="T55">
            <v>148.07027458412</v>
          </cell>
          <cell r="U55">
            <v>172.97249837711399</v>
          </cell>
          <cell r="V55">
            <v>223.65638664788199</v>
          </cell>
          <cell r="W55">
            <v>112.359945636812</v>
          </cell>
          <cell r="X55">
            <v>124.728268142966</v>
          </cell>
          <cell r="Y55">
            <v>133.10323125008</v>
          </cell>
          <cell r="Z55">
            <v>127.835026066227</v>
          </cell>
          <cell r="AA55">
            <v>107.630185784368</v>
          </cell>
          <cell r="AB55">
            <v>127.52105973386</v>
          </cell>
          <cell r="AC55">
            <v>134.40958070880001</v>
          </cell>
          <cell r="AD55">
            <v>163.66644252909899</v>
          </cell>
        </row>
        <row r="56">
          <cell r="O56">
            <v>75.391185586628893</v>
          </cell>
          <cell r="P56">
            <v>87.261726052933597</v>
          </cell>
          <cell r="Q56">
            <v>100.494620184339</v>
          </cell>
          <cell r="R56">
            <v>105.416173455757</v>
          </cell>
          <cell r="S56">
            <v>137.08203795154901</v>
          </cell>
          <cell r="T56">
            <v>150.19966855217899</v>
          </cell>
          <cell r="U56">
            <v>173.44921735049101</v>
          </cell>
          <cell r="V56">
            <v>231.54943093684199</v>
          </cell>
          <cell r="W56">
            <v>115.45702002603301</v>
          </cell>
          <cell r="X56">
            <v>130.32528693580599</v>
          </cell>
          <cell r="Y56">
            <v>135.82272288067799</v>
          </cell>
          <cell r="Z56">
            <v>131.560728028368</v>
          </cell>
          <cell r="AA56">
            <v>110.50189025663801</v>
          </cell>
          <cell r="AB56">
            <v>129.499407147814</v>
          </cell>
          <cell r="AC56">
            <v>135.68817329513399</v>
          </cell>
          <cell r="AD56">
            <v>168.30904070005101</v>
          </cell>
        </row>
        <row r="57">
          <cell r="O57">
            <v>77.028520693058894</v>
          </cell>
          <cell r="P57">
            <v>87.797433174645604</v>
          </cell>
          <cell r="Q57">
            <v>103.48343087952399</v>
          </cell>
          <cell r="R57">
            <v>114.436393693773</v>
          </cell>
          <cell r="S57">
            <v>138.34359078681001</v>
          </cell>
          <cell r="T57">
            <v>151.19403521918099</v>
          </cell>
          <cell r="U57">
            <v>175.474522409142</v>
          </cell>
          <cell r="V57">
            <v>241.38257227790299</v>
          </cell>
          <cell r="W57">
            <v>117.771850680157</v>
          </cell>
          <cell r="X57">
            <v>134.64339152595599</v>
          </cell>
          <cell r="Y57">
            <v>135.86881536833801</v>
          </cell>
          <cell r="Z57">
            <v>135.10837234092901</v>
          </cell>
          <cell r="AA57">
            <v>112.589024850494</v>
          </cell>
          <cell r="AB57">
            <v>129.97722649304299</v>
          </cell>
          <cell r="AC57">
            <v>137.046846527578</v>
          </cell>
          <cell r="AD57">
            <v>168.02930503590699</v>
          </cell>
        </row>
        <row r="58">
          <cell r="O58">
            <v>78.528908177142895</v>
          </cell>
          <cell r="P58">
            <v>88.318884129502095</v>
          </cell>
          <cell r="Q58">
            <v>102.53467446099</v>
          </cell>
          <cell r="R58">
            <v>119.277146430931</v>
          </cell>
          <cell r="S58">
            <v>137.78196152907199</v>
          </cell>
          <cell r="T58">
            <v>153.27863003982301</v>
          </cell>
          <cell r="U58">
            <v>179.770675684851</v>
          </cell>
          <cell r="V58">
            <v>246.09519247188999</v>
          </cell>
          <cell r="W58">
            <v>119.12450604791</v>
          </cell>
          <cell r="X58">
            <v>133.50429328660101</v>
          </cell>
          <cell r="Y58">
            <v>139.711109153943</v>
          </cell>
          <cell r="Z58">
            <v>139.25615332523699</v>
          </cell>
          <cell r="AA58">
            <v>115.55039384355401</v>
          </cell>
          <cell r="AB58">
            <v>132.92841856382401</v>
          </cell>
          <cell r="AC58">
            <v>143.567904343175</v>
          </cell>
          <cell r="AD58">
            <v>171.140260577329</v>
          </cell>
        </row>
        <row r="59">
          <cell r="O59">
            <v>80.136645923584197</v>
          </cell>
          <cell r="P59">
            <v>90.735412035630404</v>
          </cell>
          <cell r="Q59">
            <v>103.542567491946</v>
          </cell>
          <cell r="R59">
            <v>126.031175253858</v>
          </cell>
          <cell r="S59">
            <v>134.83170280780399</v>
          </cell>
          <cell r="T59">
            <v>154.52706525264901</v>
          </cell>
          <cell r="U59">
            <v>187.927493579729</v>
          </cell>
          <cell r="V59">
            <v>251.27659031282801</v>
          </cell>
          <cell r="W59">
            <v>120.349950668856</v>
          </cell>
          <cell r="X59">
            <v>134.85421798236499</v>
          </cell>
          <cell r="Y59">
            <v>147.87605725267801</v>
          </cell>
          <cell r="Z59">
            <v>143.230372688899</v>
          </cell>
          <cell r="AA59">
            <v>120.840243439188</v>
          </cell>
          <cell r="AB59">
            <v>139.478497678004</v>
          </cell>
          <cell r="AC59">
            <v>154.43531923517199</v>
          </cell>
          <cell r="AD59">
            <v>179.055756870122</v>
          </cell>
        </row>
        <row r="60">
          <cell r="O60">
            <v>81.646084597182593</v>
          </cell>
          <cell r="P60">
            <v>92.458076440019497</v>
          </cell>
          <cell r="Q60">
            <v>106.958180654077</v>
          </cell>
          <cell r="R60">
            <v>129.41468779644899</v>
          </cell>
          <cell r="S60">
            <v>136.97027398055999</v>
          </cell>
          <cell r="T60">
            <v>155.55069149556201</v>
          </cell>
          <cell r="U60">
            <v>192.823573024251</v>
          </cell>
          <cell r="V60">
            <v>259.74876605662598</v>
          </cell>
          <cell r="W60">
            <v>120.761391926885</v>
          </cell>
          <cell r="X60">
            <v>139.44767699667901</v>
          </cell>
          <cell r="Y60">
            <v>147.98475649085901</v>
          </cell>
          <cell r="Z60">
            <v>148.98859912161899</v>
          </cell>
          <cell r="AA60">
            <v>125.881362443537</v>
          </cell>
          <cell r="AB60">
            <v>145.65667518064799</v>
          </cell>
          <cell r="AC60">
            <v>160.15433266116901</v>
          </cell>
          <cell r="AD60">
            <v>185.98667180527499</v>
          </cell>
        </row>
        <row r="61">
          <cell r="O61">
            <v>82.868815578047901</v>
          </cell>
          <cell r="P61">
            <v>93.355642928520396</v>
          </cell>
          <cell r="Q61">
            <v>108.97037585186099</v>
          </cell>
          <cell r="R61">
            <v>129.449356029173</v>
          </cell>
          <cell r="S61">
            <v>144.158398924946</v>
          </cell>
          <cell r="T61">
            <v>157.418308129336</v>
          </cell>
          <cell r="U61">
            <v>193.27087498210801</v>
          </cell>
          <cell r="V61">
            <v>268.97050626594103</v>
          </cell>
          <cell r="W61">
            <v>122.038343162781</v>
          </cell>
          <cell r="X61">
            <v>142.55581922875601</v>
          </cell>
          <cell r="Y61">
            <v>143.77425916947601</v>
          </cell>
          <cell r="Z61">
            <v>154.792764593405</v>
          </cell>
          <cell r="AA61">
            <v>128.48505903909501</v>
          </cell>
          <cell r="AB61">
            <v>148.99936701162</v>
          </cell>
          <cell r="AC61">
            <v>160.29543339566399</v>
          </cell>
          <cell r="AD61">
            <v>189.61319239714101</v>
          </cell>
        </row>
        <row r="62">
          <cell r="O62">
            <v>84.094437891719707</v>
          </cell>
          <cell r="P62">
            <v>97.778393243792706</v>
          </cell>
          <cell r="Q62">
            <v>110.13708261051799</v>
          </cell>
          <cell r="R62">
            <v>133.627507077796</v>
          </cell>
          <cell r="S62">
            <v>148.382538676661</v>
          </cell>
          <cell r="T62">
            <v>158.53239832319301</v>
          </cell>
          <cell r="U62">
            <v>198.035109840307</v>
          </cell>
          <cell r="V62">
            <v>279.11076328582999</v>
          </cell>
          <cell r="W62">
            <v>125.804278499275</v>
          </cell>
          <cell r="X62">
            <v>144.966764696502</v>
          </cell>
          <cell r="Y62">
            <v>147.60270222511201</v>
          </cell>
          <cell r="Z62">
            <v>160.51639364267501</v>
          </cell>
          <cell r="AA62">
            <v>133.24604467322001</v>
          </cell>
          <cell r="AB62">
            <v>154.50957581256301</v>
          </cell>
          <cell r="AC62">
            <v>162.417418241365</v>
          </cell>
          <cell r="AD62">
            <v>195.436144441577</v>
          </cell>
        </row>
        <row r="63">
          <cell r="O63">
            <v>85.869678112787795</v>
          </cell>
          <cell r="P63">
            <v>103.63848660875099</v>
          </cell>
          <cell r="Q63">
            <v>113.392496561515</v>
          </cell>
          <cell r="R63">
            <v>139.64150706090899</v>
          </cell>
          <cell r="S63">
            <v>151.40157492086001</v>
          </cell>
          <cell r="T63">
            <v>159.85206975505699</v>
          </cell>
          <cell r="U63">
            <v>206.53900129513701</v>
          </cell>
          <cell r="V63">
            <v>294.03291615419101</v>
          </cell>
          <cell r="W63">
            <v>129.631220286672</v>
          </cell>
          <cell r="X63">
            <v>149.14720626830299</v>
          </cell>
          <cell r="Y63">
            <v>156.82616607743799</v>
          </cell>
          <cell r="Z63">
            <v>168.84045426006799</v>
          </cell>
          <cell r="AA63">
            <v>141.23709659584901</v>
          </cell>
          <cell r="AB63">
            <v>163.46050663829399</v>
          </cell>
          <cell r="AC63">
            <v>165.12700343528499</v>
          </cell>
          <cell r="AD63">
            <v>204.29811968386599</v>
          </cell>
        </row>
        <row r="64">
          <cell r="O64">
            <v>88.274873410298895</v>
          </cell>
          <cell r="P64">
            <v>104.704625858409</v>
          </cell>
          <cell r="Q64">
            <v>116.158632948229</v>
          </cell>
          <cell r="R64">
            <v>141.89626770970099</v>
          </cell>
          <cell r="S64">
            <v>153.81886643135999</v>
          </cell>
          <cell r="T64">
            <v>167.65550352595599</v>
          </cell>
          <cell r="U64">
            <v>212.972641948926</v>
          </cell>
          <cell r="V64">
            <v>310.64782127944</v>
          </cell>
          <cell r="W64">
            <v>129.653021577565</v>
          </cell>
          <cell r="X64">
            <v>154.964704278992</v>
          </cell>
          <cell r="Y64">
            <v>162.064845588255</v>
          </cell>
          <cell r="Z64">
            <v>173.423619879488</v>
          </cell>
          <cell r="AA64">
            <v>145.37397444765799</v>
          </cell>
          <cell r="AB64">
            <v>166.99631327298999</v>
          </cell>
          <cell r="AC64">
            <v>167.78113392184599</v>
          </cell>
          <cell r="AD64">
            <v>210.16692553273899</v>
          </cell>
        </row>
        <row r="65">
          <cell r="O65">
            <v>90.169173304427503</v>
          </cell>
          <cell r="P65">
            <v>104.09689009529301</v>
          </cell>
          <cell r="Q65">
            <v>116.740771172652</v>
          </cell>
          <cell r="R65">
            <v>142.986662784429</v>
          </cell>
          <cell r="S65">
            <v>155.77042480978301</v>
          </cell>
          <cell r="T65">
            <v>177.21507877541299</v>
          </cell>
          <cell r="U65">
            <v>216.32072783910201</v>
          </cell>
          <cell r="V65">
            <v>321.56920888467499</v>
          </cell>
          <cell r="W65">
            <v>130.25142055456999</v>
          </cell>
          <cell r="X65">
            <v>159.81965912338401</v>
          </cell>
          <cell r="Y65">
            <v>162.09974495004101</v>
          </cell>
          <cell r="Z65">
            <v>174.303306894136</v>
          </cell>
          <cell r="AA65">
            <v>146.406268409635</v>
          </cell>
          <cell r="AB65">
            <v>166.262937119784</v>
          </cell>
          <cell r="AC65">
            <v>171.96369368534801</v>
          </cell>
          <cell r="AD65">
            <v>212.79368910063101</v>
          </cell>
        </row>
        <row r="66">
          <cell r="O66">
            <v>90.452624402548693</v>
          </cell>
          <cell r="P66">
            <v>106.631527281617</v>
          </cell>
          <cell r="Q66">
            <v>118.764603755119</v>
          </cell>
          <cell r="R66">
            <v>147.38468935300199</v>
          </cell>
          <cell r="S66">
            <v>158.75652349145599</v>
          </cell>
          <cell r="T66">
            <v>181.60821982529001</v>
          </cell>
          <cell r="U66">
            <v>217.92446930431601</v>
          </cell>
          <cell r="V66">
            <v>331.03510653057202</v>
          </cell>
          <cell r="W66">
            <v>137.16826238509901</v>
          </cell>
          <cell r="X66">
            <v>162.50083292654099</v>
          </cell>
          <cell r="Y66">
            <v>164.05424629336099</v>
          </cell>
          <cell r="Z66">
            <v>178.947277862379</v>
          </cell>
          <cell r="AA66">
            <v>149.55070952969999</v>
          </cell>
          <cell r="AB66">
            <v>170.38555217971299</v>
          </cell>
          <cell r="AC66">
            <v>177.53090660068401</v>
          </cell>
          <cell r="AD66">
            <v>218.78480102301501</v>
          </cell>
        </row>
        <row r="67">
          <cell r="O67">
            <v>90.802784936787305</v>
          </cell>
          <cell r="P67">
            <v>111.258873854646</v>
          </cell>
          <cell r="Q67">
            <v>120.862656896535</v>
          </cell>
          <cell r="R67">
            <v>156.51271310529401</v>
          </cell>
          <cell r="S67">
            <v>160.08923859505001</v>
          </cell>
          <cell r="T67">
            <v>184.08077499492501</v>
          </cell>
          <cell r="U67">
            <v>219.581371433002</v>
          </cell>
          <cell r="V67">
            <v>343.42788528678898</v>
          </cell>
          <cell r="W67">
            <v>144.77790892618</v>
          </cell>
          <cell r="X67">
            <v>164.987491145626</v>
          </cell>
          <cell r="Y67">
            <v>166.83570733888499</v>
          </cell>
          <cell r="Z67">
            <v>186.57068502068401</v>
          </cell>
          <cell r="AA67">
            <v>153.50218934444999</v>
          </cell>
          <cell r="AB67">
            <v>179.118959570871</v>
          </cell>
          <cell r="AC67">
            <v>182.74322814622499</v>
          </cell>
          <cell r="AD67">
            <v>228.99861157115899</v>
          </cell>
        </row>
        <row r="68">
          <cell r="O68">
            <v>91.824761116652198</v>
          </cell>
          <cell r="P68">
            <v>112.468041955998</v>
          </cell>
          <cell r="Q68">
            <v>120.309493103617</v>
          </cell>
          <cell r="R68">
            <v>162.83160112670399</v>
          </cell>
          <cell r="S68">
            <v>156.47912883242799</v>
          </cell>
          <cell r="T68">
            <v>182.42824093224601</v>
          </cell>
          <cell r="U68">
            <v>223.12615774307099</v>
          </cell>
          <cell r="V68">
            <v>347.25504903446398</v>
          </cell>
          <cell r="W68">
            <v>145.03013692300399</v>
          </cell>
          <cell r="X68">
            <v>166.21527711967801</v>
          </cell>
          <cell r="Y68">
            <v>167.65097258784601</v>
          </cell>
          <cell r="Z68">
            <v>191.61870861151201</v>
          </cell>
          <cell r="AA68">
            <v>155.40280532352</v>
          </cell>
          <cell r="AB68">
            <v>185.39169290852101</v>
          </cell>
          <cell r="AC68">
            <v>185.44140645120899</v>
          </cell>
          <cell r="AD68">
            <v>234.31451446946599</v>
          </cell>
        </row>
        <row r="69">
          <cell r="O69">
            <v>91.858879576877399</v>
          </cell>
          <cell r="P69">
            <v>111.324649501531</v>
          </cell>
          <cell r="Q69">
            <v>120.86998170413401</v>
          </cell>
          <cell r="R69">
            <v>162.57177159823101</v>
          </cell>
          <cell r="S69">
            <v>155.122503323324</v>
          </cell>
          <cell r="T69">
            <v>181.191533298927</v>
          </cell>
          <cell r="U69">
            <v>225.37809933804701</v>
          </cell>
          <cell r="V69">
            <v>347.72298899320998</v>
          </cell>
          <cell r="W69">
            <v>143.10384328884101</v>
          </cell>
          <cell r="X69">
            <v>168.34318011203899</v>
          </cell>
          <cell r="Y69">
            <v>168.903102802045</v>
          </cell>
          <cell r="Z69">
            <v>195.32742225941601</v>
          </cell>
          <cell r="AA69">
            <v>156.87349700509</v>
          </cell>
          <cell r="AB69">
            <v>187.04999641284101</v>
          </cell>
          <cell r="AC69">
            <v>187.572721440631</v>
          </cell>
          <cell r="AD69">
            <v>235.47743424005</v>
          </cell>
        </row>
        <row r="70">
          <cell r="O70">
            <v>91.926372034146098</v>
          </cell>
          <cell r="P70">
            <v>115.213866099762</v>
          </cell>
          <cell r="Q70">
            <v>124.007867150805</v>
          </cell>
          <cell r="R70">
            <v>163.107484308902</v>
          </cell>
          <cell r="S70">
            <v>159.93933282973001</v>
          </cell>
          <cell r="T70">
            <v>185.006240951303</v>
          </cell>
          <cell r="U70">
            <v>226.95288786357801</v>
          </cell>
          <cell r="V70">
            <v>356.70438231171897</v>
          </cell>
          <cell r="W70">
            <v>143.971374875301</v>
          </cell>
          <cell r="X70">
            <v>175.02022316217199</v>
          </cell>
          <cell r="Y70">
            <v>172.64842494335599</v>
          </cell>
          <cell r="Z70">
            <v>202.166733161103</v>
          </cell>
          <cell r="AA70">
            <v>160.93526320590999</v>
          </cell>
          <cell r="AB70">
            <v>191.23770328132099</v>
          </cell>
          <cell r="AC70">
            <v>192.687211409491</v>
          </cell>
          <cell r="AD70">
            <v>244.90016956390099</v>
          </cell>
        </row>
        <row r="71">
          <cell r="O71">
            <v>93.808652260398205</v>
          </cell>
          <cell r="P71">
            <v>121.02373260537701</v>
          </cell>
          <cell r="Q71">
            <v>128.526545507229</v>
          </cell>
          <cell r="R71">
            <v>166.37800835194199</v>
          </cell>
          <cell r="S71">
            <v>165.619744803537</v>
          </cell>
          <cell r="T71">
            <v>191.18441398097801</v>
          </cell>
          <cell r="U71">
            <v>232.364977558059</v>
          </cell>
          <cell r="V71">
            <v>366.152440154288</v>
          </cell>
          <cell r="W71">
            <v>146.059831183016</v>
          </cell>
          <cell r="X71">
            <v>182.76348129344601</v>
          </cell>
          <cell r="Y71">
            <v>176.105688968386</v>
          </cell>
          <cell r="Z71">
            <v>210.55385872778101</v>
          </cell>
          <cell r="AA71">
            <v>165.70845642945301</v>
          </cell>
          <cell r="AB71">
            <v>199.881340055138</v>
          </cell>
          <cell r="AC71">
            <v>199.02790875680299</v>
          </cell>
          <cell r="AD71">
            <v>264.14766943893102</v>
          </cell>
        </row>
        <row r="72">
          <cell r="O72">
            <v>96.209233892502994</v>
          </cell>
          <cell r="P72">
            <v>121.206242687166</v>
          </cell>
          <cell r="Q72">
            <v>132.707632998907</v>
          </cell>
          <cell r="R72">
            <v>172.69267139480399</v>
          </cell>
          <cell r="S72">
            <v>171.67051659277899</v>
          </cell>
          <cell r="T72">
            <v>198.29646985815</v>
          </cell>
          <cell r="U72">
            <v>239.40507483007599</v>
          </cell>
          <cell r="V72">
            <v>366.66340457785299</v>
          </cell>
          <cell r="W72">
            <v>150.94510544160099</v>
          </cell>
          <cell r="X72">
            <v>184.443470234491</v>
          </cell>
          <cell r="Y72">
            <v>180.15436482670501</v>
          </cell>
          <cell r="Z72">
            <v>215.00115435725499</v>
          </cell>
          <cell r="AA72">
            <v>169.54644585231199</v>
          </cell>
          <cell r="AB72">
            <v>205.48895042967001</v>
          </cell>
          <cell r="AC72">
            <v>202.60488259867299</v>
          </cell>
          <cell r="AD72">
            <v>274.50447842280403</v>
          </cell>
        </row>
        <row r="73">
          <cell r="O73">
            <v>99.067360280365605</v>
          </cell>
          <cell r="P73">
            <v>120.33825422855099</v>
          </cell>
          <cell r="Q73">
            <v>135.342713404725</v>
          </cell>
          <cell r="R73">
            <v>179.87950522051401</v>
          </cell>
          <cell r="S73">
            <v>176.311311945103</v>
          </cell>
          <cell r="T73">
            <v>205.82406182916799</v>
          </cell>
          <cell r="U73">
            <v>247.37331605413499</v>
          </cell>
          <cell r="V73">
            <v>370.82622660470503</v>
          </cell>
          <cell r="W73">
            <v>156.05900296349199</v>
          </cell>
          <cell r="X73">
            <v>185.20393003923701</v>
          </cell>
          <cell r="Y73">
            <v>186.453358809658</v>
          </cell>
          <cell r="Z73">
            <v>217.20606800224999</v>
          </cell>
          <cell r="AA73">
            <v>173.27095721772201</v>
          </cell>
          <cell r="AB73">
            <v>208.16571793908901</v>
          </cell>
          <cell r="AC73">
            <v>204.73311394611</v>
          </cell>
          <cell r="AD73">
            <v>274.13039743339402</v>
          </cell>
        </row>
        <row r="74">
          <cell r="O74">
            <v>105.157531674338</v>
          </cell>
          <cell r="P74">
            <v>126.191991144176</v>
          </cell>
          <cell r="Q74">
            <v>138.02955468215399</v>
          </cell>
          <cell r="R74">
            <v>189.70577452477701</v>
          </cell>
          <cell r="S74">
            <v>178.76040700752401</v>
          </cell>
          <cell r="T74">
            <v>214.31066244825701</v>
          </cell>
          <cell r="U74">
            <v>262.38224450500599</v>
          </cell>
          <cell r="V74">
            <v>388.15476198986698</v>
          </cell>
          <cell r="W74">
            <v>160.74086520409</v>
          </cell>
          <cell r="X74">
            <v>195.082101714679</v>
          </cell>
          <cell r="Y74">
            <v>194.380321930267</v>
          </cell>
          <cell r="Z74">
            <v>224.64149731256799</v>
          </cell>
          <cell r="AA74">
            <v>178.53057163002001</v>
          </cell>
          <cell r="AB74">
            <v>218.50940672272</v>
          </cell>
          <cell r="AC74">
            <v>210.47302884998999</v>
          </cell>
          <cell r="AD74">
            <v>280.22493913825002</v>
          </cell>
        </row>
        <row r="75">
          <cell r="O75">
            <v>113.70236162225601</v>
          </cell>
          <cell r="P75">
            <v>134.618703260731</v>
          </cell>
          <cell r="Q75">
            <v>140.23125830285801</v>
          </cell>
          <cell r="R75">
            <v>200.93035434358501</v>
          </cell>
          <cell r="S75">
            <v>183.36312858124899</v>
          </cell>
          <cell r="T75">
            <v>222.317791795841</v>
          </cell>
          <cell r="U75">
            <v>277.96909820356097</v>
          </cell>
          <cell r="V75">
            <v>401.969348877399</v>
          </cell>
          <cell r="W75">
            <v>163.213254018117</v>
          </cell>
          <cell r="X75">
            <v>209.73444832117801</v>
          </cell>
          <cell r="Y75">
            <v>200.94654068775799</v>
          </cell>
          <cell r="Z75">
            <v>234.6338916144</v>
          </cell>
          <cell r="AA75">
            <v>183.64410627551399</v>
          </cell>
          <cell r="AB75">
            <v>233.73583085456301</v>
          </cell>
          <cell r="AC75">
            <v>220.169918125577</v>
          </cell>
          <cell r="AD75">
            <v>290.99997844645901</v>
          </cell>
        </row>
        <row r="76">
          <cell r="O76">
            <v>113.81071688679801</v>
          </cell>
          <cell r="P76">
            <v>138.68400286956799</v>
          </cell>
          <cell r="Q76">
            <v>142.67563880916799</v>
          </cell>
          <cell r="R76">
            <v>200.37262755337801</v>
          </cell>
          <cell r="S76">
            <v>187.97142180147301</v>
          </cell>
          <cell r="T76">
            <v>224.14088374238901</v>
          </cell>
          <cell r="U76">
            <v>281.55565017689401</v>
          </cell>
          <cell r="V76">
            <v>403.08802183169001</v>
          </cell>
          <cell r="W76">
            <v>163.16425822750799</v>
          </cell>
          <cell r="X76">
            <v>216.116945713223</v>
          </cell>
          <cell r="Y76">
            <v>198.80806721808401</v>
          </cell>
          <cell r="Z76">
            <v>237.313248261225</v>
          </cell>
          <cell r="AA76">
            <v>185.598752534418</v>
          </cell>
          <cell r="AB76">
            <v>239.388945725094</v>
          </cell>
          <cell r="AC76">
            <v>226.49277746748399</v>
          </cell>
          <cell r="AD76">
            <v>298.473972332899</v>
          </cell>
        </row>
        <row r="77">
          <cell r="O77">
            <v>108.21803721272801</v>
          </cell>
          <cell r="P77">
            <v>139.33120860046699</v>
          </cell>
          <cell r="Q77">
            <v>144.78380078937599</v>
          </cell>
          <cell r="R77">
            <v>196.13553563861601</v>
          </cell>
          <cell r="S77">
            <v>189.251309415458</v>
          </cell>
          <cell r="T77">
            <v>226.15946213279099</v>
          </cell>
          <cell r="U77">
            <v>278.86016132013799</v>
          </cell>
          <cell r="V77">
            <v>400.84795622934399</v>
          </cell>
          <cell r="W77">
            <v>166.19736967851901</v>
          </cell>
          <cell r="X77">
            <v>215.79746940172899</v>
          </cell>
          <cell r="Y77">
            <v>194.581449988922</v>
          </cell>
          <cell r="Z77">
            <v>238.681212284103</v>
          </cell>
          <cell r="AA77">
            <v>187.75751905483801</v>
          </cell>
          <cell r="AB77">
            <v>238.035176548295</v>
          </cell>
          <cell r="AC77">
            <v>227.499153960858</v>
          </cell>
          <cell r="AD77">
            <v>302.19008979727698</v>
          </cell>
        </row>
        <row r="78">
          <cell r="O78">
            <v>107.94698241013</v>
          </cell>
          <cell r="P78">
            <v>140.21333229536799</v>
          </cell>
          <cell r="Q78">
            <v>144.39175002922099</v>
          </cell>
          <cell r="R78">
            <v>199.05324053796801</v>
          </cell>
          <cell r="S78">
            <v>188.04648539800601</v>
          </cell>
          <cell r="T78">
            <v>234.783948216742</v>
          </cell>
          <cell r="U78">
            <v>273.00531235521902</v>
          </cell>
          <cell r="V78">
            <v>399.18196663716498</v>
          </cell>
          <cell r="W78">
            <v>170.54773265441901</v>
          </cell>
          <cell r="X78">
            <v>218.64882077726199</v>
          </cell>
          <cell r="Y78">
            <v>197.142824676266</v>
          </cell>
          <cell r="Z78">
            <v>248.47037060183499</v>
          </cell>
          <cell r="AA78">
            <v>194.600380586471</v>
          </cell>
          <cell r="AB78">
            <v>240.877366559997</v>
          </cell>
          <cell r="AC78">
            <v>228.37853761087499</v>
          </cell>
          <cell r="AD78">
            <v>312.73543525231503</v>
          </cell>
        </row>
        <row r="79">
          <cell r="O79">
            <v>111.67164156628201</v>
          </cell>
          <cell r="P79">
            <v>141.72740186857101</v>
          </cell>
          <cell r="Q79">
            <v>143.138967471157</v>
          </cell>
          <cell r="R79">
            <v>204.12558170900601</v>
          </cell>
          <cell r="S79">
            <v>188.61747898203299</v>
          </cell>
          <cell r="T79">
            <v>244.38126015322101</v>
          </cell>
          <cell r="U79">
            <v>262.92680831872298</v>
          </cell>
          <cell r="V79">
            <v>401.80643647542399</v>
          </cell>
          <cell r="W79">
            <v>173.45493436686201</v>
          </cell>
          <cell r="X79">
            <v>223.73544179803201</v>
          </cell>
          <cell r="Y79">
            <v>202.54495199754601</v>
          </cell>
          <cell r="Z79">
            <v>259.19619611665399</v>
          </cell>
          <cell r="AA79">
            <v>201.64695389833599</v>
          </cell>
          <cell r="AB79">
            <v>248.70915010466399</v>
          </cell>
          <cell r="AC79">
            <v>230.51199706705901</v>
          </cell>
          <cell r="AD79">
            <v>330.308469970315</v>
          </cell>
        </row>
        <row r="80">
          <cell r="O80">
            <v>113.568653013751</v>
          </cell>
          <cell r="P80">
            <v>144.87837847655501</v>
          </cell>
          <cell r="Q80">
            <v>146.15247753614</v>
          </cell>
          <cell r="R80">
            <v>208.95862112453599</v>
          </cell>
          <cell r="S80">
            <v>195.891114861658</v>
          </cell>
          <cell r="T80">
            <v>255.17608456024499</v>
          </cell>
          <cell r="U80">
            <v>266.07113159958101</v>
          </cell>
          <cell r="V80">
            <v>403.29907078505897</v>
          </cell>
          <cell r="W80">
            <v>176.969123517258</v>
          </cell>
          <cell r="X80">
            <v>229.24738171203001</v>
          </cell>
          <cell r="Y80">
            <v>204.00026683815301</v>
          </cell>
          <cell r="Z80">
            <v>264.22179868353601</v>
          </cell>
          <cell r="AA80">
            <v>200.29355180317</v>
          </cell>
          <cell r="AB80">
            <v>256.01157571751702</v>
          </cell>
          <cell r="AC80">
            <v>228.62959297424999</v>
          </cell>
          <cell r="AD80">
            <v>333.78044550763502</v>
          </cell>
        </row>
        <row r="81">
          <cell r="O81">
            <v>113.144424839452</v>
          </cell>
          <cell r="P81">
            <v>147.96032300601999</v>
          </cell>
          <cell r="Q81">
            <v>149.747452540811</v>
          </cell>
          <cell r="R81">
            <v>211.27091315878701</v>
          </cell>
          <cell r="S81">
            <v>199.43569927667801</v>
          </cell>
          <cell r="T81">
            <v>263.43678683829199</v>
          </cell>
          <cell r="U81">
            <v>278.50118170038502</v>
          </cell>
          <cell r="V81">
            <v>404.529719891296</v>
          </cell>
          <cell r="W81">
            <v>181.91425771172399</v>
          </cell>
          <cell r="X81">
            <v>234.315219174845</v>
          </cell>
          <cell r="Y81">
            <v>201.401319878701</v>
          </cell>
          <cell r="Z81">
            <v>268.24716430718797</v>
          </cell>
          <cell r="AA81">
            <v>197.81962074562099</v>
          </cell>
          <cell r="AB81">
            <v>260.29699045219002</v>
          </cell>
          <cell r="AC81">
            <v>226.71520439759399</v>
          </cell>
          <cell r="AD81">
            <v>329.46371786274102</v>
          </cell>
        </row>
        <row r="82">
          <cell r="O82">
            <v>115.02993748638799</v>
          </cell>
          <cell r="P82">
            <v>149.470224051179</v>
          </cell>
          <cell r="Q82">
            <v>148.23709695970601</v>
          </cell>
          <cell r="R82">
            <v>211.64046170361399</v>
          </cell>
          <cell r="S82">
            <v>194.42503655997999</v>
          </cell>
          <cell r="T82">
            <v>265.64506296225898</v>
          </cell>
          <cell r="U82">
            <v>280.08526754653701</v>
          </cell>
          <cell r="V82">
            <v>414.02036684491901</v>
          </cell>
          <cell r="W82">
            <v>185.44344358929499</v>
          </cell>
          <cell r="X82">
            <v>238.52829658939601</v>
          </cell>
          <cell r="Y82">
            <v>198.58128834798001</v>
          </cell>
          <cell r="Z82">
            <v>274.12596706974801</v>
          </cell>
          <cell r="AA82">
            <v>201.355285409609</v>
          </cell>
          <cell r="AB82">
            <v>264.91293233540301</v>
          </cell>
          <cell r="AC82">
            <v>232.26178398970001</v>
          </cell>
          <cell r="AD82">
            <v>336.34119111576598</v>
          </cell>
        </row>
        <row r="83">
          <cell r="O83">
            <v>117.15777184345799</v>
          </cell>
          <cell r="P83">
            <v>151.310487770723</v>
          </cell>
          <cell r="Q83">
            <v>146.311569548329</v>
          </cell>
          <cell r="R83">
            <v>214.410495536431</v>
          </cell>
          <cell r="S83">
            <v>192.66186992210299</v>
          </cell>
          <cell r="T83">
            <v>266.99926763016202</v>
          </cell>
          <cell r="U83">
            <v>275.79939813120598</v>
          </cell>
          <cell r="V83">
            <v>421.55236773950099</v>
          </cell>
          <cell r="W83">
            <v>185.33868877091601</v>
          </cell>
          <cell r="X83">
            <v>242.063713117285</v>
          </cell>
          <cell r="Y83">
            <v>197.788736047914</v>
          </cell>
          <cell r="Z83">
            <v>281.82171415543598</v>
          </cell>
          <cell r="AA83">
            <v>208.29818585168701</v>
          </cell>
          <cell r="AB83">
            <v>269.27614364585401</v>
          </cell>
          <cell r="AC83">
            <v>238.728799392686</v>
          </cell>
          <cell r="AD83">
            <v>350.09874947425101</v>
          </cell>
        </row>
        <row r="84">
          <cell r="O84">
            <v>116.31978280719299</v>
          </cell>
          <cell r="P84">
            <v>155.044727721013</v>
          </cell>
          <cell r="Q84">
            <v>146.05276897595201</v>
          </cell>
          <cell r="R84">
            <v>218.47531933799999</v>
          </cell>
          <cell r="S84">
            <v>198.043891607619</v>
          </cell>
          <cell r="T84">
            <v>269.18313117704201</v>
          </cell>
          <cell r="U84">
            <v>272.78410687319302</v>
          </cell>
          <cell r="V84">
            <v>414.680937265615</v>
          </cell>
          <cell r="W84">
            <v>185.41814242548901</v>
          </cell>
          <cell r="X84">
            <v>248.107165983269</v>
          </cell>
          <cell r="Y84">
            <v>201.25319258291901</v>
          </cell>
          <cell r="Z84">
            <v>291.93965481569501</v>
          </cell>
          <cell r="AA84">
            <v>211.91379798563301</v>
          </cell>
          <cell r="AB84">
            <v>271.52134854787101</v>
          </cell>
          <cell r="AC84">
            <v>241.371310250905</v>
          </cell>
          <cell r="AD84">
            <v>362.96679158607498</v>
          </cell>
        </row>
        <row r="85">
          <cell r="O85">
            <v>114.950738917493</v>
          </cell>
          <cell r="P85">
            <v>158.55630714517201</v>
          </cell>
          <cell r="Q85">
            <v>146.507430607814</v>
          </cell>
          <cell r="R85">
            <v>221.070804207387</v>
          </cell>
          <cell r="S85">
            <v>203.92614795068499</v>
          </cell>
          <cell r="T85">
            <v>276.37289242484701</v>
          </cell>
          <cell r="U85">
            <v>271.20314741277201</v>
          </cell>
          <cell r="V85">
            <v>412.48197006613202</v>
          </cell>
          <cell r="W85">
            <v>187.390700039248</v>
          </cell>
          <cell r="X85">
            <v>257.35751388460602</v>
          </cell>
          <cell r="Y85">
            <v>205.23900791826901</v>
          </cell>
          <cell r="Z85">
            <v>298.01847227751301</v>
          </cell>
          <cell r="AA85">
            <v>210.07528147014</v>
          </cell>
          <cell r="AB85">
            <v>271.94591820547902</v>
          </cell>
          <cell r="AC85">
            <v>242.22049476437201</v>
          </cell>
          <cell r="AD85">
            <v>368.63271682710302</v>
          </cell>
        </row>
        <row r="86">
          <cell r="O86">
            <v>114.671503919895</v>
          </cell>
          <cell r="P86">
            <v>160.592774822622</v>
          </cell>
          <cell r="Q86">
            <v>145.649048642552</v>
          </cell>
          <cell r="R86">
            <v>222.20685911170099</v>
          </cell>
          <cell r="S86">
            <v>206.66346690531901</v>
          </cell>
          <cell r="T86">
            <v>293.54647599015101</v>
          </cell>
          <cell r="U86">
            <v>270.28695421261398</v>
          </cell>
          <cell r="V86">
            <v>431.15060947413701</v>
          </cell>
          <cell r="W86">
            <v>188.16797287210301</v>
          </cell>
          <cell r="X86">
            <v>263.79667243505298</v>
          </cell>
          <cell r="Y86">
            <v>207.05284343564</v>
          </cell>
          <cell r="Z86">
            <v>296.54704842856103</v>
          </cell>
          <cell r="AA86">
            <v>207.511973338084</v>
          </cell>
          <cell r="AB86">
            <v>273.82912846657803</v>
          </cell>
          <cell r="AC86">
            <v>238.75358642201601</v>
          </cell>
          <cell r="AD86">
            <v>371.04054726143897</v>
          </cell>
        </row>
        <row r="87">
          <cell r="O87">
            <v>111.925896468313</v>
          </cell>
          <cell r="P87">
            <v>163.03794797642101</v>
          </cell>
          <cell r="Q87">
            <v>144.019758624926</v>
          </cell>
          <cell r="R87">
            <v>221.38463995230001</v>
          </cell>
          <cell r="S87">
            <v>208.66563093737</v>
          </cell>
          <cell r="T87">
            <v>306.20787320019201</v>
          </cell>
          <cell r="U87">
            <v>271.94324850071001</v>
          </cell>
          <cell r="V87">
            <v>438.55885237601501</v>
          </cell>
          <cell r="W87">
            <v>188.662121906794</v>
          </cell>
          <cell r="X87">
            <v>263.89440683535298</v>
          </cell>
          <cell r="Y87">
            <v>206.050233488201</v>
          </cell>
          <cell r="Z87">
            <v>296.27575938110198</v>
          </cell>
          <cell r="AA87">
            <v>206.70029809162099</v>
          </cell>
          <cell r="AB87">
            <v>281.11190806174898</v>
          </cell>
          <cell r="AC87">
            <v>232.254010166532</v>
          </cell>
          <cell r="AD87">
            <v>375.72774644385998</v>
          </cell>
        </row>
        <row r="88">
          <cell r="O88">
            <v>113.430722191122</v>
          </cell>
          <cell r="P88">
            <v>164.86644356175299</v>
          </cell>
          <cell r="Q88">
            <v>148.00186346502599</v>
          </cell>
          <cell r="R88">
            <v>227.84720545417201</v>
          </cell>
          <cell r="S88">
            <v>207.81251155066099</v>
          </cell>
          <cell r="T88">
            <v>308.33173729022798</v>
          </cell>
          <cell r="U88">
            <v>276.90241701274402</v>
          </cell>
          <cell r="V88">
            <v>433.622311387347</v>
          </cell>
          <cell r="W88">
            <v>194.73384204028801</v>
          </cell>
          <cell r="X88">
            <v>272.39505020190398</v>
          </cell>
          <cell r="Y88">
            <v>205.798999729065</v>
          </cell>
          <cell r="Z88">
            <v>311.64886936185701</v>
          </cell>
          <cell r="AA88">
            <v>212.529985413356</v>
          </cell>
          <cell r="AB88">
            <v>290.67443077915499</v>
          </cell>
          <cell r="AC88">
            <v>237.39116772517701</v>
          </cell>
          <cell r="AD88">
            <v>389.423677681745</v>
          </cell>
        </row>
        <row r="89">
          <cell r="O89">
            <v>119.299048420685</v>
          </cell>
          <cell r="P89">
            <v>167.911178214769</v>
          </cell>
          <cell r="Q89">
            <v>153.13571523933101</v>
          </cell>
          <cell r="R89">
            <v>241.11877229594199</v>
          </cell>
          <cell r="S89">
            <v>205.06220665391501</v>
          </cell>
          <cell r="T89">
            <v>313.21857846291402</v>
          </cell>
          <cell r="U89">
            <v>283.78187045988398</v>
          </cell>
          <cell r="V89">
            <v>439.23160042632702</v>
          </cell>
          <cell r="W89">
            <v>201.960037350829</v>
          </cell>
          <cell r="X89">
            <v>289.14992686422403</v>
          </cell>
          <cell r="Y89">
            <v>211.49144181835399</v>
          </cell>
          <cell r="Z89">
            <v>331.900365984963</v>
          </cell>
          <cell r="AA89">
            <v>217.92552227249499</v>
          </cell>
          <cell r="AB89">
            <v>298.44875558960501</v>
          </cell>
          <cell r="AC89">
            <v>249.04671458429601</v>
          </cell>
          <cell r="AD89">
            <v>404.22634866861802</v>
          </cell>
        </row>
        <row r="90">
          <cell r="O90">
            <v>121.734361212577</v>
          </cell>
          <cell r="P90">
            <v>176.282232554507</v>
          </cell>
          <cell r="Q90">
            <v>155.025281426704</v>
          </cell>
          <cell r="R90">
            <v>254.40077592609899</v>
          </cell>
          <cell r="S90">
            <v>205.71076282512999</v>
          </cell>
          <cell r="T90">
            <v>320.67878581855302</v>
          </cell>
          <cell r="U90">
            <v>293.23797566465299</v>
          </cell>
          <cell r="V90">
            <v>452.37207809998699</v>
          </cell>
          <cell r="W90">
            <v>206.16498679973299</v>
          </cell>
          <cell r="X90">
            <v>302.09872734259397</v>
          </cell>
          <cell r="Y90">
            <v>222.51566610787799</v>
          </cell>
          <cell r="Z90">
            <v>346.95985040742801</v>
          </cell>
          <cell r="AA90">
            <v>217.20025602066099</v>
          </cell>
          <cell r="AB90">
            <v>311.38438066008803</v>
          </cell>
          <cell r="AC90">
            <v>255.51297353986701</v>
          </cell>
          <cell r="AD90">
            <v>417.25274932097602</v>
          </cell>
        </row>
        <row r="91">
          <cell r="O91">
            <v>124.194298010664</v>
          </cell>
          <cell r="P91">
            <v>187.414212398643</v>
          </cell>
          <cell r="Q91">
            <v>161.61706895605201</v>
          </cell>
          <cell r="R91">
            <v>268.69053984430502</v>
          </cell>
          <cell r="S91">
            <v>212.173164943648</v>
          </cell>
          <cell r="T91">
            <v>328.69890637794902</v>
          </cell>
          <cell r="U91">
            <v>303.81711068484799</v>
          </cell>
          <cell r="V91">
            <v>477.70319804162398</v>
          </cell>
          <cell r="W91">
            <v>213.86941902810699</v>
          </cell>
          <cell r="X91">
            <v>317.29448577797399</v>
          </cell>
          <cell r="Y91">
            <v>234.04902354106801</v>
          </cell>
          <cell r="Z91">
            <v>366.026558389331</v>
          </cell>
          <cell r="AA91">
            <v>220.10938855567801</v>
          </cell>
          <cell r="AB91">
            <v>332.79343675137301</v>
          </cell>
          <cell r="AC91">
            <v>264.25809407414999</v>
          </cell>
          <cell r="AD91">
            <v>443.35022940355702</v>
          </cell>
        </row>
        <row r="92">
          <cell r="O92">
            <v>128.27535941276301</v>
          </cell>
          <cell r="P92">
            <v>194.666655886896</v>
          </cell>
          <cell r="Q92">
            <v>170.47629415552399</v>
          </cell>
          <cell r="R92">
            <v>278.72679946442298</v>
          </cell>
          <cell r="S92">
            <v>219.44312954948401</v>
          </cell>
          <cell r="T92">
            <v>343.46758884066298</v>
          </cell>
          <cell r="U92">
            <v>311.40679537292698</v>
          </cell>
          <cell r="V92">
            <v>501.32298192548501</v>
          </cell>
          <cell r="W92">
            <v>222.03984691966701</v>
          </cell>
          <cell r="X92">
            <v>334.56097783905699</v>
          </cell>
          <cell r="Y92">
            <v>241.37141265379699</v>
          </cell>
          <cell r="Z92">
            <v>387.21689749317102</v>
          </cell>
          <cell r="AA92">
            <v>233.32323064219</v>
          </cell>
          <cell r="AB92">
            <v>349.64018902326501</v>
          </cell>
          <cell r="AC92">
            <v>277.52271906591102</v>
          </cell>
          <cell r="AD92">
            <v>471.51167037912302</v>
          </cell>
        </row>
        <row r="93">
          <cell r="O93">
            <v>131.353281002421</v>
          </cell>
          <cell r="P93">
            <v>198.25148559447999</v>
          </cell>
          <cell r="Q93">
            <v>175.491281336247</v>
          </cell>
          <cell r="R93">
            <v>283.86094259366598</v>
          </cell>
          <cell r="S93">
            <v>220.390029379786</v>
          </cell>
          <cell r="T93">
            <v>361.72147372272798</v>
          </cell>
          <cell r="U93">
            <v>314.18318613237398</v>
          </cell>
          <cell r="V93">
            <v>503.19867213464403</v>
          </cell>
          <cell r="W93">
            <v>226.28889117889801</v>
          </cell>
          <cell r="X93">
            <v>349.36957036513502</v>
          </cell>
          <cell r="Y93">
            <v>246.85192203141801</v>
          </cell>
          <cell r="Z93">
            <v>403.25811508368997</v>
          </cell>
          <cell r="AA93">
            <v>243.54218670793099</v>
          </cell>
          <cell r="AB93">
            <v>359.49785445474498</v>
          </cell>
          <cell r="AC93">
            <v>284.401377768656</v>
          </cell>
          <cell r="AD93">
            <v>487.79780952985601</v>
          </cell>
        </row>
        <row r="94">
          <cell r="O94">
            <v>133.855198374895</v>
          </cell>
          <cell r="P94">
            <v>206.23703821132199</v>
          </cell>
          <cell r="Q94">
            <v>179.47083542957401</v>
          </cell>
          <cell r="R94">
            <v>293.40672868988497</v>
          </cell>
          <cell r="S94">
            <v>220.26172304192599</v>
          </cell>
          <cell r="T94">
            <v>384.22581670493702</v>
          </cell>
          <cell r="U94">
            <v>321.72014966079399</v>
          </cell>
          <cell r="V94">
            <v>505.23168298411701</v>
          </cell>
          <cell r="W94">
            <v>233.030357942271</v>
          </cell>
          <cell r="X94">
            <v>373.14219244590299</v>
          </cell>
          <cell r="Y94">
            <v>254.762204836813</v>
          </cell>
          <cell r="Z94">
            <v>423.85089327573598</v>
          </cell>
          <cell r="AA94">
            <v>247.51004387992501</v>
          </cell>
          <cell r="AB94">
            <v>379.10385400465401</v>
          </cell>
          <cell r="AC94">
            <v>286.79225952538098</v>
          </cell>
          <cell r="AD94">
            <v>511.91717849018198</v>
          </cell>
        </row>
        <row r="95">
          <cell r="O95">
            <v>136.64432201406501</v>
          </cell>
          <cell r="P95">
            <v>220.67011210091499</v>
          </cell>
          <cell r="Q95">
            <v>180.96749562654799</v>
          </cell>
          <cell r="R95">
            <v>307.70960404492303</v>
          </cell>
          <cell r="S95">
            <v>230.96780146796601</v>
          </cell>
          <cell r="T95">
            <v>405.793027042782</v>
          </cell>
          <cell r="U95">
            <v>339.62334258216799</v>
          </cell>
          <cell r="V95">
            <v>521.151202724379</v>
          </cell>
          <cell r="W95">
            <v>243.75668716969901</v>
          </cell>
          <cell r="X95">
            <v>402.48994816273699</v>
          </cell>
          <cell r="Y95">
            <v>260.76748667103999</v>
          </cell>
          <cell r="Z95">
            <v>453.20916819732997</v>
          </cell>
          <cell r="AA95">
            <v>256.35897182015998</v>
          </cell>
          <cell r="AB95">
            <v>405.75907936091801</v>
          </cell>
          <cell r="AC95">
            <v>296.02452707453602</v>
          </cell>
          <cell r="AD95">
            <v>535.34329530101695</v>
          </cell>
        </row>
        <row r="96">
          <cell r="O96">
            <v>131.66026000146101</v>
          </cell>
          <cell r="P96">
            <v>225.001402934194</v>
          </cell>
          <cell r="Q96">
            <v>177.53227429272599</v>
          </cell>
          <cell r="R96">
            <v>302.89194567213099</v>
          </cell>
          <cell r="S96">
            <v>242.95662637531299</v>
          </cell>
          <cell r="T96">
            <v>412.40671285557801</v>
          </cell>
          <cell r="U96">
            <v>343.67414050656902</v>
          </cell>
          <cell r="V96">
            <v>513.50889629233598</v>
          </cell>
          <cell r="W96">
            <v>243.979097030232</v>
          </cell>
          <cell r="X96">
            <v>402.04396924614201</v>
          </cell>
          <cell r="Y96">
            <v>260.71756911591399</v>
          </cell>
          <cell r="Z96">
            <v>450.69639625191502</v>
          </cell>
          <cell r="AA96">
            <v>254.358444134769</v>
          </cell>
          <cell r="AB96">
            <v>411.04197028492399</v>
          </cell>
          <cell r="AC96">
            <v>300.61939973803499</v>
          </cell>
          <cell r="AD96">
            <v>505.777656129962</v>
          </cell>
        </row>
        <row r="97">
          <cell r="O97">
            <v>124.997512089683</v>
          </cell>
          <cell r="P97">
            <v>219.649430787184</v>
          </cell>
          <cell r="Q97">
            <v>174.98361885075099</v>
          </cell>
          <cell r="R97">
            <v>287.93823682805498</v>
          </cell>
          <cell r="S97">
            <v>237.75910656763401</v>
          </cell>
          <cell r="T97">
            <v>415.16137259500101</v>
          </cell>
          <cell r="U97">
            <v>335.40588487936901</v>
          </cell>
          <cell r="V97">
            <v>491.26507298213301</v>
          </cell>
          <cell r="W97">
            <v>238.52468591063899</v>
          </cell>
          <cell r="X97">
            <v>396.64410981268901</v>
          </cell>
          <cell r="Y97">
            <v>261.99270208306001</v>
          </cell>
          <cell r="Z97">
            <v>433.31112344642202</v>
          </cell>
          <cell r="AA97">
            <v>243.89692587156</v>
          </cell>
          <cell r="AB97">
            <v>403.60798330607599</v>
          </cell>
          <cell r="AC97">
            <v>296.27257815355</v>
          </cell>
          <cell r="AD97">
            <v>472.38766226698101</v>
          </cell>
        </row>
        <row r="98">
          <cell r="O98">
            <v>125.777423697611</v>
          </cell>
          <cell r="P98">
            <v>221.53033628478099</v>
          </cell>
          <cell r="Q98">
            <v>174.87004127860999</v>
          </cell>
          <cell r="R98">
            <v>284.56819337466601</v>
          </cell>
          <cell r="S98">
            <v>220.97156920234099</v>
          </cell>
          <cell r="T98">
            <v>420.34886114107599</v>
          </cell>
          <cell r="U98">
            <v>333.979350139019</v>
          </cell>
          <cell r="V98">
            <v>488.14245526747601</v>
          </cell>
          <cell r="W98">
            <v>239.87235784667899</v>
          </cell>
          <cell r="X98">
            <v>419.35411776537302</v>
          </cell>
          <cell r="Y98">
            <v>267.62178998438799</v>
          </cell>
          <cell r="Z98">
            <v>429.01334918575299</v>
          </cell>
          <cell r="AA98">
            <v>241.61363924897799</v>
          </cell>
          <cell r="AB98">
            <v>406.63384089349</v>
          </cell>
          <cell r="AC98">
            <v>291.056696056899</v>
          </cell>
          <cell r="AD98">
            <v>468.202462579513</v>
          </cell>
        </row>
        <row r="99">
          <cell r="O99">
            <v>129.67536738203299</v>
          </cell>
          <cell r="P99">
            <v>230.018909710874</v>
          </cell>
          <cell r="Q99">
            <v>180.75246692837499</v>
          </cell>
          <cell r="R99">
            <v>286.47744839300299</v>
          </cell>
          <cell r="S99">
            <v>218.00444284426101</v>
          </cell>
          <cell r="T99">
            <v>430.08380030127103</v>
          </cell>
          <cell r="U99">
            <v>337.67333127296098</v>
          </cell>
          <cell r="V99">
            <v>508.38575653050799</v>
          </cell>
          <cell r="W99">
            <v>244.17529731922701</v>
          </cell>
          <cell r="X99">
            <v>446.96398776324901</v>
          </cell>
          <cell r="Y99">
            <v>274.84035538976298</v>
          </cell>
          <cell r="Z99">
            <v>426.98614290472801</v>
          </cell>
          <cell r="AA99">
            <v>247.15318120690799</v>
          </cell>
          <cell r="AB99">
            <v>415.49392385626902</v>
          </cell>
          <cell r="AC99">
            <v>291.33665576884499</v>
          </cell>
          <cell r="AD99">
            <v>465.51240815337599</v>
          </cell>
        </row>
        <row r="100">
          <cell r="O100">
            <v>128.636878234102</v>
          </cell>
          <cell r="P100">
            <v>241.05972104485301</v>
          </cell>
          <cell r="Q100">
            <v>187.89686246705801</v>
          </cell>
          <cell r="R100">
            <v>287.59086262709201</v>
          </cell>
          <cell r="S100">
            <v>225.56985427241099</v>
          </cell>
          <cell r="T100">
            <v>431.08900857538202</v>
          </cell>
          <cell r="U100">
            <v>341.621111804495</v>
          </cell>
          <cell r="V100">
            <v>526.71496282089004</v>
          </cell>
          <cell r="W100">
            <v>241.20866850082999</v>
          </cell>
          <cell r="X100">
            <v>453.61057489454498</v>
          </cell>
          <cell r="Y100">
            <v>277.76228259849802</v>
          </cell>
          <cell r="Z100">
            <v>424.85985384646602</v>
          </cell>
          <cell r="AA100">
            <v>245.32517680531001</v>
          </cell>
          <cell r="AB100">
            <v>419.30480685691703</v>
          </cell>
          <cell r="AC100">
            <v>299.47796410947501</v>
          </cell>
          <cell r="AD100">
            <v>459.46138772374798</v>
          </cell>
        </row>
        <row r="101">
          <cell r="O101">
            <v>123.607779595384</v>
          </cell>
          <cell r="P101">
            <v>249.45866233543299</v>
          </cell>
          <cell r="Q101">
            <v>186.080498749675</v>
          </cell>
          <cell r="R101">
            <v>289.40517428431798</v>
          </cell>
          <cell r="S101">
            <v>223.64291307661401</v>
          </cell>
          <cell r="T101">
            <v>421.060661649189</v>
          </cell>
          <cell r="U101">
            <v>339.34553518776698</v>
          </cell>
          <cell r="V101">
            <v>524.38088866435896</v>
          </cell>
          <cell r="W101">
            <v>234.940672068428</v>
          </cell>
          <cell r="X101">
            <v>452.69356310804397</v>
          </cell>
          <cell r="Y101">
            <v>277.82287576248302</v>
          </cell>
          <cell r="Z101">
            <v>419.66428105739402</v>
          </cell>
          <cell r="AA101">
            <v>237.58606648627901</v>
          </cell>
          <cell r="AB101">
            <v>417.28236892691001</v>
          </cell>
          <cell r="AC101">
            <v>305.86122106553699</v>
          </cell>
          <cell r="AD101">
            <v>448.258524103122</v>
          </cell>
        </row>
        <row r="102">
          <cell r="O102">
            <v>125.73099225631999</v>
          </cell>
          <cell r="P102">
            <v>249.18715894162301</v>
          </cell>
          <cell r="Q102">
            <v>182.57763676470401</v>
          </cell>
          <cell r="R102">
            <v>294.20009962688101</v>
          </cell>
          <cell r="S102">
            <v>220.34123013645399</v>
          </cell>
          <cell r="T102">
            <v>424.39437363401697</v>
          </cell>
          <cell r="U102">
            <v>336.13987297890498</v>
          </cell>
          <cell r="V102">
            <v>528.53098845220995</v>
          </cell>
          <cell r="W102">
            <v>238.934774320603</v>
          </cell>
          <cell r="X102">
            <v>462.80579127189799</v>
          </cell>
          <cell r="Y102">
            <v>281.81523977853499</v>
          </cell>
          <cell r="Z102">
            <v>414.27684493380599</v>
          </cell>
          <cell r="AA102">
            <v>234.169929985636</v>
          </cell>
          <cell r="AB102">
            <v>415.78363726073798</v>
          </cell>
          <cell r="AC102">
            <v>306.93600017974501</v>
          </cell>
          <cell r="AD102">
            <v>430.36618668310001</v>
          </cell>
        </row>
        <row r="103">
          <cell r="O103">
            <v>132.421738197331</v>
          </cell>
          <cell r="P103">
            <v>241.053126355757</v>
          </cell>
          <cell r="Q103">
            <v>181.81335756403001</v>
          </cell>
          <cell r="R103">
            <v>297.93719401514602</v>
          </cell>
          <cell r="S103">
            <v>216.153641005141</v>
          </cell>
          <cell r="T103">
            <v>457.12657097631097</v>
          </cell>
          <cell r="U103">
            <v>348.52948782521702</v>
          </cell>
          <cell r="V103">
            <v>533.55635768479101</v>
          </cell>
          <cell r="W103">
            <v>246.413020032894</v>
          </cell>
          <cell r="X103">
            <v>478.56409939840802</v>
          </cell>
          <cell r="Y103">
            <v>286.46974396040298</v>
          </cell>
          <cell r="Z103">
            <v>409.46451818269099</v>
          </cell>
          <cell r="AA103">
            <v>228.10690797088901</v>
          </cell>
          <cell r="AB103">
            <v>415.51886213205802</v>
          </cell>
          <cell r="AC103">
            <v>303.51704703158799</v>
          </cell>
          <cell r="AD103">
            <v>409.760346179576</v>
          </cell>
        </row>
        <row r="104">
          <cell r="O104">
            <v>124.799204142517</v>
          </cell>
          <cell r="P104">
            <v>237.819073800913</v>
          </cell>
          <cell r="Q104">
            <v>183.410159808549</v>
          </cell>
          <cell r="R104">
            <v>299.43889736122799</v>
          </cell>
          <cell r="S104">
            <v>212.17489051423601</v>
          </cell>
          <cell r="T104">
            <v>488.15249735194101</v>
          </cell>
          <cell r="U104">
            <v>373.60648908792803</v>
          </cell>
          <cell r="V104">
            <v>514.29583357857598</v>
          </cell>
          <cell r="W104">
            <v>240.821350395953</v>
          </cell>
          <cell r="X104">
            <v>491.49857913325098</v>
          </cell>
          <cell r="Y104">
            <v>286.05920892755398</v>
          </cell>
          <cell r="Z104">
            <v>405.05745903831598</v>
          </cell>
          <cell r="AA104">
            <v>225.04988155490199</v>
          </cell>
          <cell r="AB104">
            <v>418.22789865778202</v>
          </cell>
          <cell r="AC104">
            <v>297.69553596408502</v>
          </cell>
          <cell r="AD104">
            <v>408.321666026912</v>
          </cell>
        </row>
        <row r="105">
          <cell r="O105">
            <v>119.99058812083</v>
          </cell>
          <cell r="P105">
            <v>244.40097990251201</v>
          </cell>
          <cell r="Q105">
            <v>186.73482043571599</v>
          </cell>
          <cell r="R105">
            <v>299.66830837101099</v>
          </cell>
          <cell r="S105">
            <v>217.51217783564101</v>
          </cell>
          <cell r="T105">
            <v>485.22015465427501</v>
          </cell>
          <cell r="U105">
            <v>374.13687637179697</v>
          </cell>
          <cell r="V105">
            <v>504.651409817451</v>
          </cell>
          <cell r="W105">
            <v>239.04071987290499</v>
          </cell>
          <cell r="X105">
            <v>493.393892734075</v>
          </cell>
          <cell r="Y105">
            <v>283.93252412438801</v>
          </cell>
          <cell r="Z105">
            <v>404.99187509341999</v>
          </cell>
          <cell r="AA105">
            <v>229.867777940922</v>
          </cell>
          <cell r="AB105">
            <v>420.43920145092801</v>
          </cell>
          <cell r="AC105">
            <v>299.34706983251903</v>
          </cell>
          <cell r="AD105">
            <v>411.40576900211602</v>
          </cell>
        </row>
        <row r="106">
          <cell r="O106">
            <v>122.33433426526</v>
          </cell>
          <cell r="P106">
            <v>248.991417365264</v>
          </cell>
          <cell r="Q106">
            <v>190.428727393256</v>
          </cell>
          <cell r="R106">
            <v>296.49773619163301</v>
          </cell>
          <cell r="S106">
            <v>221.88222920150801</v>
          </cell>
          <cell r="T106">
            <v>478.73684235629702</v>
          </cell>
          <cell r="U106">
            <v>366.99791436062401</v>
          </cell>
          <cell r="V106">
            <v>511.67961812538903</v>
          </cell>
          <cell r="W106">
            <v>243.58814161272099</v>
          </cell>
          <cell r="X106">
            <v>481.82072445991599</v>
          </cell>
          <cell r="Y106">
            <v>282.10164743095999</v>
          </cell>
          <cell r="Z106">
            <v>410.65371991284297</v>
          </cell>
          <cell r="AA106">
            <v>234.15793819632</v>
          </cell>
          <cell r="AB106">
            <v>418.67753760784598</v>
          </cell>
          <cell r="AC106">
            <v>306.599273747241</v>
          </cell>
          <cell r="AD106">
            <v>403.93441306857602</v>
          </cell>
        </row>
      </sheetData>
      <sheetData sheetId="6">
        <row r="5">
          <cell r="O5" t="str">
            <v>Prime Office Metros</v>
          </cell>
          <cell r="P5" t="str">
            <v>Prime Industrial Metros</v>
          </cell>
          <cell r="Q5" t="str">
            <v>Prime Retail Metros</v>
          </cell>
          <cell r="R5" t="str">
            <v>Prime Multifamily Metros</v>
          </cell>
          <cell r="S5" t="str">
            <v>U.S. Office</v>
          </cell>
          <cell r="T5" t="str">
            <v>U.S. Industrial</v>
          </cell>
          <cell r="U5" t="str">
            <v>U.S. Retail</v>
          </cell>
          <cell r="V5" t="str">
            <v>U.S. Multifamily</v>
          </cell>
        </row>
        <row r="6">
          <cell r="S6">
            <v>58.549142068663897</v>
          </cell>
          <cell r="T6">
            <v>67.998751865619596</v>
          </cell>
          <cell r="U6">
            <v>68.834522298818698</v>
          </cell>
          <cell r="V6">
            <v>62.279530092571498</v>
          </cell>
        </row>
        <row r="7">
          <cell r="S7">
            <v>62.244832591384302</v>
          </cell>
          <cell r="T7">
            <v>70.261882367364805</v>
          </cell>
          <cell r="U7">
            <v>67.9550572764891</v>
          </cell>
          <cell r="V7">
            <v>63.073915491434299</v>
          </cell>
        </row>
        <row r="8">
          <cell r="S8">
            <v>65.780284019947004</v>
          </cell>
          <cell r="T8">
            <v>71.840211705402993</v>
          </cell>
          <cell r="U8">
            <v>69.851828588876401</v>
          </cell>
          <cell r="V8">
            <v>64.158341890903003</v>
          </cell>
        </row>
        <row r="9">
          <cell r="S9">
            <v>65.404956381185997</v>
          </cell>
          <cell r="T9">
            <v>70.563776869660501</v>
          </cell>
          <cell r="U9">
            <v>74.103338890515701</v>
          </cell>
          <cell r="V9">
            <v>65.102582885733597</v>
          </cell>
        </row>
        <row r="10">
          <cell r="S10">
            <v>65.809772788706596</v>
          </cell>
          <cell r="T10">
            <v>70.312518663383699</v>
          </cell>
          <cell r="U10">
            <v>76.300738037011897</v>
          </cell>
          <cell r="V10">
            <v>67.643949050169695</v>
          </cell>
        </row>
        <row r="11">
          <cell r="S11">
            <v>69.666872658506094</v>
          </cell>
          <cell r="T11">
            <v>72.9515469986261</v>
          </cell>
          <cell r="U11">
            <v>77.111644919583995</v>
          </cell>
          <cell r="V11">
            <v>70.999811608498405</v>
          </cell>
        </row>
        <row r="12">
          <cell r="S12">
            <v>74.736136149250896</v>
          </cell>
          <cell r="T12">
            <v>77.077642880837402</v>
          </cell>
          <cell r="U12">
            <v>79.318870737278601</v>
          </cell>
          <cell r="V12">
            <v>72.553967447091196</v>
          </cell>
        </row>
        <row r="13">
          <cell r="S13">
            <v>77.250018186280201</v>
          </cell>
          <cell r="T13">
            <v>79.281848206966202</v>
          </cell>
          <cell r="U13">
            <v>81.931941955820605</v>
          </cell>
          <cell r="V13">
            <v>73.251373524666803</v>
          </cell>
        </row>
        <row r="14">
          <cell r="S14">
            <v>77.695312052669706</v>
          </cell>
          <cell r="T14">
            <v>79.370606633524702</v>
          </cell>
          <cell r="U14">
            <v>83.315419987322301</v>
          </cell>
          <cell r="V14">
            <v>74.906324710345601</v>
          </cell>
        </row>
        <row r="15">
          <cell r="S15">
            <v>78.447623739123998</v>
          </cell>
          <cell r="T15">
            <v>79.536574917329204</v>
          </cell>
          <cell r="U15">
            <v>84.4813788070567</v>
          </cell>
          <cell r="V15">
            <v>77.516312119912399</v>
          </cell>
        </row>
        <row r="16">
          <cell r="S16">
            <v>80.348674129794105</v>
          </cell>
          <cell r="T16">
            <v>81.311689039437894</v>
          </cell>
          <cell r="U16">
            <v>84.824717483119201</v>
          </cell>
          <cell r="V16">
            <v>80.128227733083804</v>
          </cell>
        </row>
        <row r="17">
          <cell r="S17">
            <v>82.6836627565105</v>
          </cell>
          <cell r="T17">
            <v>84.123997208526703</v>
          </cell>
          <cell r="U17">
            <v>85.458146999665402</v>
          </cell>
          <cell r="V17">
            <v>82.279143366806196</v>
          </cell>
        </row>
        <row r="18">
          <cell r="S18">
            <v>85.390217244503603</v>
          </cell>
          <cell r="T18">
            <v>86.7756368953943</v>
          </cell>
          <cell r="U18">
            <v>87.800988631818896</v>
          </cell>
          <cell r="V18">
            <v>84.733057565560799</v>
          </cell>
        </row>
        <row r="19">
          <cell r="S19">
            <v>89.170463520848699</v>
          </cell>
          <cell r="T19">
            <v>87.756561625323798</v>
          </cell>
          <cell r="U19">
            <v>91.092929401285602</v>
          </cell>
          <cell r="V19">
            <v>86.928476228234203</v>
          </cell>
        </row>
        <row r="20">
          <cell r="S20">
            <v>90.554897585556901</v>
          </cell>
          <cell r="T20">
            <v>88.152649726824805</v>
          </cell>
          <cell r="U20">
            <v>93.748726420685202</v>
          </cell>
          <cell r="V20">
            <v>88.802426711357</v>
          </cell>
        </row>
        <row r="21">
          <cell r="S21">
            <v>90.331957601265898</v>
          </cell>
          <cell r="T21">
            <v>90.688341597569007</v>
          </cell>
          <cell r="U21">
            <v>94.900391650080707</v>
          </cell>
          <cell r="V21">
            <v>91.359936597239894</v>
          </cell>
        </row>
        <row r="22">
          <cell r="O22">
            <v>84.289122520220701</v>
          </cell>
          <cell r="P22">
            <v>90.521300040139295</v>
          </cell>
          <cell r="Q22">
            <v>89.172806561423201</v>
          </cell>
          <cell r="R22">
            <v>93.193704378859906</v>
          </cell>
          <cell r="S22">
            <v>93.010242317624403</v>
          </cell>
          <cell r="T22">
            <v>94.518929753954097</v>
          </cell>
          <cell r="U22">
            <v>96.094834024700305</v>
          </cell>
          <cell r="V22">
            <v>95.807284210994496</v>
          </cell>
        </row>
        <row r="23">
          <cell r="O23">
            <v>92.779865350722602</v>
          </cell>
          <cell r="P23">
            <v>103.843067146058</v>
          </cell>
          <cell r="Q23">
            <v>99.106770055768905</v>
          </cell>
          <cell r="R23">
            <v>99.4138110462561</v>
          </cell>
          <cell r="S23">
            <v>98.523583213506598</v>
          </cell>
          <cell r="T23">
            <v>98.1854637311434</v>
          </cell>
          <cell r="U23">
            <v>98.066201686123193</v>
          </cell>
          <cell r="V23">
            <v>100.460336401825</v>
          </cell>
        </row>
        <row r="24">
          <cell r="O24">
            <v>97.201674312818497</v>
          </cell>
          <cell r="P24">
            <v>96.294268671416901</v>
          </cell>
          <cell r="Q24">
            <v>98.694788208606397</v>
          </cell>
          <cell r="R24">
            <v>100.875425766088</v>
          </cell>
          <cell r="S24">
            <v>101.21580799924401</v>
          </cell>
          <cell r="T24">
            <v>99.713081839828206</v>
          </cell>
          <cell r="U24">
            <v>99.174748566117799</v>
          </cell>
          <cell r="V24">
            <v>100.516867173232</v>
          </cell>
        </row>
        <row r="25">
          <cell r="O25">
            <v>100</v>
          </cell>
          <cell r="P25">
            <v>100</v>
          </cell>
          <cell r="Q25">
            <v>100</v>
          </cell>
          <cell r="R25">
            <v>100</v>
          </cell>
          <cell r="S25">
            <v>100</v>
          </cell>
          <cell r="T25">
            <v>100</v>
          </cell>
          <cell r="U25">
            <v>100</v>
          </cell>
          <cell r="V25">
            <v>100</v>
          </cell>
        </row>
        <row r="26">
          <cell r="O26">
            <v>93.4104114414978</v>
          </cell>
          <cell r="P26">
            <v>102.234055431274</v>
          </cell>
          <cell r="Q26">
            <v>103.524333396957</v>
          </cell>
          <cell r="R26">
            <v>103.538724100222</v>
          </cell>
          <cell r="S26">
            <v>100.20190598371499</v>
          </cell>
          <cell r="T26">
            <v>101.485238603048</v>
          </cell>
          <cell r="U26">
            <v>102.157645939033</v>
          </cell>
          <cell r="V26">
            <v>104.30087219075</v>
          </cell>
        </row>
        <row r="27">
          <cell r="O27">
            <v>98.885019311601795</v>
          </cell>
          <cell r="P27">
            <v>108.36155807809</v>
          </cell>
          <cell r="Q27">
            <v>101.410661924596</v>
          </cell>
          <cell r="R27">
            <v>111.91288969982899</v>
          </cell>
          <cell r="S27">
            <v>102.448679646941</v>
          </cell>
          <cell r="T27">
            <v>102.790043032068</v>
          </cell>
          <cell r="U27">
            <v>105.20398194398901</v>
          </cell>
          <cell r="V27">
            <v>110.254047555217</v>
          </cell>
        </row>
        <row r="28">
          <cell r="O28">
            <v>98.700549324781207</v>
          </cell>
          <cell r="P28">
            <v>103.398980830404</v>
          </cell>
          <cell r="Q28">
            <v>105.30298378672001</v>
          </cell>
          <cell r="R28">
            <v>113.81738001104701</v>
          </cell>
          <cell r="S28">
            <v>103.18679847923001</v>
          </cell>
          <cell r="T28">
            <v>102.658968073168</v>
          </cell>
          <cell r="U28">
            <v>107.42737302294999</v>
          </cell>
          <cell r="V28">
            <v>112.789776806087</v>
          </cell>
        </row>
        <row r="29">
          <cell r="O29">
            <v>95.067580626945997</v>
          </cell>
          <cell r="P29">
            <v>102.77995664476499</v>
          </cell>
          <cell r="Q29">
            <v>103.44065002029799</v>
          </cell>
          <cell r="R29">
            <v>114.545478791523</v>
          </cell>
          <cell r="S29">
            <v>102.49227077121201</v>
          </cell>
          <cell r="T29">
            <v>102.80616977029</v>
          </cell>
          <cell r="U29">
            <v>108.465498267348</v>
          </cell>
          <cell r="V29">
            <v>113.63438645827701</v>
          </cell>
        </row>
        <row r="30">
          <cell r="O30">
            <v>96.971987522063799</v>
          </cell>
          <cell r="P30">
            <v>109.215636182916</v>
          </cell>
          <cell r="Q30">
            <v>113.53790682791799</v>
          </cell>
          <cell r="R30">
            <v>121.358268737514</v>
          </cell>
          <cell r="S30">
            <v>103.56905179331</v>
          </cell>
          <cell r="T30">
            <v>104.071644053905</v>
          </cell>
          <cell r="U30">
            <v>109.77287164081901</v>
          </cell>
          <cell r="V30">
            <v>117.13123395684499</v>
          </cell>
        </row>
        <row r="31">
          <cell r="O31">
            <v>100.241093545781</v>
          </cell>
          <cell r="P31">
            <v>106.825892404058</v>
          </cell>
          <cell r="Q31">
            <v>113.839043166089</v>
          </cell>
          <cell r="R31">
            <v>128.02666223707001</v>
          </cell>
          <cell r="S31">
            <v>106.320056133357</v>
          </cell>
          <cell r="T31">
            <v>106.884422333891</v>
          </cell>
          <cell r="U31">
            <v>112.43766495459199</v>
          </cell>
          <cell r="V31">
            <v>122.467544242108</v>
          </cell>
        </row>
        <row r="32">
          <cell r="O32">
            <v>104.514839462805</v>
          </cell>
          <cell r="P32">
            <v>111.195684716538</v>
          </cell>
          <cell r="Q32">
            <v>119.617419475565</v>
          </cell>
          <cell r="R32">
            <v>132.15495662720801</v>
          </cell>
          <cell r="S32">
            <v>108.61529488155701</v>
          </cell>
          <cell r="T32">
            <v>110.449426953925</v>
          </cell>
          <cell r="U32">
            <v>116.756685118609</v>
          </cell>
          <cell r="V32">
            <v>127.60676935889801</v>
          </cell>
        </row>
        <row r="33">
          <cell r="O33">
            <v>109.074246568406</v>
          </cell>
          <cell r="P33">
            <v>116.372566115849</v>
          </cell>
          <cell r="Q33">
            <v>125.361291331383</v>
          </cell>
          <cell r="R33">
            <v>140.69165079215099</v>
          </cell>
          <cell r="S33">
            <v>109.867372264076</v>
          </cell>
          <cell r="T33">
            <v>111.93063843623</v>
          </cell>
          <cell r="U33">
            <v>120.835396522241</v>
          </cell>
          <cell r="V33">
            <v>131.44535433333499</v>
          </cell>
        </row>
        <row r="34">
          <cell r="O34">
            <v>104.481391813946</v>
          </cell>
          <cell r="P34">
            <v>116.73703611498701</v>
          </cell>
          <cell r="Q34">
            <v>124.55948734592999</v>
          </cell>
          <cell r="R34">
            <v>142.62107699884999</v>
          </cell>
          <cell r="S34">
            <v>112.50046100423</v>
          </cell>
          <cell r="T34">
            <v>112.225854747789</v>
          </cell>
          <cell r="U34">
            <v>124.786023025814</v>
          </cell>
          <cell r="V34">
            <v>135.77966065247901</v>
          </cell>
        </row>
        <row r="35">
          <cell r="O35">
            <v>119.02757192144099</v>
          </cell>
          <cell r="P35">
            <v>119.52443468420699</v>
          </cell>
          <cell r="Q35">
            <v>135.57409907069899</v>
          </cell>
          <cell r="R35">
            <v>152.79567979736899</v>
          </cell>
          <cell r="S35">
            <v>116.05860733055</v>
          </cell>
          <cell r="T35">
            <v>113.63114717662501</v>
          </cell>
          <cell r="U35">
            <v>128.67521916594001</v>
          </cell>
          <cell r="V35">
            <v>140.73769223778899</v>
          </cell>
        </row>
        <row r="36">
          <cell r="O36">
            <v>113.541293207829</v>
          </cell>
          <cell r="P36">
            <v>115.743120543636</v>
          </cell>
          <cell r="Q36">
            <v>145.37313829752901</v>
          </cell>
          <cell r="R36">
            <v>161.213954115126</v>
          </cell>
          <cell r="S36">
            <v>118.316147881256</v>
          </cell>
          <cell r="T36">
            <v>116.65736658418299</v>
          </cell>
          <cell r="U36">
            <v>132.58113670368201</v>
          </cell>
          <cell r="V36">
            <v>143.66283190943301</v>
          </cell>
        </row>
        <row r="37">
          <cell r="O37">
            <v>121.698707711792</v>
          </cell>
          <cell r="P37">
            <v>126.50368489977301</v>
          </cell>
          <cell r="Q37">
            <v>145.79359748311899</v>
          </cell>
          <cell r="R37">
            <v>161.28831997563501</v>
          </cell>
          <cell r="S37">
            <v>120.656286683937</v>
          </cell>
          <cell r="T37">
            <v>120.579244381108</v>
          </cell>
          <cell r="U37">
            <v>138.07391797151499</v>
          </cell>
          <cell r="V37">
            <v>146.697610420084</v>
          </cell>
        </row>
        <row r="38">
          <cell r="O38">
            <v>132.44308021527399</v>
          </cell>
          <cell r="P38">
            <v>128.73771586169099</v>
          </cell>
          <cell r="Q38">
            <v>153.86832529668101</v>
          </cell>
          <cell r="R38">
            <v>170.559188902866</v>
          </cell>
          <cell r="S38">
            <v>125.020560335018</v>
          </cell>
          <cell r="T38">
            <v>126.813114719056</v>
          </cell>
          <cell r="U38">
            <v>145.24473870897901</v>
          </cell>
          <cell r="V38">
            <v>153.867365593416</v>
          </cell>
        </row>
        <row r="39">
          <cell r="O39">
            <v>124.29162402804</v>
          </cell>
          <cell r="P39">
            <v>134.18160795424299</v>
          </cell>
          <cell r="Q39">
            <v>163.15375003170601</v>
          </cell>
          <cell r="R39">
            <v>175.411456723588</v>
          </cell>
          <cell r="S39">
            <v>129.77028520620101</v>
          </cell>
          <cell r="T39">
            <v>133.91657919413501</v>
          </cell>
          <cell r="U39">
            <v>152.050444501621</v>
          </cell>
          <cell r="V39">
            <v>162.846824859055</v>
          </cell>
        </row>
        <row r="40">
          <cell r="O40">
            <v>135.03892963562899</v>
          </cell>
          <cell r="P40">
            <v>139.14144073396699</v>
          </cell>
          <cell r="Q40">
            <v>167.77327480840901</v>
          </cell>
          <cell r="R40">
            <v>184.64380322917</v>
          </cell>
          <cell r="S40">
            <v>134.31608359364401</v>
          </cell>
          <cell r="T40">
            <v>135.21981787016699</v>
          </cell>
          <cell r="U40">
            <v>155.45227613698</v>
          </cell>
          <cell r="V40">
            <v>166.931255352807</v>
          </cell>
        </row>
        <row r="41">
          <cell r="O41">
            <v>138.60480446414999</v>
          </cell>
          <cell r="P41">
            <v>140.13644763126999</v>
          </cell>
          <cell r="Q41">
            <v>172.774507563687</v>
          </cell>
          <cell r="R41">
            <v>187.47360653129201</v>
          </cell>
          <cell r="S41">
            <v>138.932769936429</v>
          </cell>
          <cell r="T41">
            <v>136.031960911667</v>
          </cell>
          <cell r="U41">
            <v>159.21480564777201</v>
          </cell>
          <cell r="V41">
            <v>168.441052324862</v>
          </cell>
        </row>
        <row r="42">
          <cell r="O42">
            <v>148.846448011723</v>
          </cell>
          <cell r="P42">
            <v>147.38988117151101</v>
          </cell>
          <cell r="Q42">
            <v>187.775775293978</v>
          </cell>
          <cell r="R42">
            <v>197.40649511431801</v>
          </cell>
          <cell r="S42">
            <v>144.28269722956401</v>
          </cell>
          <cell r="T42">
            <v>143.81086805565599</v>
          </cell>
          <cell r="U42">
            <v>169.62395780750199</v>
          </cell>
          <cell r="V42">
            <v>174.37518884188199</v>
          </cell>
        </row>
        <row r="43">
          <cell r="O43">
            <v>153.96445272165499</v>
          </cell>
          <cell r="P43">
            <v>152.632604998104</v>
          </cell>
          <cell r="Q43">
            <v>200.027978402108</v>
          </cell>
          <cell r="R43">
            <v>200.807986362164</v>
          </cell>
          <cell r="S43">
            <v>150.75372784092301</v>
          </cell>
          <cell r="T43">
            <v>152.84394508136799</v>
          </cell>
          <cell r="U43">
            <v>182.09225896574401</v>
          </cell>
          <cell r="V43">
            <v>184.062920973991</v>
          </cell>
        </row>
        <row r="44">
          <cell r="O44">
            <v>157.15861256721701</v>
          </cell>
          <cell r="P44">
            <v>152.90544125245501</v>
          </cell>
          <cell r="Q44">
            <v>202.69164382118501</v>
          </cell>
          <cell r="R44">
            <v>212.12750903914201</v>
          </cell>
          <cell r="S44">
            <v>155.800275198647</v>
          </cell>
          <cell r="T44">
            <v>156.20203773660401</v>
          </cell>
          <cell r="U44">
            <v>183.13440238742299</v>
          </cell>
          <cell r="V44">
            <v>190.18630127787</v>
          </cell>
        </row>
        <row r="45">
          <cell r="O45">
            <v>165.17050796784301</v>
          </cell>
          <cell r="P45">
            <v>164.43985209286799</v>
          </cell>
          <cell r="Q45">
            <v>201.26897234604999</v>
          </cell>
          <cell r="R45">
            <v>207.549429655523</v>
          </cell>
          <cell r="S45">
            <v>158.967688137832</v>
          </cell>
          <cell r="T45">
            <v>158.36107189721801</v>
          </cell>
          <cell r="U45">
            <v>181.07531488059101</v>
          </cell>
          <cell r="V45">
            <v>190.92377143632399</v>
          </cell>
        </row>
        <row r="46">
          <cell r="O46">
            <v>168.39591551990799</v>
          </cell>
          <cell r="P46">
            <v>172.83631560689801</v>
          </cell>
          <cell r="Q46">
            <v>211.09586149122799</v>
          </cell>
          <cell r="R46">
            <v>222.68068253426199</v>
          </cell>
          <cell r="S46">
            <v>162.420501297079</v>
          </cell>
          <cell r="T46">
            <v>163.253361999238</v>
          </cell>
          <cell r="U46">
            <v>187.59946394717801</v>
          </cell>
          <cell r="V46">
            <v>190.51155818355801</v>
          </cell>
        </row>
        <row r="47">
          <cell r="O47">
            <v>183.43419747057601</v>
          </cell>
          <cell r="P47">
            <v>171.68250949290601</v>
          </cell>
          <cell r="Q47">
            <v>224.204922353721</v>
          </cell>
          <cell r="R47">
            <v>214.483448357811</v>
          </cell>
          <cell r="S47">
            <v>166.05145079350501</v>
          </cell>
          <cell r="T47">
            <v>167.82072832824099</v>
          </cell>
          <cell r="U47">
            <v>193.41824201089099</v>
          </cell>
          <cell r="V47">
            <v>189.084743642994</v>
          </cell>
        </row>
        <row r="48">
          <cell r="O48">
            <v>172.258034490878</v>
          </cell>
          <cell r="P48">
            <v>181.274810881435</v>
          </cell>
          <cell r="Q48">
            <v>217.39321778510799</v>
          </cell>
          <cell r="R48">
            <v>214.012399209048</v>
          </cell>
          <cell r="S48">
            <v>166.14678184985399</v>
          </cell>
          <cell r="T48">
            <v>170.968126693069</v>
          </cell>
          <cell r="U48">
            <v>189.54639548014501</v>
          </cell>
          <cell r="V48">
            <v>186.69473790606801</v>
          </cell>
        </row>
        <row r="49">
          <cell r="O49">
            <v>188.085129501864</v>
          </cell>
          <cell r="P49">
            <v>184.69177376439299</v>
          </cell>
          <cell r="Q49">
            <v>217.778970332634</v>
          </cell>
          <cell r="R49">
            <v>214.05997554335499</v>
          </cell>
          <cell r="S49">
            <v>164.85199516281199</v>
          </cell>
          <cell r="T49">
            <v>173.23125559965499</v>
          </cell>
          <cell r="U49">
            <v>187.12127313340699</v>
          </cell>
          <cell r="V49">
            <v>187.01166913798099</v>
          </cell>
        </row>
        <row r="50">
          <cell r="O50">
            <v>182.991388806901</v>
          </cell>
          <cell r="P50">
            <v>191.679879973223</v>
          </cell>
          <cell r="Q50">
            <v>226.920851232817</v>
          </cell>
          <cell r="R50">
            <v>217.53067019756301</v>
          </cell>
          <cell r="S50">
            <v>168.43639538279101</v>
          </cell>
          <cell r="T50">
            <v>175.51569474317699</v>
          </cell>
          <cell r="U50">
            <v>194.01643083009401</v>
          </cell>
          <cell r="V50">
            <v>192.067127629559</v>
          </cell>
        </row>
        <row r="51">
          <cell r="O51">
            <v>199.022166521824</v>
          </cell>
          <cell r="P51">
            <v>188.737133162258</v>
          </cell>
          <cell r="Q51">
            <v>237.406338403885</v>
          </cell>
          <cell r="R51">
            <v>228.81406317615901</v>
          </cell>
          <cell r="S51">
            <v>175.339280029371</v>
          </cell>
          <cell r="T51">
            <v>178.407267007516</v>
          </cell>
          <cell r="U51">
            <v>199.44370841223599</v>
          </cell>
          <cell r="V51">
            <v>196.75609149501599</v>
          </cell>
        </row>
        <row r="52">
          <cell r="O52">
            <v>192.129662761784</v>
          </cell>
          <cell r="P52">
            <v>185.83312659983301</v>
          </cell>
          <cell r="Q52">
            <v>243.76545012795501</v>
          </cell>
          <cell r="R52">
            <v>233.145073027123</v>
          </cell>
          <cell r="S52">
            <v>173.38529996200899</v>
          </cell>
          <cell r="T52">
            <v>178.80060969389999</v>
          </cell>
          <cell r="U52">
            <v>194.28979005783199</v>
          </cell>
          <cell r="V52">
            <v>190.04907658143199</v>
          </cell>
        </row>
        <row r="53">
          <cell r="O53">
            <v>188.235031496072</v>
          </cell>
          <cell r="P53">
            <v>200.64196756274899</v>
          </cell>
          <cell r="Q53">
            <v>227.367228088231</v>
          </cell>
          <cell r="R53">
            <v>218.714163132886</v>
          </cell>
          <cell r="S53">
            <v>166.162076525271</v>
          </cell>
          <cell r="T53">
            <v>175.766467263686</v>
          </cell>
          <cell r="U53">
            <v>186.908870180691</v>
          </cell>
          <cell r="V53">
            <v>179.83026920788399</v>
          </cell>
        </row>
        <row r="54">
          <cell r="O54">
            <v>185.70486688663701</v>
          </cell>
          <cell r="P54">
            <v>191.929202146835</v>
          </cell>
          <cell r="Q54">
            <v>226.29348062916699</v>
          </cell>
          <cell r="R54">
            <v>214.378553002925</v>
          </cell>
          <cell r="S54">
            <v>163.587795493941</v>
          </cell>
          <cell r="T54">
            <v>172.71322047189301</v>
          </cell>
          <cell r="U54">
            <v>184.30018128821601</v>
          </cell>
          <cell r="V54">
            <v>176.190979983868</v>
          </cell>
        </row>
        <row r="55">
          <cell r="O55">
            <v>188.36234805296201</v>
          </cell>
          <cell r="P55">
            <v>188.67414231298301</v>
          </cell>
          <cell r="Q55">
            <v>232.53733015716199</v>
          </cell>
          <cell r="R55">
            <v>209.710855308242</v>
          </cell>
          <cell r="S55">
            <v>162.37821870925799</v>
          </cell>
          <cell r="T55">
            <v>171.48354814899599</v>
          </cell>
          <cell r="U55">
            <v>181.58512703187</v>
          </cell>
          <cell r="V55">
            <v>174.31634914670599</v>
          </cell>
        </row>
        <row r="56">
          <cell r="O56">
            <v>194.66566418999199</v>
          </cell>
          <cell r="P56">
            <v>193.10360345503599</v>
          </cell>
          <cell r="Q56">
            <v>210.42188691536799</v>
          </cell>
          <cell r="R56">
            <v>212.69764660821599</v>
          </cell>
          <cell r="S56">
            <v>153.98329502537101</v>
          </cell>
          <cell r="T56">
            <v>165.21060720423199</v>
          </cell>
          <cell r="U56">
            <v>169.42173664890001</v>
          </cell>
          <cell r="V56">
            <v>166.040246313296</v>
          </cell>
        </row>
        <row r="57">
          <cell r="O57">
            <v>170.81863743044599</v>
          </cell>
          <cell r="P57">
            <v>171.48347634456701</v>
          </cell>
          <cell r="Q57">
            <v>222.98098554413099</v>
          </cell>
          <cell r="R57">
            <v>213.05115641396</v>
          </cell>
          <cell r="S57">
            <v>142.244441596418</v>
          </cell>
          <cell r="T57">
            <v>154.23700330539799</v>
          </cell>
          <cell r="U57">
            <v>156.77553477390001</v>
          </cell>
          <cell r="V57">
            <v>156.38646272577199</v>
          </cell>
        </row>
        <row r="58">
          <cell r="O58">
            <v>151.73712246276199</v>
          </cell>
          <cell r="P58">
            <v>157.73569709221701</v>
          </cell>
          <cell r="Q58">
            <v>197.393810377092</v>
          </cell>
          <cell r="R58">
            <v>198.14339811790501</v>
          </cell>
          <cell r="S58">
            <v>131.49310917345201</v>
          </cell>
          <cell r="T58">
            <v>143.23873899307301</v>
          </cell>
          <cell r="U58">
            <v>151.61479841857201</v>
          </cell>
          <cell r="V58">
            <v>148.65139387779601</v>
          </cell>
        </row>
        <row r="59">
          <cell r="O59">
            <v>143.530079841587</v>
          </cell>
          <cell r="P59">
            <v>153.46838679778301</v>
          </cell>
          <cell r="Q59">
            <v>198.650498427739</v>
          </cell>
          <cell r="R59">
            <v>193.45332331394499</v>
          </cell>
          <cell r="S59">
            <v>121.76155764586601</v>
          </cell>
          <cell r="T59">
            <v>136.12328087834601</v>
          </cell>
          <cell r="U59">
            <v>148.601905700657</v>
          </cell>
          <cell r="V59">
            <v>137.878041948006</v>
          </cell>
        </row>
        <row r="60">
          <cell r="O60">
            <v>136.98286876168501</v>
          </cell>
          <cell r="P60">
            <v>140.80173399333401</v>
          </cell>
          <cell r="Q60">
            <v>184.98506910269299</v>
          </cell>
          <cell r="R60">
            <v>177.52448159444799</v>
          </cell>
          <cell r="S60">
            <v>120.356041675212</v>
          </cell>
          <cell r="T60">
            <v>133.159557706767</v>
          </cell>
          <cell r="U60">
            <v>145.28379188037599</v>
          </cell>
          <cell r="V60">
            <v>128.74795860428</v>
          </cell>
        </row>
        <row r="61">
          <cell r="O61">
            <v>127.399343742783</v>
          </cell>
          <cell r="P61">
            <v>136.522196550811</v>
          </cell>
          <cell r="Q61">
            <v>173.376123990244</v>
          </cell>
          <cell r="R61">
            <v>162.50773296338801</v>
          </cell>
          <cell r="S61">
            <v>122.151979307635</v>
          </cell>
          <cell r="T61">
            <v>129.589575524689</v>
          </cell>
          <cell r="U61">
            <v>141.307574312502</v>
          </cell>
          <cell r="V61">
            <v>125.744263099245</v>
          </cell>
        </row>
        <row r="62">
          <cell r="O62">
            <v>143.30172789599999</v>
          </cell>
          <cell r="P62">
            <v>129.580901677387</v>
          </cell>
          <cell r="Q62">
            <v>188.12821995002901</v>
          </cell>
          <cell r="R62">
            <v>175.3330761098</v>
          </cell>
          <cell r="S62">
            <v>118.65106341410301</v>
          </cell>
          <cell r="T62">
            <v>127.56035207966301</v>
          </cell>
          <cell r="U62">
            <v>137.19099269774901</v>
          </cell>
          <cell r="V62">
            <v>126.55006253877499</v>
          </cell>
        </row>
        <row r="63">
          <cell r="O63">
            <v>133.77440476088699</v>
          </cell>
          <cell r="P63">
            <v>138.50955133083201</v>
          </cell>
          <cell r="Q63">
            <v>158.107702659924</v>
          </cell>
          <cell r="R63">
            <v>165.197729111754</v>
          </cell>
          <cell r="S63">
            <v>113.587712929784</v>
          </cell>
          <cell r="T63">
            <v>128.955209629031</v>
          </cell>
          <cell r="U63">
            <v>132.45795234645999</v>
          </cell>
          <cell r="V63">
            <v>125.887437280304</v>
          </cell>
        </row>
        <row r="64">
          <cell r="O64">
            <v>131.39451297725401</v>
          </cell>
          <cell r="P64">
            <v>119.842987991179</v>
          </cell>
          <cell r="Q64">
            <v>168.667820915645</v>
          </cell>
          <cell r="R64">
            <v>176.341687387626</v>
          </cell>
          <cell r="S64">
            <v>110.97163997221899</v>
          </cell>
          <cell r="T64">
            <v>125.398184933547</v>
          </cell>
          <cell r="U64">
            <v>132.26681567411799</v>
          </cell>
          <cell r="V64">
            <v>126.03509658101299</v>
          </cell>
        </row>
        <row r="65">
          <cell r="O65">
            <v>136.485218485389</v>
          </cell>
          <cell r="P65">
            <v>136.56637443252799</v>
          </cell>
          <cell r="Q65">
            <v>174.66629710066999</v>
          </cell>
          <cell r="R65">
            <v>181.78332132746499</v>
          </cell>
          <cell r="S65">
            <v>108.736132110407</v>
          </cell>
          <cell r="T65">
            <v>118.43646844976099</v>
          </cell>
          <cell r="U65">
            <v>133.91375818320401</v>
          </cell>
          <cell r="V65">
            <v>128.519149132552</v>
          </cell>
        </row>
        <row r="66">
          <cell r="O66">
            <v>129.10004596656199</v>
          </cell>
          <cell r="P66">
            <v>121.473525014651</v>
          </cell>
          <cell r="Q66">
            <v>179.53008597806999</v>
          </cell>
          <cell r="R66">
            <v>173.53981481590799</v>
          </cell>
          <cell r="S66">
            <v>106.90079873696899</v>
          </cell>
          <cell r="T66">
            <v>118.138309127936</v>
          </cell>
          <cell r="U66">
            <v>132.017435858162</v>
          </cell>
          <cell r="V66">
            <v>132.096624097469</v>
          </cell>
        </row>
        <row r="67">
          <cell r="O67">
            <v>139.15475201112201</v>
          </cell>
          <cell r="P67">
            <v>132.49028256840199</v>
          </cell>
          <cell r="Q67">
            <v>169.59998235044</v>
          </cell>
          <cell r="R67">
            <v>183.587465970181</v>
          </cell>
          <cell r="S67">
            <v>108.77589711647001</v>
          </cell>
          <cell r="T67">
            <v>122.856936636764</v>
          </cell>
          <cell r="U67">
            <v>129.698505061254</v>
          </cell>
          <cell r="V67">
            <v>136.58017434875501</v>
          </cell>
        </row>
        <row r="68">
          <cell r="O68">
            <v>135.04497216543899</v>
          </cell>
          <cell r="P68">
            <v>135.76941032602801</v>
          </cell>
          <cell r="Q68">
            <v>176.32432703632199</v>
          </cell>
          <cell r="R68">
            <v>187.320637868321</v>
          </cell>
          <cell r="S68">
            <v>110.408007328067</v>
          </cell>
          <cell r="T68">
            <v>122.68159790636</v>
          </cell>
          <cell r="U68">
            <v>130.12289543138999</v>
          </cell>
          <cell r="V68">
            <v>140.78040076546699</v>
          </cell>
        </row>
        <row r="69">
          <cell r="O69">
            <v>142.68996919190801</v>
          </cell>
          <cell r="P69">
            <v>124.71933754275101</v>
          </cell>
          <cell r="Q69">
            <v>178.60803021500899</v>
          </cell>
          <cell r="R69">
            <v>193.130710943634</v>
          </cell>
          <cell r="S69">
            <v>108.66822738745</v>
          </cell>
          <cell r="T69">
            <v>118.72495182371399</v>
          </cell>
          <cell r="U69">
            <v>131.22081369306699</v>
          </cell>
          <cell r="V69">
            <v>143.421845056872</v>
          </cell>
        </row>
        <row r="70">
          <cell r="O70">
            <v>127.02609130950199</v>
          </cell>
          <cell r="P70">
            <v>134.907482974874</v>
          </cell>
          <cell r="Q70">
            <v>180.00702613370601</v>
          </cell>
          <cell r="R70">
            <v>195.12344506477299</v>
          </cell>
          <cell r="S70">
            <v>107.13800639108899</v>
          </cell>
          <cell r="T70">
            <v>118.367416955048</v>
          </cell>
          <cell r="U70">
            <v>131.76836574672899</v>
          </cell>
          <cell r="V70">
            <v>145.64523934233699</v>
          </cell>
        </row>
        <row r="71">
          <cell r="O71">
            <v>152.030335879609</v>
          </cell>
          <cell r="P71">
            <v>124.417131596194</v>
          </cell>
          <cell r="Q71">
            <v>191.36058650082299</v>
          </cell>
          <cell r="R71">
            <v>201.44814286356299</v>
          </cell>
          <cell r="S71">
            <v>107.614419811145</v>
          </cell>
          <cell r="T71">
            <v>120.361733084505</v>
          </cell>
          <cell r="U71">
            <v>134.050580066869</v>
          </cell>
          <cell r="V71">
            <v>149.676257987898</v>
          </cell>
        </row>
        <row r="72">
          <cell r="O72">
            <v>144.184243449972</v>
          </cell>
          <cell r="P72">
            <v>125.70451441866</v>
          </cell>
          <cell r="Q72">
            <v>184.726564789517</v>
          </cell>
          <cell r="R72">
            <v>199.058167538991</v>
          </cell>
          <cell r="S72">
            <v>110.70057279178501</v>
          </cell>
          <cell r="T72">
            <v>123.284240689635</v>
          </cell>
          <cell r="U72">
            <v>136.672298663671</v>
          </cell>
          <cell r="V72">
            <v>155.36138115410799</v>
          </cell>
        </row>
        <row r="73">
          <cell r="O73">
            <v>153.61557301457199</v>
          </cell>
          <cell r="P73">
            <v>139.75242899987501</v>
          </cell>
          <cell r="Q73">
            <v>192.96676754099201</v>
          </cell>
          <cell r="R73">
            <v>207.961780216503</v>
          </cell>
          <cell r="S73">
            <v>113.48531770481399</v>
          </cell>
          <cell r="T73">
            <v>124.29276097533899</v>
          </cell>
          <cell r="U73">
            <v>137.67539074760899</v>
          </cell>
          <cell r="V73">
            <v>159.52409501486599</v>
          </cell>
        </row>
        <row r="74">
          <cell r="O74">
            <v>149.16640309534299</v>
          </cell>
          <cell r="P74">
            <v>121.684879630303</v>
          </cell>
          <cell r="Q74">
            <v>191.78263766559101</v>
          </cell>
          <cell r="R74">
            <v>212.86259851410799</v>
          </cell>
          <cell r="S74">
            <v>114.74585950305099</v>
          </cell>
          <cell r="T74">
            <v>125.084757416827</v>
          </cell>
          <cell r="U74">
            <v>140.95199204538</v>
          </cell>
          <cell r="V74">
            <v>163.18349285945899</v>
          </cell>
        </row>
        <row r="75">
          <cell r="O75">
            <v>159.075351950254</v>
          </cell>
          <cell r="P75">
            <v>134.87600338014499</v>
          </cell>
          <cell r="Q75">
            <v>203.51292650051101</v>
          </cell>
          <cell r="R75">
            <v>225.795748285244</v>
          </cell>
          <cell r="S75">
            <v>116.36796057892199</v>
          </cell>
          <cell r="T75">
            <v>129.15193964504101</v>
          </cell>
          <cell r="U75">
            <v>149.08990549665299</v>
          </cell>
          <cell r="V75">
            <v>169.923914243566</v>
          </cell>
        </row>
        <row r="76">
          <cell r="O76">
            <v>153.564857979701</v>
          </cell>
          <cell r="P76">
            <v>139.119549305048</v>
          </cell>
          <cell r="Q76">
            <v>215.90693130649899</v>
          </cell>
          <cell r="R76">
            <v>231.943285619562</v>
          </cell>
          <cell r="S76">
            <v>119.055095582495</v>
          </cell>
          <cell r="T76">
            <v>133.35821635788901</v>
          </cell>
          <cell r="U76">
            <v>152.40906903676199</v>
          </cell>
          <cell r="V76">
            <v>176.47039588209199</v>
          </cell>
        </row>
        <row r="77">
          <cell r="O77">
            <v>159.98874559263899</v>
          </cell>
          <cell r="P77">
            <v>143.23954798482001</v>
          </cell>
          <cell r="Q77">
            <v>222.68421458186299</v>
          </cell>
          <cell r="R77">
            <v>244.086509522591</v>
          </cell>
          <cell r="S77">
            <v>121.92137497699299</v>
          </cell>
          <cell r="T77">
            <v>135.247973412726</v>
          </cell>
          <cell r="U77">
            <v>150.520528603109</v>
          </cell>
          <cell r="V77">
            <v>180.07015646063201</v>
          </cell>
        </row>
        <row r="78">
          <cell r="O78">
            <v>166.95346409619799</v>
          </cell>
          <cell r="P78">
            <v>151.96898415217501</v>
          </cell>
          <cell r="Q78">
            <v>223.638578023538</v>
          </cell>
          <cell r="R78">
            <v>251.19521412642999</v>
          </cell>
          <cell r="S78">
            <v>125.685095273719</v>
          </cell>
          <cell r="T78">
            <v>139.443205660074</v>
          </cell>
          <cell r="U78">
            <v>153.46237152222699</v>
          </cell>
          <cell r="V78">
            <v>186.05600123132999</v>
          </cell>
        </row>
        <row r="79">
          <cell r="O79">
            <v>171.51421471502201</v>
          </cell>
          <cell r="P79">
            <v>147.505801835938</v>
          </cell>
          <cell r="Q79">
            <v>230.206884446765</v>
          </cell>
          <cell r="R79">
            <v>259.62245526626401</v>
          </cell>
          <cell r="S79">
            <v>130.931435206581</v>
          </cell>
          <cell r="T79">
            <v>146.67025454744501</v>
          </cell>
          <cell r="U79">
            <v>160.52594543188599</v>
          </cell>
          <cell r="V79">
            <v>196.53589211094001</v>
          </cell>
        </row>
        <row r="80">
          <cell r="O80">
            <v>179.68677569323501</v>
          </cell>
          <cell r="P80">
            <v>164.471308946872</v>
          </cell>
          <cell r="Q80">
            <v>235.87220328223901</v>
          </cell>
          <cell r="R80">
            <v>258.91852416268802</v>
          </cell>
          <cell r="S80">
            <v>132.971213905414</v>
          </cell>
          <cell r="T80">
            <v>150.61877245740899</v>
          </cell>
          <cell r="U80">
            <v>164.793890726364</v>
          </cell>
          <cell r="V80">
            <v>202.205560963821</v>
          </cell>
        </row>
        <row r="81">
          <cell r="O81">
            <v>185.13095878033101</v>
          </cell>
          <cell r="P81">
            <v>160.86613882911399</v>
          </cell>
          <cell r="Q81">
            <v>248.44242932741599</v>
          </cell>
          <cell r="R81">
            <v>283.35165408538199</v>
          </cell>
          <cell r="S81">
            <v>133.554998760883</v>
          </cell>
          <cell r="T81">
            <v>151.36893466861801</v>
          </cell>
          <cell r="U81">
            <v>165.70990124068501</v>
          </cell>
          <cell r="V81">
            <v>202.71287669631801</v>
          </cell>
        </row>
        <row r="82">
          <cell r="O82">
            <v>177.052187525021</v>
          </cell>
          <cell r="P82">
            <v>162.582589978691</v>
          </cell>
          <cell r="Q82">
            <v>249.68355896175501</v>
          </cell>
          <cell r="R82">
            <v>286.07970369348698</v>
          </cell>
          <cell r="S82">
            <v>137.94025707936501</v>
          </cell>
          <cell r="T82">
            <v>154.86344942048501</v>
          </cell>
          <cell r="U82">
            <v>168.749246277271</v>
          </cell>
          <cell r="V82">
            <v>208.36521640612401</v>
          </cell>
        </row>
        <row r="83">
          <cell r="O83">
            <v>187.17208053261501</v>
          </cell>
          <cell r="P83">
            <v>173.86795297304801</v>
          </cell>
          <cell r="Q83">
            <v>247.313042421631</v>
          </cell>
          <cell r="R83">
            <v>289.28452290586102</v>
          </cell>
          <cell r="S83">
            <v>143.14980824053899</v>
          </cell>
          <cell r="T83">
            <v>161.63226452379899</v>
          </cell>
          <cell r="U83">
            <v>172.68082012651499</v>
          </cell>
          <cell r="V83">
            <v>219.813564509526</v>
          </cell>
        </row>
        <row r="84">
          <cell r="O84">
            <v>191.85783191213599</v>
          </cell>
          <cell r="P84">
            <v>175.96206656205601</v>
          </cell>
          <cell r="Q84">
            <v>263.24007894569098</v>
          </cell>
          <cell r="R84">
            <v>307.824295418774</v>
          </cell>
          <cell r="S84">
            <v>143.09096849375899</v>
          </cell>
          <cell r="T84">
            <v>164.26434570519399</v>
          </cell>
          <cell r="U84">
            <v>173.858656148855</v>
          </cell>
          <cell r="V84">
            <v>224.962688513068</v>
          </cell>
        </row>
        <row r="85">
          <cell r="O85">
            <v>186.085273136664</v>
          </cell>
          <cell r="P85">
            <v>174.826050013051</v>
          </cell>
          <cell r="Q85">
            <v>265.19686240720898</v>
          </cell>
          <cell r="R85">
            <v>301.97131049682599</v>
          </cell>
          <cell r="S85">
            <v>141.63729884384301</v>
          </cell>
          <cell r="T85">
            <v>163.429040156919</v>
          </cell>
          <cell r="U85">
            <v>174.77817555033499</v>
          </cell>
          <cell r="V85">
            <v>224.60032768855399</v>
          </cell>
        </row>
        <row r="86">
          <cell r="O86">
            <v>199.24253111330501</v>
          </cell>
          <cell r="P86">
            <v>181.18709925283699</v>
          </cell>
          <cell r="Q86">
            <v>268.52426164427499</v>
          </cell>
          <cell r="R86">
            <v>307.612328777512</v>
          </cell>
          <cell r="S86">
            <v>144.188333069474</v>
          </cell>
          <cell r="T86">
            <v>168.376371541357</v>
          </cell>
          <cell r="U86">
            <v>179.006058272742</v>
          </cell>
          <cell r="V86">
            <v>231.910756377046</v>
          </cell>
        </row>
        <row r="87">
          <cell r="O87">
            <v>202.13161845393</v>
          </cell>
          <cell r="P87">
            <v>187.262912886706</v>
          </cell>
          <cell r="Q87">
            <v>278.77433275415399</v>
          </cell>
          <cell r="R87">
            <v>338.50871477170602</v>
          </cell>
          <cell r="S87">
            <v>148.46782503436799</v>
          </cell>
          <cell r="T87">
            <v>177.71843117554101</v>
          </cell>
          <cell r="U87">
            <v>184.55982175982399</v>
          </cell>
          <cell r="V87">
            <v>245.99599220495</v>
          </cell>
        </row>
        <row r="88">
          <cell r="O88">
            <v>204.91282714047901</v>
          </cell>
          <cell r="P88">
            <v>191.06489161766299</v>
          </cell>
          <cell r="Q88">
            <v>285.73819800014098</v>
          </cell>
          <cell r="R88">
            <v>323.76561869798297</v>
          </cell>
          <cell r="S88">
            <v>152.68510716409901</v>
          </cell>
          <cell r="T88">
            <v>180.825988319609</v>
          </cell>
          <cell r="U88">
            <v>188.71740225085799</v>
          </cell>
          <cell r="V88">
            <v>252.351114516694</v>
          </cell>
        </row>
        <row r="89">
          <cell r="O89">
            <v>205.86618304530401</v>
          </cell>
          <cell r="P89">
            <v>202.071451414129</v>
          </cell>
          <cell r="Q89">
            <v>298.986127741443</v>
          </cell>
          <cell r="R89">
            <v>346.11880301401101</v>
          </cell>
          <cell r="S89">
            <v>156.19975959482201</v>
          </cell>
          <cell r="T89">
            <v>180.60280858564599</v>
          </cell>
          <cell r="U89">
            <v>192.551148066032</v>
          </cell>
          <cell r="V89">
            <v>252.25400261257499</v>
          </cell>
        </row>
        <row r="90">
          <cell r="O90">
            <v>219.665394306422</v>
          </cell>
          <cell r="P90">
            <v>208.23837379474</v>
          </cell>
          <cell r="Q90">
            <v>302.48178242349297</v>
          </cell>
          <cell r="R90">
            <v>338.93650864261798</v>
          </cell>
          <cell r="S90">
            <v>161.870536581333</v>
          </cell>
          <cell r="T90">
            <v>190.59751600364001</v>
          </cell>
          <cell r="U90">
            <v>199.95673410521499</v>
          </cell>
          <cell r="V90">
            <v>261.03354077304903</v>
          </cell>
        </row>
        <row r="91">
          <cell r="O91">
            <v>210.05020698695401</v>
          </cell>
          <cell r="P91">
            <v>224.078656199291</v>
          </cell>
          <cell r="Q91">
            <v>302.70544410601502</v>
          </cell>
          <cell r="R91">
            <v>372.27043465305002</v>
          </cell>
          <cell r="S91">
            <v>168.89158078392899</v>
          </cell>
          <cell r="T91">
            <v>207.37253030964001</v>
          </cell>
          <cell r="U91">
            <v>209.122599863799</v>
          </cell>
          <cell r="V91">
            <v>275.110042960415</v>
          </cell>
        </row>
        <row r="92">
          <cell r="O92">
            <v>221.35520018859901</v>
          </cell>
          <cell r="P92">
            <v>221.45894708078001</v>
          </cell>
          <cell r="Q92">
            <v>316.26345424692403</v>
          </cell>
          <cell r="R92">
            <v>358.46260967009698</v>
          </cell>
          <cell r="S92">
            <v>169.333915413157</v>
          </cell>
          <cell r="T92">
            <v>211.91295766479399</v>
          </cell>
          <cell r="U92">
            <v>211.10138033549799</v>
          </cell>
          <cell r="V92">
            <v>278.41301463611802</v>
          </cell>
        </row>
        <row r="93">
          <cell r="O93">
            <v>225.647760362334</v>
          </cell>
          <cell r="P93">
            <v>225.825357207629</v>
          </cell>
          <cell r="Q93">
            <v>326.336477604501</v>
          </cell>
          <cell r="R93">
            <v>368.28277102337199</v>
          </cell>
          <cell r="S93">
            <v>167.74413358441799</v>
          </cell>
          <cell r="T93">
            <v>208.04965904787699</v>
          </cell>
          <cell r="U93">
            <v>208.59172634128001</v>
          </cell>
          <cell r="V93">
            <v>276.248607949252</v>
          </cell>
        </row>
        <row r="94">
          <cell r="O94">
            <v>215.396397389903</v>
          </cell>
          <cell r="P94">
            <v>239.673993289788</v>
          </cell>
          <cell r="Q94">
            <v>343.20590235741298</v>
          </cell>
          <cell r="R94">
            <v>378.21544822777298</v>
          </cell>
          <cell r="S94">
            <v>171.87420987020701</v>
          </cell>
          <cell r="T94">
            <v>210.77340366674201</v>
          </cell>
          <cell r="U94">
            <v>208.59169892731299</v>
          </cell>
          <cell r="V94">
            <v>284.928228661258</v>
          </cell>
        </row>
        <row r="95">
          <cell r="O95">
            <v>237.85910020994601</v>
          </cell>
          <cell r="P95">
            <v>230.633688499589</v>
          </cell>
          <cell r="Q95">
            <v>330.26333016045697</v>
          </cell>
          <cell r="R95">
            <v>380.07364550397801</v>
          </cell>
          <cell r="S95">
            <v>177.916725595689</v>
          </cell>
          <cell r="T95">
            <v>217.21893855123</v>
          </cell>
          <cell r="U95">
            <v>209.588596843381</v>
          </cell>
          <cell r="V95">
            <v>299.74539892124801</v>
          </cell>
        </row>
        <row r="96">
          <cell r="O96">
            <v>238.07200421730099</v>
          </cell>
          <cell r="P96">
            <v>241.889943812084</v>
          </cell>
          <cell r="Q96">
            <v>324.28954149455001</v>
          </cell>
          <cell r="R96">
            <v>380.21639734543498</v>
          </cell>
          <cell r="S96">
            <v>179.67414233513699</v>
          </cell>
          <cell r="T96">
            <v>223.38142019600599</v>
          </cell>
          <cell r="U96">
            <v>211.18230854954001</v>
          </cell>
          <cell r="V96">
            <v>304.31437314444099</v>
          </cell>
        </row>
        <row r="97">
          <cell r="O97">
            <v>232.25367281816801</v>
          </cell>
          <cell r="P97">
            <v>243.587958368996</v>
          </cell>
          <cell r="Q97">
            <v>332.284557547541</v>
          </cell>
          <cell r="R97">
            <v>386.39678107434702</v>
          </cell>
          <cell r="S97">
            <v>179.54954666429799</v>
          </cell>
          <cell r="T97">
            <v>227.588086413344</v>
          </cell>
          <cell r="U97">
            <v>212.503137817176</v>
          </cell>
          <cell r="V97">
            <v>302.69019225001898</v>
          </cell>
        </row>
        <row r="98">
          <cell r="O98">
            <v>234.060620382049</v>
          </cell>
          <cell r="P98">
            <v>266.48483525495499</v>
          </cell>
          <cell r="Q98">
            <v>337.904968923355</v>
          </cell>
          <cell r="R98">
            <v>391.15603219565298</v>
          </cell>
          <cell r="S98">
            <v>181.98754121289301</v>
          </cell>
          <cell r="T98">
            <v>230.93788880721101</v>
          </cell>
          <cell r="U98">
            <v>212.56259896059001</v>
          </cell>
          <cell r="V98">
            <v>307.79639164594403</v>
          </cell>
        </row>
        <row r="99">
          <cell r="O99">
            <v>244.847167097203</v>
          </cell>
          <cell r="P99">
            <v>242.78455940947299</v>
          </cell>
          <cell r="Q99">
            <v>352.22891957583698</v>
          </cell>
          <cell r="R99">
            <v>390.55494621350903</v>
          </cell>
          <cell r="S99">
            <v>185.083723913086</v>
          </cell>
          <cell r="T99">
            <v>233.83162393044199</v>
          </cell>
          <cell r="U99">
            <v>212.531999040183</v>
          </cell>
          <cell r="V99">
            <v>318.01964735601598</v>
          </cell>
        </row>
        <row r="100">
          <cell r="O100">
            <v>256.17641812506201</v>
          </cell>
          <cell r="P100">
            <v>250.827181992155</v>
          </cell>
          <cell r="Q100">
            <v>332.879455322627</v>
          </cell>
          <cell r="R100">
            <v>408.50477567396302</v>
          </cell>
          <cell r="S100">
            <v>186.618600314752</v>
          </cell>
          <cell r="T100">
            <v>237.24292148117399</v>
          </cell>
          <cell r="U100">
            <v>214.06807210078799</v>
          </cell>
          <cell r="V100">
            <v>328.30051730584398</v>
          </cell>
        </row>
        <row r="101">
          <cell r="O101">
            <v>239.459280237673</v>
          </cell>
          <cell r="P101">
            <v>270.07958746003999</v>
          </cell>
          <cell r="Q101">
            <v>325.85136203962003</v>
          </cell>
          <cell r="R101">
            <v>406.62744724182897</v>
          </cell>
          <cell r="S101">
            <v>186.87263115143</v>
          </cell>
          <cell r="T101">
            <v>241.772843626319</v>
          </cell>
          <cell r="U101">
            <v>216.15020695824899</v>
          </cell>
          <cell r="V101">
            <v>333.285377950802</v>
          </cell>
        </row>
        <row r="102">
          <cell r="O102">
            <v>248.65263989829</v>
          </cell>
          <cell r="P102">
            <v>247.087759599517</v>
          </cell>
          <cell r="Q102">
            <v>331.86000245154003</v>
          </cell>
          <cell r="R102">
            <v>397.70181468352501</v>
          </cell>
          <cell r="S102">
            <v>186.01670612847801</v>
          </cell>
          <cell r="T102">
            <v>247.04763456059601</v>
          </cell>
          <cell r="U102">
            <v>215.611323533394</v>
          </cell>
          <cell r="V102">
            <v>333.19155758189697</v>
          </cell>
        </row>
        <row r="103">
          <cell r="O103">
            <v>235.081011166617</v>
          </cell>
          <cell r="P103">
            <v>277.997656171502</v>
          </cell>
          <cell r="Q103">
            <v>333.42990883035202</v>
          </cell>
          <cell r="R103">
            <v>379.44942451456598</v>
          </cell>
          <cell r="S103">
            <v>183.87008574677401</v>
          </cell>
          <cell r="T103">
            <v>251.723337576869</v>
          </cell>
          <cell r="U103">
            <v>212.19252774717901</v>
          </cell>
          <cell r="V103">
            <v>331.69138780936299</v>
          </cell>
        </row>
        <row r="104">
          <cell r="O104">
            <v>264.22569951811198</v>
          </cell>
          <cell r="P104">
            <v>274.33082161289298</v>
          </cell>
          <cell r="Q104">
            <v>342.42357572760301</v>
          </cell>
          <cell r="R104">
            <v>398.993274859417</v>
          </cell>
          <cell r="S104">
            <v>188.52934316184701</v>
          </cell>
          <cell r="T104">
            <v>258.31126143783001</v>
          </cell>
          <cell r="U104">
            <v>215.032268345326</v>
          </cell>
          <cell r="V104">
            <v>344.64385197156298</v>
          </cell>
        </row>
        <row r="105">
          <cell r="O105">
            <v>272.00373071461098</v>
          </cell>
          <cell r="P105">
            <v>288.45977894901699</v>
          </cell>
          <cell r="Q105">
            <v>350.708592563607</v>
          </cell>
          <cell r="R105">
            <v>405.88755934146099</v>
          </cell>
          <cell r="S105">
            <v>195.435327458903</v>
          </cell>
          <cell r="T105">
            <v>267.25184506745802</v>
          </cell>
          <cell r="U105">
            <v>223.42286814918501</v>
          </cell>
          <cell r="V105">
            <v>364.20593264992402</v>
          </cell>
        </row>
        <row r="106">
          <cell r="O106">
            <v>252.358724878126</v>
          </cell>
          <cell r="P106">
            <v>301.92274712549499</v>
          </cell>
          <cell r="Q106">
            <v>366.583638531063</v>
          </cell>
          <cell r="R106">
            <v>401.43860287339402</v>
          </cell>
          <cell r="S106">
            <v>197.08157216822099</v>
          </cell>
          <cell r="T106">
            <v>278.35429773898102</v>
          </cell>
          <cell r="U106">
            <v>231.25883748029599</v>
          </cell>
          <cell r="V106">
            <v>378.90030724811197</v>
          </cell>
        </row>
        <row r="107">
          <cell r="O107">
            <v>264.86995090329498</v>
          </cell>
          <cell r="P107">
            <v>310.61710095983398</v>
          </cell>
          <cell r="Q107">
            <v>356.73454607491902</v>
          </cell>
          <cell r="R107">
            <v>431.59802163255603</v>
          </cell>
          <cell r="S107">
            <v>202.227719310797</v>
          </cell>
          <cell r="T107">
            <v>294.24162255201099</v>
          </cell>
          <cell r="U107">
            <v>241.46273765025001</v>
          </cell>
          <cell r="V107">
            <v>402.060689637466</v>
          </cell>
        </row>
        <row r="108">
          <cell r="O108">
            <v>274.34504023146701</v>
          </cell>
          <cell r="P108">
            <v>334.07584741316901</v>
          </cell>
          <cell r="Q108">
            <v>367.75844523229898</v>
          </cell>
          <cell r="R108">
            <v>465.58538326446302</v>
          </cell>
          <cell r="S108">
            <v>211.77033564470099</v>
          </cell>
          <cell r="T108">
            <v>308.03783683982101</v>
          </cell>
          <cell r="U108">
            <v>250.970902396513</v>
          </cell>
          <cell r="V108">
            <v>425.07284758063798</v>
          </cell>
        </row>
        <row r="109">
          <cell r="O109">
            <v>282.31041709895197</v>
          </cell>
          <cell r="P109">
            <v>349.73099869894901</v>
          </cell>
          <cell r="Q109">
            <v>405.17701003993898</v>
          </cell>
          <cell r="R109">
            <v>455.78449558080399</v>
          </cell>
          <cell r="S109">
            <v>216.74111687837299</v>
          </cell>
          <cell r="T109">
            <v>317.39786535779899</v>
          </cell>
          <cell r="U109">
            <v>256.11372489963497</v>
          </cell>
          <cell r="V109">
            <v>436.35681815465603</v>
          </cell>
        </row>
        <row r="110">
          <cell r="O110">
            <v>268.64097890676697</v>
          </cell>
          <cell r="P110">
            <v>358.221977386758</v>
          </cell>
          <cell r="Q110">
            <v>367.33428294953802</v>
          </cell>
          <cell r="R110">
            <v>447.83342008737799</v>
          </cell>
          <cell r="S110">
            <v>220.60360660298701</v>
          </cell>
          <cell r="T110">
            <v>336.41765843924998</v>
          </cell>
          <cell r="U110">
            <v>262.02320679572301</v>
          </cell>
          <cell r="V110">
            <v>455.007550363436</v>
          </cell>
        </row>
        <row r="111">
          <cell r="O111">
            <v>270.85268419432299</v>
          </cell>
          <cell r="P111">
            <v>375.35115473568999</v>
          </cell>
          <cell r="Q111">
            <v>393.66381001554998</v>
          </cell>
          <cell r="R111">
            <v>501.98013245968002</v>
          </cell>
          <cell r="S111">
            <v>230.97129118266199</v>
          </cell>
          <cell r="T111">
            <v>363.45118825656698</v>
          </cell>
          <cell r="U111">
            <v>269.69450812165599</v>
          </cell>
          <cell r="V111">
            <v>483.94674823240803</v>
          </cell>
        </row>
        <row r="112">
          <cell r="O112">
            <v>274.42138674272297</v>
          </cell>
          <cell r="P112">
            <v>397.67388381381397</v>
          </cell>
          <cell r="Q112">
            <v>414.50152452222102</v>
          </cell>
          <cell r="R112">
            <v>448.82931663534703</v>
          </cell>
          <cell r="S112">
            <v>230.44864782311001</v>
          </cell>
          <cell r="T112">
            <v>365.53649678188998</v>
          </cell>
          <cell r="U112">
            <v>270.12312751894802</v>
          </cell>
          <cell r="V112">
            <v>470.77876738390501</v>
          </cell>
        </row>
        <row r="113">
          <cell r="O113">
            <v>298.63486407241498</v>
          </cell>
          <cell r="P113">
            <v>391.14979113373897</v>
          </cell>
          <cell r="Q113">
            <v>400.80384133583198</v>
          </cell>
          <cell r="R113">
            <v>455.38315413083097</v>
          </cell>
          <cell r="S113">
            <v>220.446787742943</v>
          </cell>
          <cell r="T113">
            <v>356.279325796438</v>
          </cell>
          <cell r="U113">
            <v>267.404610540232</v>
          </cell>
          <cell r="V113">
            <v>441.65040355233799</v>
          </cell>
        </row>
        <row r="114">
          <cell r="O114">
            <v>238.166872273324</v>
          </cell>
          <cell r="P114">
            <v>409.90897712951897</v>
          </cell>
          <cell r="Q114">
            <v>408.92253262515499</v>
          </cell>
          <cell r="R114">
            <v>423.19552644729799</v>
          </cell>
          <cell r="S114">
            <v>218.19372905655499</v>
          </cell>
          <cell r="T114">
            <v>365.93963969106602</v>
          </cell>
          <cell r="U114">
            <v>268.41481619065303</v>
          </cell>
          <cell r="V114">
            <v>434.83477492557103</v>
          </cell>
        </row>
        <row r="115">
          <cell r="O115">
            <v>250.43466067881201</v>
          </cell>
          <cell r="P115">
            <v>396.28460661729298</v>
          </cell>
          <cell r="Q115">
            <v>393.95461081833798</v>
          </cell>
          <cell r="R115">
            <v>424.67544666220198</v>
          </cell>
          <cell r="S115">
            <v>223.79492378032899</v>
          </cell>
          <cell r="T115">
            <v>383.83796650271103</v>
          </cell>
          <cell r="U115">
            <v>274.24672341450997</v>
          </cell>
          <cell r="V115">
            <v>436.47910938347002</v>
          </cell>
        </row>
        <row r="116">
          <cell r="O116">
            <v>251.428141055982</v>
          </cell>
          <cell r="P116">
            <v>414.65651340812099</v>
          </cell>
          <cell r="Q116">
            <v>401.776229440794</v>
          </cell>
          <cell r="R116">
            <v>425.73846119329301</v>
          </cell>
          <cell r="S116">
            <v>223.27611069885401</v>
          </cell>
          <cell r="T116">
            <v>391.04214833709801</v>
          </cell>
          <cell r="U116">
            <v>279.94339168005303</v>
          </cell>
          <cell r="V116">
            <v>439.20434984081697</v>
          </cell>
        </row>
        <row r="117">
          <cell r="O117">
            <v>216.99744269557701</v>
          </cell>
          <cell r="P117">
            <v>403.57894001817499</v>
          </cell>
          <cell r="Q117">
            <v>403.41862036071598</v>
          </cell>
          <cell r="R117">
            <v>449.82118630900499</v>
          </cell>
          <cell r="S117">
            <v>215.932815146194</v>
          </cell>
          <cell r="T117">
            <v>389.92258748721201</v>
          </cell>
          <cell r="U117">
            <v>280.12242589131</v>
          </cell>
          <cell r="V117">
            <v>435.22859706729599</v>
          </cell>
        </row>
        <row r="118">
          <cell r="O118">
            <v>246.42603826023699</v>
          </cell>
          <cell r="P118">
            <v>423.86215664635102</v>
          </cell>
          <cell r="Q118">
            <v>421.28835243910902</v>
          </cell>
          <cell r="R118">
            <v>404.43842820249199</v>
          </cell>
          <cell r="S118">
            <v>215.79903024991799</v>
          </cell>
          <cell r="T118">
            <v>392.93439558602603</v>
          </cell>
          <cell r="U118">
            <v>280.46433151960201</v>
          </cell>
          <cell r="V118">
            <v>429.63492754343599</v>
          </cell>
        </row>
        <row r="119">
          <cell r="O119">
            <v>219.22213606724901</v>
          </cell>
          <cell r="P119">
            <v>417.77331541429498</v>
          </cell>
          <cell r="Q119">
            <v>393.49446138165598</v>
          </cell>
          <cell r="R119">
            <v>455.86828518016898</v>
          </cell>
          <cell r="S119">
            <v>217.109442203464</v>
          </cell>
          <cell r="T119">
            <v>399.70076812732299</v>
          </cell>
          <cell r="U119">
            <v>283.00319778160599</v>
          </cell>
          <cell r="V119">
            <v>424.21677423716</v>
          </cell>
        </row>
        <row r="120">
          <cell r="O120">
            <v>217.37860938466801</v>
          </cell>
          <cell r="P120">
            <v>418.84886165391498</v>
          </cell>
          <cell r="Q120">
            <v>417.24511246622501</v>
          </cell>
          <cell r="R120">
            <v>401.38643689783498</v>
          </cell>
          <cell r="S120">
            <v>211.90709695491199</v>
          </cell>
          <cell r="T120">
            <v>406.67237539315602</v>
          </cell>
          <cell r="U120">
            <v>284.84231871124001</v>
          </cell>
          <cell r="V120">
            <v>419.51618352413499</v>
          </cell>
        </row>
        <row r="121">
          <cell r="O121">
            <v>197.49252080778999</v>
          </cell>
          <cell r="P121">
            <v>438.49076544948002</v>
          </cell>
          <cell r="Q121">
            <v>398.27890643400701</v>
          </cell>
          <cell r="R121">
            <v>431.863817374549</v>
          </cell>
          <cell r="S121">
            <v>212.81878407903599</v>
          </cell>
          <cell r="T121">
            <v>408.871119774367</v>
          </cell>
          <cell r="U121">
            <v>285.19000925007498</v>
          </cell>
          <cell r="V121">
            <v>418.429227697687</v>
          </cell>
        </row>
        <row r="122">
          <cell r="O122">
            <v>203.273946291215</v>
          </cell>
          <cell r="P122">
            <v>431.47158949113202</v>
          </cell>
          <cell r="Q122">
            <v>402.58612251922</v>
          </cell>
          <cell r="R122">
            <v>421.96149211808603</v>
          </cell>
          <cell r="S122">
            <v>216.87599707746199</v>
          </cell>
          <cell r="T122">
            <v>407.108553915622</v>
          </cell>
          <cell r="U122">
            <v>283.80495632132801</v>
          </cell>
          <cell r="V122">
            <v>419.45686364169501</v>
          </cell>
        </row>
      </sheetData>
      <sheetData sheetId="7">
        <row r="1">
          <cell r="P1" t="str">
            <v>U.S. Investment Grade Pair Count</v>
          </cell>
          <cell r="Q1" t="str">
            <v>U.S. General Commercial Pair Count</v>
          </cell>
          <cell r="S1" t="str">
            <v>U.S. Investment Grade Pair Volume</v>
          </cell>
          <cell r="T1" t="str">
            <v>U.S. General Commercial Pair Volume</v>
          </cell>
          <cell r="W1" t="str">
            <v>U.S. General Commercial Distress Pair %</v>
          </cell>
          <cell r="X1" t="str">
            <v>U.S. Investment Grade Distress Pair %</v>
          </cell>
        </row>
        <row r="2">
          <cell r="P2">
            <v>20</v>
          </cell>
          <cell r="Q2">
            <v>175</v>
          </cell>
          <cell r="S2">
            <v>239138456</v>
          </cell>
          <cell r="T2">
            <v>249717787</v>
          </cell>
        </row>
        <row r="3">
          <cell r="P3">
            <v>24</v>
          </cell>
          <cell r="Q3">
            <v>128</v>
          </cell>
          <cell r="S3">
            <v>382350256</v>
          </cell>
          <cell r="T3">
            <v>180246342</v>
          </cell>
        </row>
        <row r="4">
          <cell r="P4">
            <v>34</v>
          </cell>
          <cell r="Q4">
            <v>196</v>
          </cell>
          <cell r="S4">
            <v>392187934</v>
          </cell>
          <cell r="T4">
            <v>273855000</v>
          </cell>
        </row>
        <row r="5">
          <cell r="P5">
            <v>27</v>
          </cell>
          <cell r="Q5">
            <v>156</v>
          </cell>
          <cell r="S5">
            <v>254738500</v>
          </cell>
          <cell r="T5">
            <v>233129742</v>
          </cell>
        </row>
        <row r="6">
          <cell r="P6">
            <v>36</v>
          </cell>
          <cell r="Q6">
            <v>175</v>
          </cell>
          <cell r="S6">
            <v>796690240</v>
          </cell>
          <cell r="T6">
            <v>257719389</v>
          </cell>
        </row>
        <row r="7">
          <cell r="P7">
            <v>42</v>
          </cell>
          <cell r="Q7">
            <v>202</v>
          </cell>
          <cell r="S7">
            <v>476888017</v>
          </cell>
          <cell r="T7">
            <v>338371924</v>
          </cell>
        </row>
        <row r="8">
          <cell r="P8">
            <v>28</v>
          </cell>
          <cell r="Q8">
            <v>177</v>
          </cell>
          <cell r="S8">
            <v>460727450</v>
          </cell>
          <cell r="T8">
            <v>270686509</v>
          </cell>
        </row>
        <row r="9">
          <cell r="P9">
            <v>41</v>
          </cell>
          <cell r="Q9">
            <v>198</v>
          </cell>
          <cell r="S9">
            <v>724463506</v>
          </cell>
          <cell r="T9">
            <v>320409032</v>
          </cell>
        </row>
        <row r="10">
          <cell r="P10">
            <v>45</v>
          </cell>
          <cell r="Q10">
            <v>181</v>
          </cell>
          <cell r="S10">
            <v>974752614</v>
          </cell>
          <cell r="T10">
            <v>269204009</v>
          </cell>
        </row>
        <row r="11">
          <cell r="P11">
            <v>44</v>
          </cell>
          <cell r="Q11">
            <v>172</v>
          </cell>
          <cell r="S11">
            <v>507163420</v>
          </cell>
          <cell r="T11">
            <v>260035231</v>
          </cell>
        </row>
        <row r="12">
          <cell r="P12">
            <v>50</v>
          </cell>
          <cell r="Q12">
            <v>157</v>
          </cell>
          <cell r="S12">
            <v>1319838612</v>
          </cell>
          <cell r="T12">
            <v>239636971</v>
          </cell>
        </row>
        <row r="13">
          <cell r="P13">
            <v>94</v>
          </cell>
          <cell r="Q13">
            <v>236</v>
          </cell>
          <cell r="S13">
            <v>1709246089</v>
          </cell>
          <cell r="T13">
            <v>363729341</v>
          </cell>
        </row>
        <row r="14">
          <cell r="P14">
            <v>43</v>
          </cell>
          <cell r="Q14">
            <v>205</v>
          </cell>
          <cell r="S14">
            <v>838779465</v>
          </cell>
          <cell r="T14">
            <v>376350990</v>
          </cell>
        </row>
        <row r="15">
          <cell r="P15">
            <v>34</v>
          </cell>
          <cell r="Q15">
            <v>185</v>
          </cell>
          <cell r="S15">
            <v>506527265</v>
          </cell>
          <cell r="T15">
            <v>273195791</v>
          </cell>
        </row>
        <row r="16">
          <cell r="P16">
            <v>49</v>
          </cell>
          <cell r="Q16">
            <v>233</v>
          </cell>
          <cell r="S16">
            <v>539034040</v>
          </cell>
          <cell r="T16">
            <v>367893423</v>
          </cell>
        </row>
        <row r="17">
          <cell r="P17">
            <v>39</v>
          </cell>
          <cell r="Q17">
            <v>215</v>
          </cell>
          <cell r="S17">
            <v>808624604</v>
          </cell>
          <cell r="T17">
            <v>324583257</v>
          </cell>
        </row>
        <row r="18">
          <cell r="P18">
            <v>61</v>
          </cell>
          <cell r="Q18">
            <v>263</v>
          </cell>
          <cell r="S18">
            <v>654055557</v>
          </cell>
          <cell r="T18">
            <v>463622671</v>
          </cell>
        </row>
        <row r="19">
          <cell r="P19">
            <v>56</v>
          </cell>
          <cell r="Q19">
            <v>310</v>
          </cell>
          <cell r="S19">
            <v>755139395</v>
          </cell>
          <cell r="T19">
            <v>464439572</v>
          </cell>
        </row>
        <row r="20">
          <cell r="P20">
            <v>43</v>
          </cell>
          <cell r="Q20">
            <v>262</v>
          </cell>
          <cell r="S20">
            <v>519752992</v>
          </cell>
          <cell r="T20">
            <v>394268453</v>
          </cell>
        </row>
        <row r="21">
          <cell r="P21">
            <v>49</v>
          </cell>
          <cell r="Q21">
            <v>344</v>
          </cell>
          <cell r="S21">
            <v>616812241</v>
          </cell>
          <cell r="T21">
            <v>508188591</v>
          </cell>
        </row>
        <row r="22">
          <cell r="P22">
            <v>43</v>
          </cell>
          <cell r="Q22">
            <v>251</v>
          </cell>
          <cell r="S22">
            <v>512522617</v>
          </cell>
          <cell r="T22">
            <v>401882842</v>
          </cell>
        </row>
        <row r="23">
          <cell r="P23">
            <v>42</v>
          </cell>
          <cell r="Q23">
            <v>282</v>
          </cell>
          <cell r="S23">
            <v>420732500</v>
          </cell>
          <cell r="T23">
            <v>408229143</v>
          </cell>
        </row>
        <row r="24">
          <cell r="P24">
            <v>41</v>
          </cell>
          <cell r="Q24">
            <v>268</v>
          </cell>
          <cell r="S24">
            <v>467538930</v>
          </cell>
          <cell r="T24">
            <v>405903547</v>
          </cell>
        </row>
        <row r="25">
          <cell r="P25">
            <v>60</v>
          </cell>
          <cell r="Q25">
            <v>314</v>
          </cell>
          <cell r="S25">
            <v>1116602874</v>
          </cell>
          <cell r="T25">
            <v>461421706</v>
          </cell>
        </row>
        <row r="26">
          <cell r="P26">
            <v>41</v>
          </cell>
          <cell r="Q26">
            <v>292</v>
          </cell>
          <cell r="S26">
            <v>457259698</v>
          </cell>
          <cell r="T26">
            <v>388703901</v>
          </cell>
        </row>
        <row r="27">
          <cell r="P27">
            <v>27</v>
          </cell>
          <cell r="Q27">
            <v>252</v>
          </cell>
          <cell r="S27">
            <v>355732020</v>
          </cell>
          <cell r="T27">
            <v>368367539</v>
          </cell>
        </row>
        <row r="28">
          <cell r="P28">
            <v>62</v>
          </cell>
          <cell r="Q28">
            <v>304</v>
          </cell>
          <cell r="S28">
            <v>671112256</v>
          </cell>
          <cell r="T28">
            <v>474012484</v>
          </cell>
        </row>
        <row r="29">
          <cell r="P29">
            <v>37</v>
          </cell>
          <cell r="Q29">
            <v>329</v>
          </cell>
          <cell r="S29">
            <v>380774125</v>
          </cell>
          <cell r="T29">
            <v>504726667</v>
          </cell>
        </row>
        <row r="30">
          <cell r="P30">
            <v>61</v>
          </cell>
          <cell r="Q30">
            <v>412</v>
          </cell>
          <cell r="S30">
            <v>828738933</v>
          </cell>
          <cell r="T30">
            <v>600543413</v>
          </cell>
        </row>
        <row r="31">
          <cell r="P31">
            <v>72</v>
          </cell>
          <cell r="Q31">
            <v>359</v>
          </cell>
          <cell r="S31">
            <v>1067716117</v>
          </cell>
          <cell r="T31">
            <v>595791995</v>
          </cell>
        </row>
        <row r="32">
          <cell r="P32">
            <v>50</v>
          </cell>
          <cell r="Q32">
            <v>386</v>
          </cell>
          <cell r="S32">
            <v>587620855</v>
          </cell>
          <cell r="T32">
            <v>616965717</v>
          </cell>
        </row>
        <row r="33">
          <cell r="P33">
            <v>65</v>
          </cell>
          <cell r="Q33">
            <v>427</v>
          </cell>
          <cell r="S33">
            <v>912610993</v>
          </cell>
          <cell r="T33">
            <v>684869160</v>
          </cell>
        </row>
        <row r="34">
          <cell r="P34">
            <v>67</v>
          </cell>
          <cell r="Q34">
            <v>366</v>
          </cell>
          <cell r="S34">
            <v>1013434907</v>
          </cell>
          <cell r="T34">
            <v>586879537</v>
          </cell>
        </row>
        <row r="35">
          <cell r="P35">
            <v>68</v>
          </cell>
          <cell r="Q35">
            <v>393</v>
          </cell>
          <cell r="S35">
            <v>914270033</v>
          </cell>
          <cell r="T35">
            <v>573270458</v>
          </cell>
        </row>
        <row r="36">
          <cell r="P36">
            <v>71</v>
          </cell>
          <cell r="Q36">
            <v>329</v>
          </cell>
          <cell r="S36">
            <v>918631108</v>
          </cell>
          <cell r="T36">
            <v>544527203</v>
          </cell>
        </row>
        <row r="37">
          <cell r="P37">
            <v>112</v>
          </cell>
          <cell r="Q37">
            <v>474</v>
          </cell>
          <cell r="S37">
            <v>1841181076</v>
          </cell>
          <cell r="T37">
            <v>777725162</v>
          </cell>
        </row>
        <row r="38">
          <cell r="P38">
            <v>67</v>
          </cell>
          <cell r="Q38">
            <v>380</v>
          </cell>
          <cell r="S38">
            <v>901439945</v>
          </cell>
          <cell r="T38">
            <v>669193255</v>
          </cell>
        </row>
        <row r="39">
          <cell r="P39">
            <v>70</v>
          </cell>
          <cell r="Q39">
            <v>358</v>
          </cell>
          <cell r="S39">
            <v>1326807500</v>
          </cell>
          <cell r="T39">
            <v>611944016</v>
          </cell>
        </row>
        <row r="40">
          <cell r="P40">
            <v>72</v>
          </cell>
          <cell r="Q40">
            <v>399</v>
          </cell>
          <cell r="S40">
            <v>922576277</v>
          </cell>
          <cell r="T40">
            <v>715709773</v>
          </cell>
        </row>
        <row r="41">
          <cell r="P41">
            <v>77</v>
          </cell>
          <cell r="Q41">
            <v>467</v>
          </cell>
          <cell r="S41">
            <v>1231098374</v>
          </cell>
          <cell r="T41">
            <v>786838061</v>
          </cell>
        </row>
        <row r="42">
          <cell r="P42">
            <v>84</v>
          </cell>
          <cell r="Q42">
            <v>455</v>
          </cell>
          <cell r="S42">
            <v>1502743933</v>
          </cell>
          <cell r="T42">
            <v>728359829</v>
          </cell>
        </row>
        <row r="43">
          <cell r="P43">
            <v>75</v>
          </cell>
          <cell r="Q43">
            <v>482</v>
          </cell>
          <cell r="S43">
            <v>1224246520</v>
          </cell>
          <cell r="T43">
            <v>876673788</v>
          </cell>
        </row>
        <row r="44">
          <cell r="P44">
            <v>102</v>
          </cell>
          <cell r="Q44">
            <v>486</v>
          </cell>
          <cell r="S44">
            <v>1560107380</v>
          </cell>
          <cell r="T44">
            <v>860105520</v>
          </cell>
        </row>
        <row r="45">
          <cell r="P45">
            <v>92</v>
          </cell>
          <cell r="Q45">
            <v>507</v>
          </cell>
          <cell r="S45">
            <v>1663377943</v>
          </cell>
          <cell r="T45">
            <v>829972062</v>
          </cell>
        </row>
        <row r="46">
          <cell r="P46">
            <v>101</v>
          </cell>
          <cell r="Q46">
            <v>483</v>
          </cell>
          <cell r="S46">
            <v>1505831707</v>
          </cell>
          <cell r="T46">
            <v>852469403</v>
          </cell>
        </row>
        <row r="47">
          <cell r="P47">
            <v>107</v>
          </cell>
          <cell r="Q47">
            <v>552</v>
          </cell>
          <cell r="S47">
            <v>1481603541</v>
          </cell>
          <cell r="T47">
            <v>936265741</v>
          </cell>
        </row>
        <row r="48">
          <cell r="P48">
            <v>74</v>
          </cell>
          <cell r="Q48">
            <v>442</v>
          </cell>
          <cell r="S48">
            <v>1008206043</v>
          </cell>
          <cell r="T48">
            <v>776824608</v>
          </cell>
        </row>
        <row r="49">
          <cell r="P49">
            <v>175</v>
          </cell>
          <cell r="Q49">
            <v>631</v>
          </cell>
          <cell r="S49">
            <v>4154450397</v>
          </cell>
          <cell r="T49">
            <v>1083477950</v>
          </cell>
        </row>
        <row r="50">
          <cell r="P50">
            <v>103</v>
          </cell>
          <cell r="Q50">
            <v>527</v>
          </cell>
          <cell r="S50">
            <v>1211632158</v>
          </cell>
          <cell r="T50">
            <v>1078344687</v>
          </cell>
        </row>
        <row r="51">
          <cell r="P51">
            <v>84</v>
          </cell>
          <cell r="Q51">
            <v>439</v>
          </cell>
          <cell r="S51">
            <v>1600887596</v>
          </cell>
          <cell r="T51">
            <v>838335272</v>
          </cell>
        </row>
        <row r="52">
          <cell r="P52">
            <v>136</v>
          </cell>
          <cell r="Q52">
            <v>633</v>
          </cell>
          <cell r="S52">
            <v>1748220414</v>
          </cell>
          <cell r="T52">
            <v>1227598325</v>
          </cell>
        </row>
        <row r="53">
          <cell r="P53">
            <v>104</v>
          </cell>
          <cell r="Q53">
            <v>598</v>
          </cell>
          <cell r="S53">
            <v>2755853185</v>
          </cell>
          <cell r="T53">
            <v>1068752156</v>
          </cell>
        </row>
        <row r="54">
          <cell r="P54">
            <v>116</v>
          </cell>
          <cell r="Q54">
            <v>573</v>
          </cell>
          <cell r="S54">
            <v>1671006277</v>
          </cell>
          <cell r="T54">
            <v>1032585959</v>
          </cell>
        </row>
        <row r="55">
          <cell r="P55">
            <v>134</v>
          </cell>
          <cell r="Q55">
            <v>676</v>
          </cell>
          <cell r="S55">
            <v>2300133197</v>
          </cell>
          <cell r="T55">
            <v>1286760226</v>
          </cell>
        </row>
        <row r="56">
          <cell r="P56">
            <v>142</v>
          </cell>
          <cell r="Q56">
            <v>683</v>
          </cell>
          <cell r="S56">
            <v>2341077407</v>
          </cell>
          <cell r="T56">
            <v>1360530397</v>
          </cell>
        </row>
        <row r="57">
          <cell r="P57">
            <v>124</v>
          </cell>
          <cell r="Q57">
            <v>628</v>
          </cell>
          <cell r="S57">
            <v>3408445540</v>
          </cell>
          <cell r="T57">
            <v>1298475365</v>
          </cell>
        </row>
        <row r="58">
          <cell r="P58">
            <v>127</v>
          </cell>
          <cell r="Q58">
            <v>614</v>
          </cell>
          <cell r="S58">
            <v>3039758248</v>
          </cell>
          <cell r="T58">
            <v>1146979756</v>
          </cell>
        </row>
        <row r="59">
          <cell r="P59">
            <v>159</v>
          </cell>
          <cell r="Q59">
            <v>590</v>
          </cell>
          <cell r="S59">
            <v>2813648966</v>
          </cell>
          <cell r="T59">
            <v>1176229633</v>
          </cell>
        </row>
        <row r="60">
          <cell r="P60">
            <v>142</v>
          </cell>
          <cell r="Q60">
            <v>625</v>
          </cell>
          <cell r="S60">
            <v>2541756911</v>
          </cell>
          <cell r="T60">
            <v>1424290431</v>
          </cell>
        </row>
        <row r="61">
          <cell r="P61">
            <v>215</v>
          </cell>
          <cell r="Q61">
            <v>710</v>
          </cell>
          <cell r="S61">
            <v>4684161767</v>
          </cell>
          <cell r="T61">
            <v>1327733121</v>
          </cell>
        </row>
        <row r="62">
          <cell r="P62">
            <v>130</v>
          </cell>
          <cell r="Q62">
            <v>613</v>
          </cell>
          <cell r="S62">
            <v>2669660902</v>
          </cell>
          <cell r="T62">
            <v>1337190616</v>
          </cell>
        </row>
        <row r="63">
          <cell r="P63">
            <v>127</v>
          </cell>
          <cell r="Q63">
            <v>529</v>
          </cell>
          <cell r="S63">
            <v>2221027353</v>
          </cell>
          <cell r="T63">
            <v>1205906685</v>
          </cell>
        </row>
        <row r="64">
          <cell r="P64">
            <v>141</v>
          </cell>
          <cell r="Q64">
            <v>690</v>
          </cell>
          <cell r="S64">
            <v>3056543046</v>
          </cell>
          <cell r="T64">
            <v>1691500466</v>
          </cell>
        </row>
        <row r="65">
          <cell r="P65">
            <v>154</v>
          </cell>
          <cell r="Q65">
            <v>615</v>
          </cell>
          <cell r="S65">
            <v>3623410323</v>
          </cell>
          <cell r="T65">
            <v>1367560940</v>
          </cell>
        </row>
        <row r="66">
          <cell r="P66">
            <v>174</v>
          </cell>
          <cell r="Q66">
            <v>601</v>
          </cell>
          <cell r="S66">
            <v>3938192545</v>
          </cell>
          <cell r="T66">
            <v>1270394847</v>
          </cell>
        </row>
        <row r="67">
          <cell r="P67">
            <v>209</v>
          </cell>
          <cell r="Q67">
            <v>812</v>
          </cell>
          <cell r="S67">
            <v>3729138598</v>
          </cell>
          <cell r="T67">
            <v>2056561657</v>
          </cell>
        </row>
        <row r="68">
          <cell r="P68">
            <v>189</v>
          </cell>
          <cell r="Q68">
            <v>571</v>
          </cell>
          <cell r="S68">
            <v>4338363235</v>
          </cell>
          <cell r="T68">
            <v>1442291679</v>
          </cell>
        </row>
        <row r="69">
          <cell r="P69">
            <v>204</v>
          </cell>
          <cell r="Q69">
            <v>613</v>
          </cell>
          <cell r="S69">
            <v>4124736191</v>
          </cell>
          <cell r="T69">
            <v>1522693979</v>
          </cell>
        </row>
        <row r="70">
          <cell r="P70">
            <v>241</v>
          </cell>
          <cell r="Q70">
            <v>713</v>
          </cell>
          <cell r="S70">
            <v>6495245095</v>
          </cell>
          <cell r="T70">
            <v>1863548817</v>
          </cell>
        </row>
        <row r="71">
          <cell r="P71">
            <v>169</v>
          </cell>
          <cell r="Q71">
            <v>592</v>
          </cell>
          <cell r="S71">
            <v>3925940651</v>
          </cell>
          <cell r="T71">
            <v>1433128299</v>
          </cell>
        </row>
        <row r="72">
          <cell r="P72">
            <v>180</v>
          </cell>
          <cell r="Q72">
            <v>599</v>
          </cell>
          <cell r="S72">
            <v>5185109716</v>
          </cell>
          <cell r="T72">
            <v>1826094735</v>
          </cell>
        </row>
        <row r="73">
          <cell r="P73">
            <v>240</v>
          </cell>
          <cell r="Q73">
            <v>647</v>
          </cell>
          <cell r="S73">
            <v>5979970407</v>
          </cell>
          <cell r="T73">
            <v>1647199748</v>
          </cell>
        </row>
        <row r="74">
          <cell r="P74">
            <v>178</v>
          </cell>
          <cell r="Q74">
            <v>602</v>
          </cell>
          <cell r="S74">
            <v>3965509726</v>
          </cell>
          <cell r="T74">
            <v>1577562545</v>
          </cell>
        </row>
        <row r="75">
          <cell r="P75">
            <v>131</v>
          </cell>
          <cell r="Q75">
            <v>527</v>
          </cell>
          <cell r="S75">
            <v>3387061287</v>
          </cell>
          <cell r="T75">
            <v>1343342947</v>
          </cell>
        </row>
        <row r="76">
          <cell r="P76">
            <v>197</v>
          </cell>
          <cell r="Q76">
            <v>680</v>
          </cell>
          <cell r="S76">
            <v>4706315328</v>
          </cell>
          <cell r="T76">
            <v>1924062459</v>
          </cell>
        </row>
        <row r="77">
          <cell r="P77">
            <v>150</v>
          </cell>
          <cell r="Q77">
            <v>558</v>
          </cell>
          <cell r="S77">
            <v>4694272324</v>
          </cell>
          <cell r="T77">
            <v>1381198884</v>
          </cell>
        </row>
        <row r="78">
          <cell r="P78">
            <v>156</v>
          </cell>
          <cell r="Q78">
            <v>677</v>
          </cell>
          <cell r="S78">
            <v>3563727567</v>
          </cell>
          <cell r="T78">
            <v>2018599870</v>
          </cell>
        </row>
        <row r="79">
          <cell r="P79">
            <v>196</v>
          </cell>
          <cell r="Q79">
            <v>750</v>
          </cell>
          <cell r="S79">
            <v>5351955525</v>
          </cell>
          <cell r="T79">
            <v>2080544413</v>
          </cell>
        </row>
        <row r="80">
          <cell r="P80">
            <v>167</v>
          </cell>
          <cell r="Q80">
            <v>606</v>
          </cell>
          <cell r="S80">
            <v>3692254718</v>
          </cell>
          <cell r="T80">
            <v>1511933632</v>
          </cell>
        </row>
        <row r="81">
          <cell r="P81">
            <v>180</v>
          </cell>
          <cell r="Q81">
            <v>601</v>
          </cell>
          <cell r="S81">
            <v>5333608114</v>
          </cell>
          <cell r="T81">
            <v>1630820385</v>
          </cell>
        </row>
        <row r="82">
          <cell r="P82">
            <v>169</v>
          </cell>
          <cell r="Q82">
            <v>580</v>
          </cell>
          <cell r="S82">
            <v>6083651079</v>
          </cell>
          <cell r="T82">
            <v>1413756439</v>
          </cell>
        </row>
        <row r="83">
          <cell r="P83">
            <v>148</v>
          </cell>
          <cell r="Q83">
            <v>606</v>
          </cell>
          <cell r="S83">
            <v>3084116999</v>
          </cell>
          <cell r="T83">
            <v>1667064636</v>
          </cell>
        </row>
        <row r="84">
          <cell r="P84">
            <v>155</v>
          </cell>
          <cell r="Q84">
            <v>590</v>
          </cell>
          <cell r="S84">
            <v>3787319098</v>
          </cell>
          <cell r="T84">
            <v>1471560664</v>
          </cell>
        </row>
        <row r="85">
          <cell r="P85">
            <v>225</v>
          </cell>
          <cell r="Q85">
            <v>743</v>
          </cell>
          <cell r="S85">
            <v>7462056733</v>
          </cell>
          <cell r="T85">
            <v>1878759226</v>
          </cell>
        </row>
        <row r="86">
          <cell r="P86">
            <v>167</v>
          </cell>
          <cell r="Q86">
            <v>660</v>
          </cell>
          <cell r="S86">
            <v>6152612271</v>
          </cell>
          <cell r="T86">
            <v>1601542344</v>
          </cell>
        </row>
        <row r="87">
          <cell r="P87">
            <v>146</v>
          </cell>
          <cell r="Q87">
            <v>587</v>
          </cell>
          <cell r="S87">
            <v>3620877717</v>
          </cell>
          <cell r="T87">
            <v>1662510605</v>
          </cell>
        </row>
        <row r="88">
          <cell r="P88">
            <v>173</v>
          </cell>
          <cell r="Q88">
            <v>735</v>
          </cell>
          <cell r="S88">
            <v>5016634754</v>
          </cell>
          <cell r="T88">
            <v>1828693610</v>
          </cell>
        </row>
        <row r="89">
          <cell r="P89">
            <v>167</v>
          </cell>
          <cell r="Q89">
            <v>708</v>
          </cell>
          <cell r="S89">
            <v>4473294915</v>
          </cell>
          <cell r="T89">
            <v>1809510287</v>
          </cell>
        </row>
        <row r="90">
          <cell r="P90">
            <v>192</v>
          </cell>
          <cell r="Q90">
            <v>810</v>
          </cell>
          <cell r="S90">
            <v>5399911967</v>
          </cell>
          <cell r="T90">
            <v>2260825869</v>
          </cell>
        </row>
        <row r="91">
          <cell r="P91">
            <v>213</v>
          </cell>
          <cell r="Q91">
            <v>764</v>
          </cell>
          <cell r="S91">
            <v>6291364252</v>
          </cell>
          <cell r="T91">
            <v>1962826242</v>
          </cell>
        </row>
        <row r="92">
          <cell r="P92">
            <v>179</v>
          </cell>
          <cell r="Q92">
            <v>736</v>
          </cell>
          <cell r="S92">
            <v>5593955103</v>
          </cell>
          <cell r="T92">
            <v>1944008782</v>
          </cell>
        </row>
        <row r="93">
          <cell r="P93">
            <v>197</v>
          </cell>
          <cell r="Q93">
            <v>789</v>
          </cell>
          <cell r="S93">
            <v>5482099080</v>
          </cell>
          <cell r="T93">
            <v>2108350202</v>
          </cell>
        </row>
        <row r="94">
          <cell r="P94">
            <v>150</v>
          </cell>
          <cell r="Q94">
            <v>642</v>
          </cell>
          <cell r="S94">
            <v>3821565947</v>
          </cell>
          <cell r="T94">
            <v>1568691872</v>
          </cell>
        </row>
        <row r="95">
          <cell r="P95">
            <v>130</v>
          </cell>
          <cell r="Q95">
            <v>666</v>
          </cell>
          <cell r="S95">
            <v>3202760775</v>
          </cell>
          <cell r="T95">
            <v>1720779159</v>
          </cell>
        </row>
        <row r="96">
          <cell r="P96">
            <v>130</v>
          </cell>
          <cell r="Q96">
            <v>620</v>
          </cell>
          <cell r="S96">
            <v>3141790980</v>
          </cell>
          <cell r="T96">
            <v>1592716037</v>
          </cell>
        </row>
        <row r="97">
          <cell r="P97">
            <v>152</v>
          </cell>
          <cell r="Q97">
            <v>695</v>
          </cell>
          <cell r="S97">
            <v>5672350063</v>
          </cell>
          <cell r="T97">
            <v>1605524861</v>
          </cell>
        </row>
        <row r="98">
          <cell r="P98">
            <v>108</v>
          </cell>
          <cell r="Q98">
            <v>605</v>
          </cell>
          <cell r="S98">
            <v>2024273538</v>
          </cell>
          <cell r="T98">
            <v>1603019456</v>
          </cell>
          <cell r="W98">
            <v>1.4025245441795231E-2</v>
          </cell>
          <cell r="X98">
            <v>2.8050490883590462E-3</v>
          </cell>
        </row>
        <row r="99">
          <cell r="P99">
            <v>90</v>
          </cell>
          <cell r="Q99">
            <v>535</v>
          </cell>
          <cell r="S99">
            <v>2091491203</v>
          </cell>
          <cell r="T99">
            <v>1329353281</v>
          </cell>
          <cell r="W99">
            <v>2.4E-2</v>
          </cell>
          <cell r="X99">
            <v>4.7999999999999996E-3</v>
          </cell>
        </row>
        <row r="100">
          <cell r="P100">
            <v>80</v>
          </cell>
          <cell r="Q100">
            <v>583</v>
          </cell>
          <cell r="S100">
            <v>1838646820</v>
          </cell>
          <cell r="T100">
            <v>1343788173</v>
          </cell>
          <cell r="W100">
            <v>3.0165912518853696E-2</v>
          </cell>
          <cell r="X100">
            <v>4.5248868778280547E-3</v>
          </cell>
        </row>
        <row r="101">
          <cell r="P101">
            <v>96</v>
          </cell>
          <cell r="Q101">
            <v>533</v>
          </cell>
          <cell r="S101">
            <v>1972692927</v>
          </cell>
          <cell r="T101">
            <v>1335976236</v>
          </cell>
          <cell r="W101">
            <v>2.2257551669316374E-2</v>
          </cell>
          <cell r="X101">
            <v>6.3593004769475362E-3</v>
          </cell>
        </row>
        <row r="102">
          <cell r="P102">
            <v>93</v>
          </cell>
          <cell r="Q102">
            <v>600</v>
          </cell>
          <cell r="S102">
            <v>1920588187</v>
          </cell>
          <cell r="T102">
            <v>1301493610</v>
          </cell>
          <cell r="W102">
            <v>1.7316017316017316E-2</v>
          </cell>
          <cell r="X102">
            <v>8.658008658008658E-3</v>
          </cell>
        </row>
        <row r="103">
          <cell r="P103">
            <v>97</v>
          </cell>
          <cell r="Q103">
            <v>655</v>
          </cell>
          <cell r="S103">
            <v>5174682363</v>
          </cell>
          <cell r="T103">
            <v>1414142691</v>
          </cell>
          <cell r="W103">
            <v>3.1914893617021274E-2</v>
          </cell>
          <cell r="X103">
            <v>2.6595744680851063E-3</v>
          </cell>
        </row>
        <row r="104">
          <cell r="P104">
            <v>99</v>
          </cell>
          <cell r="Q104">
            <v>599</v>
          </cell>
          <cell r="S104">
            <v>1844059667</v>
          </cell>
          <cell r="T104">
            <v>1266140957</v>
          </cell>
          <cell r="W104">
            <v>2.4355300859598854E-2</v>
          </cell>
          <cell r="X104">
            <v>5.7306590257879654E-3</v>
          </cell>
        </row>
        <row r="105">
          <cell r="P105">
            <v>82</v>
          </cell>
          <cell r="Q105">
            <v>551</v>
          </cell>
          <cell r="S105">
            <v>1732268915</v>
          </cell>
          <cell r="T105">
            <v>1145037691</v>
          </cell>
          <cell r="W105">
            <v>4.5813586097946286E-2</v>
          </cell>
          <cell r="X105">
            <v>1.1058451816745656E-2</v>
          </cell>
        </row>
        <row r="106">
          <cell r="P106">
            <v>84</v>
          </cell>
          <cell r="Q106">
            <v>527</v>
          </cell>
          <cell r="S106">
            <v>2151659317</v>
          </cell>
          <cell r="T106">
            <v>1228418645</v>
          </cell>
          <cell r="W106">
            <v>6.3829787234042548E-2</v>
          </cell>
          <cell r="X106">
            <v>8.1833060556464818E-3</v>
          </cell>
        </row>
        <row r="107">
          <cell r="P107">
            <v>68</v>
          </cell>
          <cell r="Q107">
            <v>498</v>
          </cell>
          <cell r="S107">
            <v>1632693223</v>
          </cell>
          <cell r="T107">
            <v>1073895799</v>
          </cell>
          <cell r="W107">
            <v>7.0671378091872794E-2</v>
          </cell>
          <cell r="X107">
            <v>8.8339222614840993E-3</v>
          </cell>
        </row>
        <row r="108">
          <cell r="P108">
            <v>45</v>
          </cell>
          <cell r="Q108">
            <v>379</v>
          </cell>
          <cell r="S108">
            <v>459894996</v>
          </cell>
          <cell r="T108">
            <v>814688633</v>
          </cell>
          <cell r="W108">
            <v>6.3679245283018868E-2</v>
          </cell>
          <cell r="X108">
            <v>1.6509433962264151E-2</v>
          </cell>
        </row>
        <row r="109">
          <cell r="P109">
            <v>89</v>
          </cell>
          <cell r="Q109">
            <v>572</v>
          </cell>
          <cell r="S109">
            <v>1478449543</v>
          </cell>
          <cell r="T109">
            <v>1170429830</v>
          </cell>
          <cell r="W109">
            <v>6.6565809379727683E-2</v>
          </cell>
          <cell r="X109">
            <v>1.6641452344931921E-2</v>
          </cell>
        </row>
        <row r="110">
          <cell r="P110">
            <v>46</v>
          </cell>
          <cell r="Q110">
            <v>317</v>
          </cell>
          <cell r="S110">
            <v>645937110</v>
          </cell>
          <cell r="T110">
            <v>551238995</v>
          </cell>
          <cell r="W110">
            <v>0.13498622589531681</v>
          </cell>
          <cell r="X110">
            <v>2.7548209366391185E-2</v>
          </cell>
        </row>
        <row r="111">
          <cell r="P111">
            <v>34</v>
          </cell>
          <cell r="Q111">
            <v>330</v>
          </cell>
          <cell r="S111">
            <v>719442371</v>
          </cell>
          <cell r="T111">
            <v>564251148</v>
          </cell>
          <cell r="W111">
            <v>0.12087912087912088</v>
          </cell>
          <cell r="X111">
            <v>1.3736263736263736E-2</v>
          </cell>
        </row>
        <row r="112">
          <cell r="P112">
            <v>52</v>
          </cell>
          <cell r="Q112">
            <v>375</v>
          </cell>
          <cell r="S112">
            <v>807178045</v>
          </cell>
          <cell r="T112">
            <v>1040579340</v>
          </cell>
          <cell r="W112">
            <v>0.20374707259953162</v>
          </cell>
          <cell r="X112">
            <v>4.2154566744730677E-2</v>
          </cell>
        </row>
        <row r="113">
          <cell r="P113">
            <v>49</v>
          </cell>
          <cell r="Q113">
            <v>368</v>
          </cell>
          <cell r="S113">
            <v>633495751</v>
          </cell>
          <cell r="T113">
            <v>539646436</v>
          </cell>
          <cell r="W113">
            <v>0.19904076738609114</v>
          </cell>
          <cell r="X113">
            <v>2.8776978417266189E-2</v>
          </cell>
        </row>
        <row r="114">
          <cell r="P114">
            <v>34</v>
          </cell>
          <cell r="Q114">
            <v>406</v>
          </cell>
          <cell r="S114">
            <v>444031042</v>
          </cell>
          <cell r="T114">
            <v>616718847</v>
          </cell>
          <cell r="W114">
            <v>0.17499999999999999</v>
          </cell>
          <cell r="X114">
            <v>2.5000000000000001E-2</v>
          </cell>
        </row>
        <row r="115">
          <cell r="P115">
            <v>62</v>
          </cell>
          <cell r="Q115">
            <v>491</v>
          </cell>
          <cell r="S115">
            <v>1124754577</v>
          </cell>
          <cell r="T115">
            <v>780752002</v>
          </cell>
          <cell r="W115">
            <v>0.17540687160940324</v>
          </cell>
          <cell r="X115">
            <v>2.7124773960216998E-2</v>
          </cell>
        </row>
        <row r="116">
          <cell r="P116">
            <v>49</v>
          </cell>
          <cell r="Q116">
            <v>450</v>
          </cell>
          <cell r="S116">
            <v>1127062868</v>
          </cell>
          <cell r="T116">
            <v>767657869</v>
          </cell>
          <cell r="W116">
            <v>0.18837675350701402</v>
          </cell>
          <cell r="X116">
            <v>2.8056112224448898E-2</v>
          </cell>
        </row>
        <row r="117">
          <cell r="P117">
            <v>55</v>
          </cell>
          <cell r="Q117">
            <v>405</v>
          </cell>
          <cell r="S117">
            <v>459195776</v>
          </cell>
          <cell r="T117">
            <v>742105523</v>
          </cell>
          <cell r="W117">
            <v>0.22173913043478261</v>
          </cell>
          <cell r="X117">
            <v>3.6956521739130437E-2</v>
          </cell>
        </row>
        <row r="118">
          <cell r="P118">
            <v>70</v>
          </cell>
          <cell r="Q118">
            <v>452</v>
          </cell>
          <cell r="S118">
            <v>823433849</v>
          </cell>
          <cell r="T118">
            <v>728332113</v>
          </cell>
          <cell r="W118">
            <v>0.2049808429118774</v>
          </cell>
          <cell r="X118">
            <v>6.1302681992337162E-2</v>
          </cell>
        </row>
        <row r="119">
          <cell r="P119">
            <v>78</v>
          </cell>
          <cell r="Q119">
            <v>428</v>
          </cell>
          <cell r="S119">
            <v>1000161217</v>
          </cell>
          <cell r="T119">
            <v>696376265</v>
          </cell>
          <cell r="W119">
            <v>0.20948616600790515</v>
          </cell>
          <cell r="X119">
            <v>7.1146245059288543E-2</v>
          </cell>
        </row>
        <row r="120">
          <cell r="P120">
            <v>68</v>
          </cell>
          <cell r="Q120">
            <v>400</v>
          </cell>
          <cell r="S120">
            <v>760258677</v>
          </cell>
          <cell r="T120">
            <v>690236662</v>
          </cell>
          <cell r="W120">
            <v>0.23076923076923078</v>
          </cell>
          <cell r="X120">
            <v>5.9829059829059832E-2</v>
          </cell>
        </row>
        <row r="121">
          <cell r="P121">
            <v>141</v>
          </cell>
          <cell r="Q121">
            <v>672</v>
          </cell>
          <cell r="S121">
            <v>1939777810</v>
          </cell>
          <cell r="T121">
            <v>1362491929</v>
          </cell>
          <cell r="W121">
            <v>0.20418204182041821</v>
          </cell>
          <cell r="X121">
            <v>6.0270602706027063E-2</v>
          </cell>
        </row>
        <row r="122">
          <cell r="P122">
            <v>55</v>
          </cell>
          <cell r="Q122">
            <v>434</v>
          </cell>
          <cell r="S122">
            <v>885192254</v>
          </cell>
          <cell r="T122">
            <v>740965530</v>
          </cell>
          <cell r="W122">
            <v>0.2474437627811861</v>
          </cell>
          <cell r="X122">
            <v>3.8854805725971372E-2</v>
          </cell>
        </row>
        <row r="123">
          <cell r="P123">
            <v>52</v>
          </cell>
          <cell r="Q123">
            <v>430</v>
          </cell>
          <cell r="S123">
            <v>1194182649</v>
          </cell>
          <cell r="T123">
            <v>773630534</v>
          </cell>
          <cell r="W123">
            <v>0.23651452282157676</v>
          </cell>
          <cell r="X123">
            <v>4.1493775933609957E-2</v>
          </cell>
        </row>
        <row r="124">
          <cell r="P124">
            <v>78</v>
          </cell>
          <cell r="Q124">
            <v>583</v>
          </cell>
          <cell r="S124">
            <v>1297420764</v>
          </cell>
          <cell r="T124">
            <v>980539679</v>
          </cell>
          <cell r="W124">
            <v>0.27987897125567324</v>
          </cell>
          <cell r="X124">
            <v>5.2950075642965201E-2</v>
          </cell>
        </row>
        <row r="125">
          <cell r="P125">
            <v>82</v>
          </cell>
          <cell r="Q125">
            <v>587</v>
          </cell>
          <cell r="S125">
            <v>954391503</v>
          </cell>
          <cell r="T125">
            <v>857224303</v>
          </cell>
          <cell r="W125">
            <v>0.28699551569506726</v>
          </cell>
          <cell r="X125">
            <v>5.0822122571001493E-2</v>
          </cell>
        </row>
        <row r="126">
          <cell r="P126">
            <v>92</v>
          </cell>
          <cell r="Q126">
            <v>486</v>
          </cell>
          <cell r="S126">
            <v>1525371833</v>
          </cell>
          <cell r="T126">
            <v>698109178</v>
          </cell>
          <cell r="W126">
            <v>0.25951557093425603</v>
          </cell>
          <cell r="X126">
            <v>4.8442906574394463E-2</v>
          </cell>
        </row>
        <row r="127">
          <cell r="P127">
            <v>125</v>
          </cell>
          <cell r="Q127">
            <v>649</v>
          </cell>
          <cell r="S127">
            <v>2352553003</v>
          </cell>
          <cell r="T127">
            <v>996168881</v>
          </cell>
          <cell r="W127">
            <v>0.25710594315245477</v>
          </cell>
          <cell r="X127">
            <v>5.4263565891472867E-2</v>
          </cell>
        </row>
        <row r="128">
          <cell r="P128">
            <v>102</v>
          </cell>
          <cell r="Q128">
            <v>576</v>
          </cell>
          <cell r="S128">
            <v>1365737137</v>
          </cell>
          <cell r="T128">
            <v>1059440791</v>
          </cell>
          <cell r="W128">
            <v>0.25663716814159293</v>
          </cell>
          <cell r="X128">
            <v>6.047197640117994E-2</v>
          </cell>
        </row>
        <row r="129">
          <cell r="P129">
            <v>99</v>
          </cell>
          <cell r="Q129">
            <v>589</v>
          </cell>
          <cell r="S129">
            <v>1848619651</v>
          </cell>
          <cell r="T129">
            <v>929754786</v>
          </cell>
          <cell r="W129">
            <v>0.27906976744186046</v>
          </cell>
          <cell r="X129">
            <v>4.7965116279069769E-2</v>
          </cell>
        </row>
        <row r="130">
          <cell r="P130">
            <v>138</v>
          </cell>
          <cell r="Q130">
            <v>618</v>
          </cell>
          <cell r="S130">
            <v>3202378535</v>
          </cell>
          <cell r="T130">
            <v>978371270</v>
          </cell>
          <cell r="W130">
            <v>0.27116402116402116</v>
          </cell>
          <cell r="X130">
            <v>5.1587301587301584E-2</v>
          </cell>
        </row>
        <row r="131">
          <cell r="P131">
            <v>102</v>
          </cell>
          <cell r="Q131">
            <v>559</v>
          </cell>
          <cell r="S131">
            <v>2370289275</v>
          </cell>
          <cell r="T131">
            <v>954733367</v>
          </cell>
          <cell r="W131">
            <v>0.28139183055975792</v>
          </cell>
          <cell r="X131">
            <v>6.5052950075642962E-2</v>
          </cell>
        </row>
        <row r="132">
          <cell r="P132">
            <v>135</v>
          </cell>
          <cell r="Q132">
            <v>594</v>
          </cell>
          <cell r="S132">
            <v>2454919267</v>
          </cell>
          <cell r="T132">
            <v>1279886770</v>
          </cell>
          <cell r="W132">
            <v>0.25925925925925924</v>
          </cell>
          <cell r="X132">
            <v>6.9958847736625515E-2</v>
          </cell>
        </row>
        <row r="133">
          <cell r="P133">
            <v>225</v>
          </cell>
          <cell r="Q133">
            <v>987</v>
          </cell>
          <cell r="S133">
            <v>4296717521</v>
          </cell>
          <cell r="T133">
            <v>1910872262</v>
          </cell>
          <cell r="W133">
            <v>0.23762376237623761</v>
          </cell>
          <cell r="X133">
            <v>5.5280528052805283E-2</v>
          </cell>
        </row>
        <row r="134">
          <cell r="P134">
            <v>111</v>
          </cell>
          <cell r="Q134">
            <v>523</v>
          </cell>
          <cell r="S134">
            <v>1722818837</v>
          </cell>
          <cell r="T134">
            <v>849333347</v>
          </cell>
          <cell r="W134">
            <v>0.24447949526813881</v>
          </cell>
          <cell r="X134">
            <v>6.1514195583596214E-2</v>
          </cell>
        </row>
        <row r="135">
          <cell r="P135">
            <v>107</v>
          </cell>
          <cell r="Q135">
            <v>510</v>
          </cell>
          <cell r="S135">
            <v>2804021479</v>
          </cell>
          <cell r="T135">
            <v>736663204</v>
          </cell>
          <cell r="W135">
            <v>0.25445705024311183</v>
          </cell>
          <cell r="X135">
            <v>6.3209076175040513E-2</v>
          </cell>
        </row>
        <row r="136">
          <cell r="P136">
            <v>133</v>
          </cell>
          <cell r="Q136">
            <v>803</v>
          </cell>
          <cell r="S136">
            <v>2033951715</v>
          </cell>
          <cell r="T136">
            <v>1277899651</v>
          </cell>
          <cell r="W136">
            <v>0.29380341880341881</v>
          </cell>
          <cell r="X136">
            <v>7.4786324786324784E-2</v>
          </cell>
        </row>
        <row r="137">
          <cell r="P137">
            <v>142</v>
          </cell>
          <cell r="Q137">
            <v>737</v>
          </cell>
          <cell r="S137">
            <v>2386940854</v>
          </cell>
          <cell r="T137">
            <v>1172280397</v>
          </cell>
          <cell r="W137">
            <v>0.25483503981797495</v>
          </cell>
          <cell r="X137">
            <v>6.9397042093287828E-2</v>
          </cell>
        </row>
        <row r="138">
          <cell r="P138">
            <v>160</v>
          </cell>
          <cell r="Q138">
            <v>789</v>
          </cell>
          <cell r="S138">
            <v>3936746075</v>
          </cell>
          <cell r="T138">
            <v>1267981105</v>
          </cell>
          <cell r="W138">
            <v>0.24552160168598525</v>
          </cell>
          <cell r="X138">
            <v>6.2170706006322442E-2</v>
          </cell>
        </row>
        <row r="139">
          <cell r="P139">
            <v>201</v>
          </cell>
          <cell r="Q139">
            <v>872</v>
          </cell>
          <cell r="S139">
            <v>4201883074</v>
          </cell>
          <cell r="T139">
            <v>1455217339</v>
          </cell>
          <cell r="W139">
            <v>0.21062441752096925</v>
          </cell>
          <cell r="X139">
            <v>6.7101584342963649E-2</v>
          </cell>
        </row>
        <row r="140">
          <cell r="P140">
            <v>163</v>
          </cell>
          <cell r="Q140">
            <v>710</v>
          </cell>
          <cell r="S140">
            <v>3029481781</v>
          </cell>
          <cell r="T140">
            <v>1180665815</v>
          </cell>
          <cell r="W140">
            <v>0.22565864833906071</v>
          </cell>
          <cell r="X140">
            <v>6.0710194730813287E-2</v>
          </cell>
        </row>
        <row r="141">
          <cell r="P141">
            <v>150</v>
          </cell>
          <cell r="Q141">
            <v>773</v>
          </cell>
          <cell r="S141">
            <v>3456393649</v>
          </cell>
          <cell r="T141">
            <v>1364661558</v>
          </cell>
          <cell r="W141">
            <v>0.22968580715059589</v>
          </cell>
          <cell r="X141">
            <v>5.6338028169014086E-2</v>
          </cell>
        </row>
        <row r="142">
          <cell r="P142">
            <v>161</v>
          </cell>
          <cell r="Q142">
            <v>755</v>
          </cell>
          <cell r="S142">
            <v>3532858161</v>
          </cell>
          <cell r="T142">
            <v>1304543373</v>
          </cell>
          <cell r="W142">
            <v>0.2205240174672489</v>
          </cell>
          <cell r="X142">
            <v>5.6768558951965066E-2</v>
          </cell>
        </row>
        <row r="143">
          <cell r="P143">
            <v>156</v>
          </cell>
          <cell r="Q143">
            <v>669</v>
          </cell>
          <cell r="S143">
            <v>3598150790</v>
          </cell>
          <cell r="T143">
            <v>1225242383</v>
          </cell>
          <cell r="W143">
            <v>0.2</v>
          </cell>
          <cell r="X143">
            <v>6.1818181818181821E-2</v>
          </cell>
        </row>
        <row r="144">
          <cell r="P144">
            <v>127</v>
          </cell>
          <cell r="Q144">
            <v>708</v>
          </cell>
          <cell r="S144">
            <v>2720790837</v>
          </cell>
          <cell r="T144">
            <v>1253981739</v>
          </cell>
          <cell r="W144">
            <v>0.2407185628742515</v>
          </cell>
          <cell r="X144">
            <v>3.8323353293413173E-2</v>
          </cell>
        </row>
        <row r="145">
          <cell r="P145">
            <v>233</v>
          </cell>
          <cell r="Q145">
            <v>1087</v>
          </cell>
          <cell r="S145">
            <v>5486213393</v>
          </cell>
          <cell r="T145">
            <v>1875285121</v>
          </cell>
          <cell r="W145">
            <v>0.22196969696969698</v>
          </cell>
          <cell r="X145">
            <v>4.7727272727272729E-2</v>
          </cell>
        </row>
        <row r="146">
          <cell r="P146">
            <v>121</v>
          </cell>
          <cell r="Q146">
            <v>604</v>
          </cell>
          <cell r="S146">
            <v>2617024237</v>
          </cell>
          <cell r="T146">
            <v>1022188618</v>
          </cell>
          <cell r="W146">
            <v>0.2</v>
          </cell>
          <cell r="X146">
            <v>3.5862068965517239E-2</v>
          </cell>
        </row>
        <row r="147">
          <cell r="P147">
            <v>144</v>
          </cell>
          <cell r="Q147">
            <v>701</v>
          </cell>
          <cell r="S147">
            <v>2630914978</v>
          </cell>
          <cell r="T147">
            <v>1210304223</v>
          </cell>
          <cell r="W147">
            <v>0.22366863905325443</v>
          </cell>
          <cell r="X147">
            <v>5.562130177514793E-2</v>
          </cell>
        </row>
        <row r="148">
          <cell r="P148">
            <v>177</v>
          </cell>
          <cell r="Q148">
            <v>904</v>
          </cell>
          <cell r="S148">
            <v>3666614160</v>
          </cell>
          <cell r="T148">
            <v>1596865646</v>
          </cell>
          <cell r="W148">
            <v>0.21646623496762257</v>
          </cell>
          <cell r="X148">
            <v>4.1628122109158186E-2</v>
          </cell>
        </row>
        <row r="149">
          <cell r="P149">
            <v>144</v>
          </cell>
          <cell r="Q149">
            <v>799</v>
          </cell>
          <cell r="S149">
            <v>2729117831</v>
          </cell>
          <cell r="T149">
            <v>1270090233</v>
          </cell>
          <cell r="W149">
            <v>0.22375397667020147</v>
          </cell>
          <cell r="X149">
            <v>5.4082714740190878E-2</v>
          </cell>
        </row>
        <row r="150">
          <cell r="P150">
            <v>175</v>
          </cell>
          <cell r="Q150">
            <v>944</v>
          </cell>
          <cell r="S150">
            <v>3153438443</v>
          </cell>
          <cell r="T150">
            <v>1846486693</v>
          </cell>
          <cell r="W150">
            <v>0.20196604110813227</v>
          </cell>
          <cell r="X150">
            <v>4.8257372654155493E-2</v>
          </cell>
        </row>
        <row r="151">
          <cell r="P151">
            <v>191</v>
          </cell>
          <cell r="Q151">
            <v>993</v>
          </cell>
          <cell r="S151">
            <v>4108023202</v>
          </cell>
          <cell r="T151">
            <v>1732853628</v>
          </cell>
          <cell r="W151">
            <v>0.19847972972972974</v>
          </cell>
          <cell r="X151">
            <v>4.3918918918918921E-2</v>
          </cell>
        </row>
        <row r="152">
          <cell r="P152">
            <v>169</v>
          </cell>
          <cell r="Q152">
            <v>834</v>
          </cell>
          <cell r="S152">
            <v>3872945416</v>
          </cell>
          <cell r="T152">
            <v>1598821176</v>
          </cell>
          <cell r="W152">
            <v>0.19940179461615154</v>
          </cell>
          <cell r="X152">
            <v>5.782652043868395E-2</v>
          </cell>
        </row>
        <row r="153">
          <cell r="P153">
            <v>188</v>
          </cell>
          <cell r="Q153">
            <v>999</v>
          </cell>
          <cell r="S153">
            <v>4231388288</v>
          </cell>
          <cell r="T153">
            <v>1735716691</v>
          </cell>
          <cell r="W153">
            <v>0.17438921651221567</v>
          </cell>
          <cell r="X153">
            <v>3.4540859309182811E-2</v>
          </cell>
        </row>
        <row r="154">
          <cell r="P154">
            <v>155</v>
          </cell>
          <cell r="Q154">
            <v>871</v>
          </cell>
          <cell r="S154">
            <v>3451944723</v>
          </cell>
          <cell r="T154">
            <v>1465582866</v>
          </cell>
          <cell r="W154">
            <v>0.20370370370370369</v>
          </cell>
          <cell r="X154">
            <v>3.8986354775828458E-2</v>
          </cell>
        </row>
        <row r="155">
          <cell r="P155">
            <v>166</v>
          </cell>
          <cell r="Q155">
            <v>963</v>
          </cell>
          <cell r="S155">
            <v>3257484568</v>
          </cell>
          <cell r="T155">
            <v>1807519758</v>
          </cell>
          <cell r="W155">
            <v>0.15234720992028344</v>
          </cell>
          <cell r="X155">
            <v>3.7201062887511072E-2</v>
          </cell>
        </row>
        <row r="156">
          <cell r="P156">
            <v>219</v>
          </cell>
          <cell r="Q156">
            <v>971</v>
          </cell>
          <cell r="S156">
            <v>4222963677</v>
          </cell>
          <cell r="T156">
            <v>1910051979</v>
          </cell>
          <cell r="W156">
            <v>0.14789915966386555</v>
          </cell>
          <cell r="X156">
            <v>4.8739495798319328E-2</v>
          </cell>
        </row>
        <row r="157">
          <cell r="P157">
            <v>370</v>
          </cell>
          <cell r="Q157">
            <v>1647</v>
          </cell>
          <cell r="S157">
            <v>7626156192</v>
          </cell>
          <cell r="T157">
            <v>3698502732</v>
          </cell>
          <cell r="W157">
            <v>0.12940009915716411</v>
          </cell>
          <cell r="X157">
            <v>3.5696579077838374E-2</v>
          </cell>
        </row>
        <row r="158">
          <cell r="P158">
            <v>129</v>
          </cell>
          <cell r="Q158">
            <v>739</v>
          </cell>
          <cell r="S158">
            <v>2457205728</v>
          </cell>
          <cell r="T158">
            <v>1108712859</v>
          </cell>
          <cell r="W158">
            <v>0.16129032258064516</v>
          </cell>
          <cell r="X158">
            <v>4.8387096774193547E-2</v>
          </cell>
        </row>
        <row r="159">
          <cell r="P159">
            <v>117</v>
          </cell>
          <cell r="Q159">
            <v>720</v>
          </cell>
          <cell r="S159">
            <v>1997601470</v>
          </cell>
          <cell r="T159">
            <v>1229856211</v>
          </cell>
          <cell r="W159">
            <v>0.16606929510155316</v>
          </cell>
          <cell r="X159">
            <v>3.5842293906810034E-2</v>
          </cell>
        </row>
        <row r="160">
          <cell r="P160">
            <v>175</v>
          </cell>
          <cell r="Q160">
            <v>1033</v>
          </cell>
          <cell r="S160">
            <v>3830099939</v>
          </cell>
          <cell r="T160">
            <v>1779733118</v>
          </cell>
          <cell r="W160">
            <v>0.16970198675496689</v>
          </cell>
          <cell r="X160">
            <v>3.0629139072847682E-2</v>
          </cell>
        </row>
        <row r="161">
          <cell r="P161">
            <v>187</v>
          </cell>
          <cell r="Q161">
            <v>1024</v>
          </cell>
          <cell r="S161">
            <v>4260015763</v>
          </cell>
          <cell r="T161">
            <v>1790286333</v>
          </cell>
          <cell r="W161">
            <v>0.14203137902559868</v>
          </cell>
          <cell r="X161">
            <v>3.1379025598678778E-2</v>
          </cell>
        </row>
        <row r="162">
          <cell r="P162">
            <v>196</v>
          </cell>
          <cell r="Q162">
            <v>1215</v>
          </cell>
          <cell r="S162">
            <v>4341957375</v>
          </cell>
          <cell r="T162">
            <v>2170953604</v>
          </cell>
          <cell r="W162">
            <v>0.14457831325301204</v>
          </cell>
          <cell r="X162">
            <v>3.4727143869596029E-2</v>
          </cell>
        </row>
        <row r="163">
          <cell r="P163">
            <v>252</v>
          </cell>
          <cell r="Q163">
            <v>1191</v>
          </cell>
          <cell r="S163">
            <v>6610016446</v>
          </cell>
          <cell r="T163">
            <v>2553006907</v>
          </cell>
          <cell r="W163">
            <v>0.14275814275814275</v>
          </cell>
          <cell r="X163">
            <v>3.3264033264033266E-2</v>
          </cell>
        </row>
        <row r="164">
          <cell r="P164">
            <v>193</v>
          </cell>
          <cell r="Q164">
            <v>1156</v>
          </cell>
          <cell r="S164">
            <v>3945973458</v>
          </cell>
          <cell r="T164">
            <v>2085771234</v>
          </cell>
          <cell r="W164">
            <v>0.11267605633802817</v>
          </cell>
          <cell r="X164">
            <v>3.2616753150481841E-2</v>
          </cell>
        </row>
        <row r="165">
          <cell r="P165">
            <v>243</v>
          </cell>
          <cell r="Q165">
            <v>1177</v>
          </cell>
          <cell r="S165">
            <v>5005094656</v>
          </cell>
          <cell r="T165">
            <v>2378925690</v>
          </cell>
          <cell r="W165">
            <v>0.14154929577464789</v>
          </cell>
          <cell r="X165">
            <v>3.0281690140845072E-2</v>
          </cell>
        </row>
        <row r="166">
          <cell r="P166">
            <v>199</v>
          </cell>
          <cell r="Q166">
            <v>1101</v>
          </cell>
          <cell r="S166">
            <v>4884118303</v>
          </cell>
          <cell r="T166">
            <v>2145322542</v>
          </cell>
          <cell r="W166">
            <v>0.11769230769230769</v>
          </cell>
          <cell r="X166">
            <v>2.6153846153846153E-2</v>
          </cell>
        </row>
        <row r="167">
          <cell r="P167">
            <v>224</v>
          </cell>
          <cell r="Q167">
            <v>1187</v>
          </cell>
          <cell r="S167">
            <v>6898407929</v>
          </cell>
          <cell r="T167">
            <v>2144935727</v>
          </cell>
          <cell r="W167">
            <v>0.10985116938341602</v>
          </cell>
          <cell r="X167">
            <v>2.4096385542168676E-2</v>
          </cell>
        </row>
        <row r="168">
          <cell r="P168">
            <v>196</v>
          </cell>
          <cell r="Q168">
            <v>938</v>
          </cell>
          <cell r="S168">
            <v>4362443265</v>
          </cell>
          <cell r="T168">
            <v>1883939666</v>
          </cell>
          <cell r="W168">
            <v>0.14285714285714285</v>
          </cell>
          <cell r="X168">
            <v>3.8800705467372132E-2</v>
          </cell>
        </row>
        <row r="169">
          <cell r="P169">
            <v>369</v>
          </cell>
          <cell r="Q169">
            <v>1489</v>
          </cell>
          <cell r="S169">
            <v>8336114505</v>
          </cell>
          <cell r="T169">
            <v>3212963820</v>
          </cell>
          <cell r="W169">
            <v>0.10602798708288483</v>
          </cell>
          <cell r="X169">
            <v>4.0904198062432721E-2</v>
          </cell>
        </row>
        <row r="170">
          <cell r="P170">
            <v>187</v>
          </cell>
          <cell r="Q170">
            <v>1030</v>
          </cell>
          <cell r="S170">
            <v>2818849647</v>
          </cell>
          <cell r="T170">
            <v>2318948720</v>
          </cell>
          <cell r="W170">
            <v>9.7781429745275261E-2</v>
          </cell>
          <cell r="X170">
            <v>2.7937551355792935E-2</v>
          </cell>
        </row>
        <row r="171">
          <cell r="P171">
            <v>167</v>
          </cell>
          <cell r="Q171">
            <v>961</v>
          </cell>
          <cell r="S171">
            <v>3208240061</v>
          </cell>
          <cell r="T171">
            <v>1746475968</v>
          </cell>
          <cell r="W171">
            <v>8.0673758865248232E-2</v>
          </cell>
          <cell r="X171">
            <v>2.3936170212765957E-2</v>
          </cell>
        </row>
        <row r="172">
          <cell r="P172">
            <v>219</v>
          </cell>
          <cell r="Q172">
            <v>1059</v>
          </cell>
          <cell r="S172">
            <v>4613268638</v>
          </cell>
          <cell r="T172">
            <v>2173244583</v>
          </cell>
          <cell r="W172">
            <v>0.10406885758998435</v>
          </cell>
          <cell r="X172">
            <v>2.5821596244131457E-2</v>
          </cell>
        </row>
        <row r="173">
          <cell r="P173">
            <v>198</v>
          </cell>
          <cell r="Q173">
            <v>1085</v>
          </cell>
          <cell r="S173">
            <v>4180834502</v>
          </cell>
          <cell r="T173">
            <v>2257659423</v>
          </cell>
          <cell r="W173">
            <v>0.12003117692907249</v>
          </cell>
          <cell r="X173">
            <v>1.9485580670303974E-2</v>
          </cell>
        </row>
        <row r="174">
          <cell r="P174">
            <v>234</v>
          </cell>
          <cell r="Q174">
            <v>1197</v>
          </cell>
          <cell r="S174">
            <v>5587914615</v>
          </cell>
          <cell r="T174">
            <v>2377067927</v>
          </cell>
          <cell r="W174">
            <v>9.1544374563242492E-2</v>
          </cell>
          <cell r="X174">
            <v>3.4241788958770093E-2</v>
          </cell>
        </row>
        <row r="175">
          <cell r="P175">
            <v>276</v>
          </cell>
          <cell r="Q175">
            <v>1344</v>
          </cell>
          <cell r="S175">
            <v>10237317068</v>
          </cell>
          <cell r="T175">
            <v>2913423445</v>
          </cell>
          <cell r="W175">
            <v>9.0740740740740747E-2</v>
          </cell>
          <cell r="X175">
            <v>2.0370370370370372E-2</v>
          </cell>
        </row>
        <row r="176">
          <cell r="P176">
            <v>275</v>
          </cell>
          <cell r="Q176">
            <v>1223</v>
          </cell>
          <cell r="S176">
            <v>7233652696</v>
          </cell>
          <cell r="T176">
            <v>2901671969</v>
          </cell>
          <cell r="W176">
            <v>8.077436582109479E-2</v>
          </cell>
          <cell r="X176">
            <v>2.069425901201602E-2</v>
          </cell>
        </row>
        <row r="177">
          <cell r="P177">
            <v>240</v>
          </cell>
          <cell r="Q177">
            <v>1195</v>
          </cell>
          <cell r="S177">
            <v>6077918069</v>
          </cell>
          <cell r="T177">
            <v>2578854180</v>
          </cell>
          <cell r="W177">
            <v>7.456445993031359E-2</v>
          </cell>
          <cell r="X177">
            <v>1.1846689895470384E-2</v>
          </cell>
        </row>
        <row r="178">
          <cell r="P178">
            <v>267</v>
          </cell>
          <cell r="Q178">
            <v>1174</v>
          </cell>
          <cell r="S178">
            <v>6347594492</v>
          </cell>
          <cell r="T178">
            <v>2573274170</v>
          </cell>
          <cell r="W178">
            <v>7.6335877862595422E-2</v>
          </cell>
          <cell r="X178">
            <v>1.7349063150589868E-2</v>
          </cell>
        </row>
        <row r="179">
          <cell r="P179">
            <v>294</v>
          </cell>
          <cell r="Q179">
            <v>1278</v>
          </cell>
          <cell r="S179">
            <v>7793724291</v>
          </cell>
          <cell r="T179">
            <v>2910717601</v>
          </cell>
          <cell r="W179">
            <v>6.3613231552162849E-2</v>
          </cell>
          <cell r="X179">
            <v>1.653944020356234E-2</v>
          </cell>
        </row>
        <row r="180">
          <cell r="P180">
            <v>239</v>
          </cell>
          <cell r="Q180">
            <v>1058</v>
          </cell>
          <cell r="S180">
            <v>6145911392</v>
          </cell>
          <cell r="T180">
            <v>2282138225</v>
          </cell>
          <cell r="W180">
            <v>7.4787972243639173E-2</v>
          </cell>
          <cell r="X180">
            <v>1.3107170393215111E-2</v>
          </cell>
        </row>
        <row r="181">
          <cell r="P181">
            <v>395</v>
          </cell>
          <cell r="Q181">
            <v>1569</v>
          </cell>
          <cell r="S181">
            <v>10558411185</v>
          </cell>
          <cell r="T181">
            <v>3550129979</v>
          </cell>
          <cell r="W181">
            <v>6.4663951120162932E-2</v>
          </cell>
          <cell r="X181">
            <v>1.9348268839103868E-2</v>
          </cell>
        </row>
        <row r="182">
          <cell r="P182">
            <v>233</v>
          </cell>
          <cell r="Q182">
            <v>1032</v>
          </cell>
          <cell r="S182">
            <v>7014353943</v>
          </cell>
          <cell r="T182">
            <v>4580306292</v>
          </cell>
          <cell r="W182">
            <v>5.7707509881422925E-2</v>
          </cell>
          <cell r="X182">
            <v>1.5810276679841896E-2</v>
          </cell>
        </row>
        <row r="183">
          <cell r="P183">
            <v>198</v>
          </cell>
          <cell r="Q183">
            <v>1048</v>
          </cell>
          <cell r="S183">
            <v>5382773769</v>
          </cell>
          <cell r="T183">
            <v>2621068885</v>
          </cell>
          <cell r="W183">
            <v>5.7784911717495988E-2</v>
          </cell>
          <cell r="X183">
            <v>1.043338683788122E-2</v>
          </cell>
        </row>
        <row r="184">
          <cell r="P184">
            <v>242</v>
          </cell>
          <cell r="Q184">
            <v>1248</v>
          </cell>
          <cell r="S184">
            <v>6089560866</v>
          </cell>
          <cell r="T184">
            <v>2860292494</v>
          </cell>
          <cell r="W184">
            <v>6.4429530201342289E-2</v>
          </cell>
          <cell r="X184">
            <v>1.4093959731543624E-2</v>
          </cell>
        </row>
        <row r="185">
          <cell r="P185">
            <v>231</v>
          </cell>
          <cell r="Q185">
            <v>1221</v>
          </cell>
          <cell r="S185">
            <v>4909385333</v>
          </cell>
          <cell r="T185">
            <v>2755156949</v>
          </cell>
          <cell r="W185">
            <v>6.1294765840220387E-2</v>
          </cell>
          <cell r="X185">
            <v>1.4462809917355372E-2</v>
          </cell>
        </row>
        <row r="186">
          <cell r="P186">
            <v>249</v>
          </cell>
          <cell r="Q186">
            <v>1180</v>
          </cell>
          <cell r="S186">
            <v>8777673008</v>
          </cell>
          <cell r="T186">
            <v>3086685649</v>
          </cell>
          <cell r="W186">
            <v>6.3680895731280621E-2</v>
          </cell>
          <cell r="X186">
            <v>1.3995801259622114E-2</v>
          </cell>
        </row>
        <row r="187">
          <cell r="P187">
            <v>300</v>
          </cell>
          <cell r="Q187">
            <v>1452</v>
          </cell>
          <cell r="S187">
            <v>8727787548</v>
          </cell>
          <cell r="T187">
            <v>3805556483</v>
          </cell>
          <cell r="W187">
            <v>5.8219178082191778E-2</v>
          </cell>
          <cell r="X187">
            <v>1.3698630136986301E-2</v>
          </cell>
        </row>
        <row r="188">
          <cell r="P188">
            <v>301</v>
          </cell>
          <cell r="Q188">
            <v>1396</v>
          </cell>
          <cell r="S188">
            <v>6455930121</v>
          </cell>
          <cell r="T188">
            <v>3491133879</v>
          </cell>
          <cell r="W188">
            <v>5.5981143193871541E-2</v>
          </cell>
          <cell r="X188">
            <v>1.3553329404832056E-2</v>
          </cell>
        </row>
        <row r="189">
          <cell r="P189">
            <v>259</v>
          </cell>
          <cell r="Q189">
            <v>1213</v>
          </cell>
          <cell r="S189">
            <v>8094250783</v>
          </cell>
          <cell r="T189">
            <v>2899530957</v>
          </cell>
          <cell r="W189">
            <v>5.2989130434782608E-2</v>
          </cell>
          <cell r="X189">
            <v>1.4266304347826086E-2</v>
          </cell>
        </row>
        <row r="190">
          <cell r="P190">
            <v>291</v>
          </cell>
          <cell r="Q190">
            <v>1259</v>
          </cell>
          <cell r="S190">
            <v>7070976726</v>
          </cell>
          <cell r="T190">
            <v>2972666074</v>
          </cell>
          <cell r="W190">
            <v>4.9032258064516131E-2</v>
          </cell>
          <cell r="X190">
            <v>1.2903225806451613E-2</v>
          </cell>
        </row>
        <row r="191">
          <cell r="P191">
            <v>311</v>
          </cell>
          <cell r="Q191">
            <v>1333</v>
          </cell>
          <cell r="S191">
            <v>7865688825</v>
          </cell>
          <cell r="T191">
            <v>3080498924</v>
          </cell>
          <cell r="W191">
            <v>4.3795620437956206E-2</v>
          </cell>
          <cell r="X191">
            <v>1.2165450121654502E-2</v>
          </cell>
        </row>
        <row r="192">
          <cell r="P192">
            <v>246</v>
          </cell>
          <cell r="Q192">
            <v>1231</v>
          </cell>
          <cell r="S192">
            <v>5893064167</v>
          </cell>
          <cell r="T192">
            <v>2853695302</v>
          </cell>
          <cell r="W192">
            <v>4.4685172647257958E-2</v>
          </cell>
          <cell r="X192">
            <v>1.5572105619498984E-2</v>
          </cell>
        </row>
        <row r="193">
          <cell r="P193">
            <v>421</v>
          </cell>
          <cell r="Q193">
            <v>1698</v>
          </cell>
          <cell r="S193">
            <v>16183687078</v>
          </cell>
          <cell r="T193">
            <v>4166529036</v>
          </cell>
          <cell r="W193">
            <v>5.4742803209060879E-2</v>
          </cell>
          <cell r="X193">
            <v>1.4157621519584709E-2</v>
          </cell>
        </row>
        <row r="194">
          <cell r="P194">
            <v>234</v>
          </cell>
          <cell r="Q194">
            <v>1127</v>
          </cell>
          <cell r="S194">
            <v>5810709751</v>
          </cell>
          <cell r="T194">
            <v>2859077897</v>
          </cell>
          <cell r="W194">
            <v>4.6289493019838354E-2</v>
          </cell>
          <cell r="X194">
            <v>9.5518001469507719E-3</v>
          </cell>
        </row>
        <row r="195">
          <cell r="P195">
            <v>231</v>
          </cell>
          <cell r="Q195">
            <v>1111</v>
          </cell>
          <cell r="S195">
            <v>5506818082</v>
          </cell>
          <cell r="T195">
            <v>2626213918</v>
          </cell>
          <cell r="W195">
            <v>4.2473919523099854E-2</v>
          </cell>
          <cell r="X195">
            <v>8.1967213114754103E-3</v>
          </cell>
        </row>
        <row r="196">
          <cell r="P196">
            <v>292</v>
          </cell>
          <cell r="Q196">
            <v>1491</v>
          </cell>
          <cell r="S196">
            <v>6370725451</v>
          </cell>
          <cell r="T196">
            <v>3452252124</v>
          </cell>
          <cell r="W196">
            <v>4.5989904655075714E-2</v>
          </cell>
          <cell r="X196">
            <v>1.1777902411665733E-2</v>
          </cell>
        </row>
        <row r="197">
          <cell r="P197">
            <v>217</v>
          </cell>
          <cell r="Q197">
            <v>1362</v>
          </cell>
          <cell r="S197">
            <v>4581520130</v>
          </cell>
          <cell r="T197">
            <v>3023566597</v>
          </cell>
          <cell r="W197">
            <v>5.0031665611146296E-2</v>
          </cell>
          <cell r="X197">
            <v>6.9664344521849272E-3</v>
          </cell>
        </row>
        <row r="198">
          <cell r="P198">
            <v>270</v>
          </cell>
          <cell r="Q198">
            <v>1398</v>
          </cell>
          <cell r="S198">
            <v>5895355263</v>
          </cell>
          <cell r="T198">
            <v>3104848261</v>
          </cell>
          <cell r="W198">
            <v>4.3165467625899283E-2</v>
          </cell>
          <cell r="X198">
            <v>1.3788968824940047E-2</v>
          </cell>
        </row>
        <row r="199">
          <cell r="P199">
            <v>365</v>
          </cell>
          <cell r="Q199">
            <v>1531</v>
          </cell>
          <cell r="S199">
            <v>12828294832</v>
          </cell>
          <cell r="T199">
            <v>3631731711</v>
          </cell>
          <cell r="W199">
            <v>3.8502109704641352E-2</v>
          </cell>
          <cell r="X199">
            <v>1.2130801687763712E-2</v>
          </cell>
        </row>
        <row r="200">
          <cell r="P200">
            <v>275</v>
          </cell>
          <cell r="Q200">
            <v>1253</v>
          </cell>
          <cell r="S200">
            <v>7983402440</v>
          </cell>
          <cell r="T200">
            <v>2836558657</v>
          </cell>
          <cell r="W200">
            <v>2.6178010471204188E-2</v>
          </cell>
          <cell r="X200">
            <v>1.112565445026178E-2</v>
          </cell>
        </row>
        <row r="201">
          <cell r="P201">
            <v>293</v>
          </cell>
          <cell r="Q201">
            <v>1343</v>
          </cell>
          <cell r="S201">
            <v>8237009598</v>
          </cell>
          <cell r="T201">
            <v>2921557832</v>
          </cell>
          <cell r="W201">
            <v>3.6063569682151589E-2</v>
          </cell>
          <cell r="X201">
            <v>8.557457212713936E-3</v>
          </cell>
        </row>
        <row r="202">
          <cell r="P202">
            <v>327</v>
          </cell>
          <cell r="Q202">
            <v>1321</v>
          </cell>
          <cell r="S202">
            <v>9147033555</v>
          </cell>
          <cell r="T202">
            <v>3265199808</v>
          </cell>
          <cell r="W202">
            <v>2.9126213592233011E-2</v>
          </cell>
          <cell r="X202">
            <v>1.4563106796116505E-2</v>
          </cell>
        </row>
        <row r="203">
          <cell r="P203">
            <v>281</v>
          </cell>
          <cell r="Q203">
            <v>1212</v>
          </cell>
          <cell r="S203">
            <v>8388297886</v>
          </cell>
          <cell r="T203">
            <v>2769302039</v>
          </cell>
          <cell r="W203">
            <v>2.2103148024112524E-2</v>
          </cell>
          <cell r="X203">
            <v>1.406563965170797E-2</v>
          </cell>
        </row>
        <row r="204">
          <cell r="P204">
            <v>312</v>
          </cell>
          <cell r="Q204">
            <v>1195</v>
          </cell>
          <cell r="S204">
            <v>9486981931</v>
          </cell>
          <cell r="T204">
            <v>2956294538</v>
          </cell>
          <cell r="W204">
            <v>3.1187790311877902E-2</v>
          </cell>
          <cell r="X204">
            <v>1.0617120106171201E-2</v>
          </cell>
        </row>
        <row r="205">
          <cell r="P205">
            <v>379</v>
          </cell>
          <cell r="Q205">
            <v>1414</v>
          </cell>
          <cell r="S205">
            <v>11506068287</v>
          </cell>
          <cell r="T205">
            <v>3307466528</v>
          </cell>
          <cell r="W205">
            <v>3.4021193530395982E-2</v>
          </cell>
          <cell r="X205">
            <v>1.0596765197992191E-2</v>
          </cell>
        </row>
        <row r="206">
          <cell r="P206">
            <v>285</v>
          </cell>
          <cell r="Q206">
            <v>1136</v>
          </cell>
          <cell r="S206">
            <v>7998761336</v>
          </cell>
          <cell r="T206">
            <v>3069488077</v>
          </cell>
          <cell r="W206">
            <v>2.0408163265306121E-2</v>
          </cell>
          <cell r="X206">
            <v>1.055594651653765E-2</v>
          </cell>
        </row>
        <row r="207">
          <cell r="P207">
            <v>208</v>
          </cell>
          <cell r="Q207">
            <v>860</v>
          </cell>
          <cell r="S207">
            <v>5824483618</v>
          </cell>
          <cell r="T207">
            <v>2148073041</v>
          </cell>
          <cell r="W207">
            <v>1.9662921348314606E-2</v>
          </cell>
          <cell r="X207">
            <v>7.4906367041198503E-3</v>
          </cell>
        </row>
        <row r="208">
          <cell r="P208">
            <v>273</v>
          </cell>
          <cell r="Q208">
            <v>1115</v>
          </cell>
          <cell r="S208">
            <v>7354303234</v>
          </cell>
          <cell r="T208">
            <v>2871449070</v>
          </cell>
          <cell r="W208">
            <v>2.5936599423631124E-2</v>
          </cell>
          <cell r="X208">
            <v>9.3659942363112387E-3</v>
          </cell>
        </row>
        <row r="209">
          <cell r="P209">
            <v>239</v>
          </cell>
          <cell r="Q209">
            <v>718</v>
          </cell>
          <cell r="S209">
            <v>7103933008</v>
          </cell>
          <cell r="T209">
            <v>2155315150</v>
          </cell>
          <cell r="W209">
            <v>1.5673981191222569E-2</v>
          </cell>
          <cell r="X209">
            <v>9.4043887147335428E-3</v>
          </cell>
        </row>
        <row r="210">
          <cell r="P210">
            <v>283</v>
          </cell>
          <cell r="Q210">
            <v>848</v>
          </cell>
          <cell r="S210">
            <v>6112814750</v>
          </cell>
          <cell r="T210">
            <v>2950923747</v>
          </cell>
          <cell r="W210">
            <v>1.5030946065428824E-2</v>
          </cell>
          <cell r="X210">
            <v>1.3262599469496022E-2</v>
          </cell>
        </row>
        <row r="211">
          <cell r="P211">
            <v>369</v>
          </cell>
          <cell r="Q211">
            <v>1028</v>
          </cell>
          <cell r="S211">
            <v>9567712619</v>
          </cell>
          <cell r="T211">
            <v>3713916402</v>
          </cell>
          <cell r="W211">
            <v>8.5898353614889053E-3</v>
          </cell>
          <cell r="X211">
            <v>1.789549033643522E-2</v>
          </cell>
        </row>
        <row r="212">
          <cell r="P212">
            <v>268</v>
          </cell>
          <cell r="Q212">
            <v>848</v>
          </cell>
          <cell r="S212">
            <v>7346961999</v>
          </cell>
          <cell r="T212">
            <v>2866899584</v>
          </cell>
          <cell r="W212">
            <v>1.3440860215053764E-2</v>
          </cell>
          <cell r="X212">
            <v>1.0752688172043012E-2</v>
          </cell>
        </row>
        <row r="213">
          <cell r="P213">
            <v>298</v>
          </cell>
          <cell r="Q213">
            <v>964</v>
          </cell>
          <cell r="S213">
            <v>7642561673</v>
          </cell>
          <cell r="T213">
            <v>3460666301</v>
          </cell>
          <cell r="W213">
            <v>1.1885895404120444E-2</v>
          </cell>
          <cell r="X213">
            <v>1.4263074484944533E-2</v>
          </cell>
        </row>
        <row r="214">
          <cell r="P214">
            <v>291</v>
          </cell>
          <cell r="Q214">
            <v>871</v>
          </cell>
          <cell r="S214">
            <v>8264377793</v>
          </cell>
          <cell r="T214">
            <v>2910145748</v>
          </cell>
          <cell r="W214">
            <v>1.3769363166953529E-2</v>
          </cell>
          <cell r="X214">
            <v>1.1187607573149742E-2</v>
          </cell>
        </row>
        <row r="215">
          <cell r="P215">
            <v>306</v>
          </cell>
          <cell r="Q215">
            <v>979</v>
          </cell>
          <cell r="S215">
            <v>9193607558</v>
          </cell>
          <cell r="T215">
            <v>3002701706</v>
          </cell>
          <cell r="W215">
            <v>1.6342412451361869E-2</v>
          </cell>
          <cell r="X215">
            <v>1.0894941634241245E-2</v>
          </cell>
        </row>
        <row r="216">
          <cell r="P216">
            <v>276</v>
          </cell>
          <cell r="Q216">
            <v>920</v>
          </cell>
          <cell r="S216">
            <v>8343208921</v>
          </cell>
          <cell r="T216">
            <v>3303745208</v>
          </cell>
          <cell r="W216">
            <v>1.9230769230769232E-2</v>
          </cell>
          <cell r="X216">
            <v>1.588628762541806E-2</v>
          </cell>
        </row>
        <row r="217">
          <cell r="P217">
            <v>350</v>
          </cell>
          <cell r="Q217">
            <v>992</v>
          </cell>
          <cell r="S217">
            <v>10603818951</v>
          </cell>
          <cell r="T217">
            <v>3602433019</v>
          </cell>
          <cell r="W217">
            <v>1.7883755588673621E-2</v>
          </cell>
          <cell r="X217">
            <v>1.1922503725782414E-2</v>
          </cell>
        </row>
        <row r="218">
          <cell r="P218">
            <v>274</v>
          </cell>
          <cell r="Q218">
            <v>921</v>
          </cell>
          <cell r="S218">
            <v>8204569545</v>
          </cell>
          <cell r="T218">
            <v>3142865097</v>
          </cell>
          <cell r="W218">
            <v>1.5899581589958158E-2</v>
          </cell>
          <cell r="X218">
            <v>1.0878661087866108E-2</v>
          </cell>
        </row>
        <row r="219">
          <cell r="P219">
            <v>237</v>
          </cell>
          <cell r="Q219">
            <v>754</v>
          </cell>
          <cell r="S219">
            <v>6627203925</v>
          </cell>
          <cell r="T219">
            <v>2698244747</v>
          </cell>
          <cell r="W219">
            <v>1.1099899091826439E-2</v>
          </cell>
          <cell r="X219">
            <v>1.0090817356205853E-2</v>
          </cell>
        </row>
        <row r="220">
          <cell r="P220">
            <v>270</v>
          </cell>
          <cell r="Q220">
            <v>1091</v>
          </cell>
          <cell r="S220">
            <v>9606121903</v>
          </cell>
          <cell r="T220">
            <v>3549173622</v>
          </cell>
          <cell r="W220">
            <v>1.6164584864070537E-2</v>
          </cell>
          <cell r="X220">
            <v>8.0822924320352683E-3</v>
          </cell>
        </row>
        <row r="221">
          <cell r="P221">
            <v>248</v>
          </cell>
          <cell r="Q221">
            <v>1215</v>
          </cell>
          <cell r="S221">
            <v>6305861108</v>
          </cell>
          <cell r="T221">
            <v>3316987189</v>
          </cell>
          <cell r="W221">
            <v>1.6404647983595352E-2</v>
          </cell>
          <cell r="X221">
            <v>9.5693779904306216E-3</v>
          </cell>
        </row>
        <row r="222">
          <cell r="P222">
            <v>270</v>
          </cell>
          <cell r="Q222">
            <v>1289</v>
          </cell>
          <cell r="S222">
            <v>7698922012</v>
          </cell>
          <cell r="T222">
            <v>3472037571</v>
          </cell>
          <cell r="W222">
            <v>1.2828736369467608E-2</v>
          </cell>
          <cell r="X222">
            <v>9.6215522771007055E-3</v>
          </cell>
        </row>
        <row r="223">
          <cell r="P223">
            <v>308</v>
          </cell>
          <cell r="Q223">
            <v>1242</v>
          </cell>
          <cell r="S223">
            <v>9819681612</v>
          </cell>
          <cell r="T223">
            <v>3966242822</v>
          </cell>
          <cell r="W223">
            <v>1.6129032258064516E-2</v>
          </cell>
          <cell r="X223">
            <v>1.2903225806451613E-2</v>
          </cell>
        </row>
        <row r="224">
          <cell r="P224">
            <v>302</v>
          </cell>
          <cell r="Q224">
            <v>1106</v>
          </cell>
          <cell r="S224">
            <v>7976049879</v>
          </cell>
          <cell r="T224">
            <v>3433124439</v>
          </cell>
          <cell r="W224">
            <v>1.4204545454545454E-2</v>
          </cell>
          <cell r="X224">
            <v>8.5227272727272721E-3</v>
          </cell>
        </row>
        <row r="225">
          <cell r="P225">
            <v>347</v>
          </cell>
          <cell r="Q225">
            <v>1166</v>
          </cell>
          <cell r="S225">
            <v>9995807480</v>
          </cell>
          <cell r="T225">
            <v>3645470940</v>
          </cell>
          <cell r="W225">
            <v>1.0575016523463317E-2</v>
          </cell>
          <cell r="X225">
            <v>1.1896893588896233E-2</v>
          </cell>
        </row>
        <row r="226">
          <cell r="P226">
            <v>247</v>
          </cell>
          <cell r="Q226">
            <v>982</v>
          </cell>
          <cell r="S226">
            <v>8261921817</v>
          </cell>
          <cell r="T226">
            <v>2951172885</v>
          </cell>
          <cell r="W226">
            <v>1.3018714401952807E-2</v>
          </cell>
          <cell r="X226">
            <v>8.9503661513425543E-3</v>
          </cell>
        </row>
        <row r="227">
          <cell r="P227">
            <v>326</v>
          </cell>
          <cell r="Q227">
            <v>1153</v>
          </cell>
          <cell r="S227">
            <v>10444163488</v>
          </cell>
          <cell r="T227">
            <v>3750169901</v>
          </cell>
          <cell r="W227">
            <v>9.4658553076402974E-3</v>
          </cell>
          <cell r="X227">
            <v>1.0141987829614604E-2</v>
          </cell>
        </row>
        <row r="228">
          <cell r="P228">
            <v>324</v>
          </cell>
          <cell r="Q228">
            <v>1023</v>
          </cell>
          <cell r="S228">
            <v>10002556816</v>
          </cell>
          <cell r="T228">
            <v>3599523235</v>
          </cell>
          <cell r="W228">
            <v>1.0393466963622866E-2</v>
          </cell>
          <cell r="X228">
            <v>1.3363028953229399E-2</v>
          </cell>
        </row>
        <row r="229">
          <cell r="P229">
            <v>395</v>
          </cell>
          <cell r="Q229">
            <v>1246</v>
          </cell>
          <cell r="S229">
            <v>13291258677</v>
          </cell>
          <cell r="T229">
            <v>3872303553</v>
          </cell>
          <cell r="W229">
            <v>1.157830591102986E-2</v>
          </cell>
          <cell r="X229">
            <v>7.3126142595978062E-3</v>
          </cell>
        </row>
        <row r="230">
          <cell r="P230">
            <v>243</v>
          </cell>
          <cell r="Q230">
            <v>1014</v>
          </cell>
          <cell r="S230">
            <v>6315025875</v>
          </cell>
          <cell r="T230">
            <v>3117496282</v>
          </cell>
          <cell r="W230">
            <v>1.3524264120922832E-2</v>
          </cell>
          <cell r="X230">
            <v>1.0342084327764518E-2</v>
          </cell>
        </row>
        <row r="231">
          <cell r="P231">
            <v>230</v>
          </cell>
          <cell r="Q231">
            <v>864</v>
          </cell>
          <cell r="S231">
            <v>6779382901</v>
          </cell>
          <cell r="T231">
            <v>2755515044</v>
          </cell>
          <cell r="W231">
            <v>1.4625228519195612E-2</v>
          </cell>
          <cell r="X231">
            <v>7.3126142595978062E-3</v>
          </cell>
        </row>
        <row r="232">
          <cell r="P232">
            <v>261</v>
          </cell>
          <cell r="Q232">
            <v>1038</v>
          </cell>
          <cell r="S232">
            <v>6798353539</v>
          </cell>
          <cell r="T232">
            <v>3532136097</v>
          </cell>
          <cell r="W232">
            <v>1.4626635873749037E-2</v>
          </cell>
          <cell r="X232">
            <v>7.6982294072363358E-3</v>
          </cell>
        </row>
        <row r="233">
          <cell r="P233">
            <v>247</v>
          </cell>
          <cell r="Q233">
            <v>1076</v>
          </cell>
          <cell r="S233">
            <v>5532867133</v>
          </cell>
          <cell r="T233">
            <v>3246744856</v>
          </cell>
          <cell r="W233">
            <v>1.436130007558579E-2</v>
          </cell>
          <cell r="X233">
            <v>6.8027210884353739E-3</v>
          </cell>
        </row>
        <row r="234">
          <cell r="P234">
            <v>319</v>
          </cell>
          <cell r="Q234">
            <v>1197</v>
          </cell>
          <cell r="S234">
            <v>9021368869</v>
          </cell>
          <cell r="T234">
            <v>4031991708</v>
          </cell>
          <cell r="W234">
            <v>1.4511873350923483E-2</v>
          </cell>
          <cell r="X234">
            <v>1.0554089709762533E-2</v>
          </cell>
        </row>
        <row r="235">
          <cell r="P235">
            <v>337</v>
          </cell>
          <cell r="Q235">
            <v>1124</v>
          </cell>
          <cell r="S235">
            <v>11988569376</v>
          </cell>
          <cell r="T235">
            <v>3840164846</v>
          </cell>
          <cell r="W235">
            <v>1.1635865845311431E-2</v>
          </cell>
          <cell r="X235">
            <v>4.7912388774811769E-3</v>
          </cell>
        </row>
        <row r="236">
          <cell r="P236">
            <v>316</v>
          </cell>
          <cell r="Q236">
            <v>1146</v>
          </cell>
          <cell r="S236">
            <v>10189867108</v>
          </cell>
          <cell r="T236">
            <v>3852241367</v>
          </cell>
          <cell r="W236">
            <v>1.573187414500684E-2</v>
          </cell>
          <cell r="X236">
            <v>6.8399452804377564E-3</v>
          </cell>
        </row>
        <row r="237">
          <cell r="P237">
            <v>341</v>
          </cell>
          <cell r="Q237">
            <v>1201</v>
          </cell>
          <cell r="S237">
            <v>9859127806</v>
          </cell>
          <cell r="T237">
            <v>3838346407</v>
          </cell>
          <cell r="W237">
            <v>9.727626459143969E-3</v>
          </cell>
          <cell r="X237">
            <v>5.8365758754863814E-3</v>
          </cell>
        </row>
        <row r="238">
          <cell r="P238">
            <v>348</v>
          </cell>
          <cell r="Q238">
            <v>1251</v>
          </cell>
          <cell r="S238">
            <v>11246070364</v>
          </cell>
          <cell r="T238">
            <v>4179459906</v>
          </cell>
          <cell r="W238">
            <v>1.1882426516572859E-2</v>
          </cell>
          <cell r="X238">
            <v>6.2539086929330832E-3</v>
          </cell>
        </row>
        <row r="239">
          <cell r="P239">
            <v>311</v>
          </cell>
          <cell r="Q239">
            <v>1354</v>
          </cell>
          <cell r="S239">
            <v>9596998813</v>
          </cell>
          <cell r="T239">
            <v>4142487687</v>
          </cell>
          <cell r="W239">
            <v>9.6096096096096092E-3</v>
          </cell>
          <cell r="X239">
            <v>3.6036036036036037E-3</v>
          </cell>
        </row>
        <row r="240">
          <cell r="P240">
            <v>288</v>
          </cell>
          <cell r="Q240">
            <v>1124</v>
          </cell>
          <cell r="S240">
            <v>9280826017</v>
          </cell>
          <cell r="T240">
            <v>3700700771</v>
          </cell>
          <cell r="W240">
            <v>1.4164305949008499E-2</v>
          </cell>
          <cell r="X240">
            <v>4.24929178470255E-3</v>
          </cell>
        </row>
        <row r="241">
          <cell r="P241">
            <v>430</v>
          </cell>
          <cell r="Q241">
            <v>1517</v>
          </cell>
          <cell r="S241">
            <v>15271030779</v>
          </cell>
          <cell r="T241">
            <v>4920358350</v>
          </cell>
          <cell r="W241">
            <v>1.3353877760657421E-2</v>
          </cell>
          <cell r="X241">
            <v>6.1633281972265025E-3</v>
          </cell>
        </row>
        <row r="242">
          <cell r="P242">
            <v>271</v>
          </cell>
          <cell r="Q242">
            <v>1261</v>
          </cell>
          <cell r="S242">
            <v>7935655964</v>
          </cell>
          <cell r="T242">
            <v>3863132643</v>
          </cell>
          <cell r="W242">
            <v>1.1749347258485639E-2</v>
          </cell>
          <cell r="X242">
            <v>3.2637075718015664E-3</v>
          </cell>
        </row>
        <row r="243">
          <cell r="P243">
            <v>244</v>
          </cell>
          <cell r="Q243">
            <v>1037</v>
          </cell>
          <cell r="S243">
            <v>7711488169</v>
          </cell>
          <cell r="T243">
            <v>3201131567</v>
          </cell>
          <cell r="W243">
            <v>1.092896174863388E-2</v>
          </cell>
          <cell r="X243">
            <v>6.2451209992193599E-3</v>
          </cell>
        </row>
        <row r="244">
          <cell r="P244">
            <v>217</v>
          </cell>
          <cell r="Q244">
            <v>971</v>
          </cell>
          <cell r="S244">
            <v>6443135801</v>
          </cell>
          <cell r="T244">
            <v>2922578497</v>
          </cell>
          <cell r="W244">
            <v>1.5993265993265993E-2</v>
          </cell>
          <cell r="X244">
            <v>4.2087542087542087E-3</v>
          </cell>
        </row>
        <row r="245">
          <cell r="P245">
            <v>125</v>
          </cell>
          <cell r="Q245">
            <v>641</v>
          </cell>
          <cell r="S245">
            <v>3671100834</v>
          </cell>
          <cell r="T245">
            <v>1786028880</v>
          </cell>
          <cell r="W245">
            <v>9.138381201044387E-3</v>
          </cell>
          <cell r="X245">
            <v>3.9164490861618795E-3</v>
          </cell>
        </row>
        <row r="246">
          <cell r="P246">
            <v>108</v>
          </cell>
          <cell r="Q246">
            <v>598</v>
          </cell>
          <cell r="S246">
            <v>2308231738</v>
          </cell>
          <cell r="T246">
            <v>1729987284</v>
          </cell>
          <cell r="W246">
            <v>1.1331444759206799E-2</v>
          </cell>
          <cell r="X246">
            <v>8.4985835694051E-3</v>
          </cell>
        </row>
        <row r="247">
          <cell r="P247">
            <v>143</v>
          </cell>
          <cell r="Q247">
            <v>747</v>
          </cell>
          <cell r="S247">
            <v>2817316233</v>
          </cell>
          <cell r="T247">
            <v>2078376622</v>
          </cell>
          <cell r="W247">
            <v>1.5730337078651686E-2</v>
          </cell>
          <cell r="X247">
            <v>8.988764044943821E-3</v>
          </cell>
        </row>
        <row r="248">
          <cell r="P248">
            <v>160</v>
          </cell>
          <cell r="Q248">
            <v>911</v>
          </cell>
          <cell r="S248">
            <v>3216236649</v>
          </cell>
          <cell r="T248">
            <v>2440035192</v>
          </cell>
          <cell r="W248">
            <v>1.5873015873015872E-2</v>
          </cell>
          <cell r="X248">
            <v>7.4696545284780582E-3</v>
          </cell>
        </row>
        <row r="249">
          <cell r="P249">
            <v>151</v>
          </cell>
          <cell r="Q249">
            <v>929</v>
          </cell>
          <cell r="S249">
            <v>2957563273</v>
          </cell>
          <cell r="T249">
            <v>2366134836</v>
          </cell>
          <cell r="W249">
            <v>1.2962962962962963E-2</v>
          </cell>
          <cell r="X249">
            <v>3.7037037037037038E-3</v>
          </cell>
        </row>
        <row r="250">
          <cell r="P250">
            <v>228</v>
          </cell>
          <cell r="Q250">
            <v>1096</v>
          </cell>
          <cell r="S250">
            <v>7173572577</v>
          </cell>
          <cell r="T250">
            <v>2986836350</v>
          </cell>
          <cell r="W250">
            <v>1.283987915407855E-2</v>
          </cell>
          <cell r="X250">
            <v>5.287009063444109E-3</v>
          </cell>
        </row>
        <row r="251">
          <cell r="P251">
            <v>258</v>
          </cell>
          <cell r="Q251">
            <v>1145</v>
          </cell>
          <cell r="S251">
            <v>7470779305</v>
          </cell>
          <cell r="T251">
            <v>3523710217</v>
          </cell>
          <cell r="W251">
            <v>1.2829650748396294E-2</v>
          </cell>
          <cell r="X251">
            <v>6.4148253741981472E-3</v>
          </cell>
        </row>
        <row r="252">
          <cell r="P252">
            <v>226</v>
          </cell>
          <cell r="Q252">
            <v>1109</v>
          </cell>
          <cell r="S252">
            <v>6463553196</v>
          </cell>
          <cell r="T252">
            <v>3350333303</v>
          </cell>
          <cell r="W252">
            <v>2.3220973782771534E-2</v>
          </cell>
          <cell r="X252">
            <v>3.7453183520599251E-3</v>
          </cell>
        </row>
        <row r="253">
          <cell r="P253">
            <v>485</v>
          </cell>
          <cell r="Q253">
            <v>1944</v>
          </cell>
          <cell r="S253">
            <v>14519407708</v>
          </cell>
          <cell r="T253">
            <v>6152149955</v>
          </cell>
          <cell r="W253">
            <v>1.5232606010703994E-2</v>
          </cell>
          <cell r="X253">
            <v>6.5870728694936188E-3</v>
          </cell>
        </row>
        <row r="254">
          <cell r="P254">
            <v>235</v>
          </cell>
          <cell r="Q254">
            <v>1098</v>
          </cell>
          <cell r="S254">
            <v>6554914082</v>
          </cell>
          <cell r="T254">
            <v>3035896398</v>
          </cell>
          <cell r="W254">
            <v>2.1005251312828207E-2</v>
          </cell>
          <cell r="X254">
            <v>5.2513128282070517E-3</v>
          </cell>
        </row>
        <row r="255">
          <cell r="P255">
            <v>193</v>
          </cell>
          <cell r="Q255">
            <v>1124</v>
          </cell>
          <cell r="S255">
            <v>4443547545</v>
          </cell>
          <cell r="T255">
            <v>3218890824</v>
          </cell>
          <cell r="W255">
            <v>1.4426727410782081E-2</v>
          </cell>
          <cell r="X255">
            <v>1.5186028853454822E-3</v>
          </cell>
        </row>
        <row r="256">
          <cell r="P256">
            <v>265</v>
          </cell>
          <cell r="Q256">
            <v>1570</v>
          </cell>
          <cell r="S256">
            <v>6870382465</v>
          </cell>
          <cell r="T256">
            <v>4449320853</v>
          </cell>
          <cell r="W256">
            <v>1.3079019073569483E-2</v>
          </cell>
          <cell r="X256">
            <v>6.5395095367847414E-3</v>
          </cell>
        </row>
        <row r="257">
          <cell r="P257">
            <v>331</v>
          </cell>
          <cell r="Q257">
            <v>1572</v>
          </cell>
          <cell r="S257">
            <v>8986474792</v>
          </cell>
          <cell r="T257">
            <v>5007415236</v>
          </cell>
          <cell r="W257">
            <v>1.0509721492380452E-2</v>
          </cell>
          <cell r="X257">
            <v>5.254860746190226E-3</v>
          </cell>
        </row>
        <row r="258">
          <cell r="P258">
            <v>306</v>
          </cell>
          <cell r="Q258">
            <v>1642</v>
          </cell>
          <cell r="S258">
            <v>7803255220</v>
          </cell>
          <cell r="T258">
            <v>4680300884</v>
          </cell>
          <cell r="W258">
            <v>1.3860369609856264E-2</v>
          </cell>
          <cell r="X258">
            <v>3.5934291581108829E-3</v>
          </cell>
        </row>
        <row r="259">
          <cell r="P259">
            <v>385</v>
          </cell>
          <cell r="Q259">
            <v>1929</v>
          </cell>
          <cell r="S259">
            <v>11136666042</v>
          </cell>
          <cell r="T259">
            <v>6357454534</v>
          </cell>
          <cell r="W259">
            <v>1.8150388936905792E-2</v>
          </cell>
          <cell r="X259">
            <v>3.0250648228176318E-3</v>
          </cell>
        </row>
        <row r="260">
          <cell r="P260">
            <v>368</v>
          </cell>
          <cell r="Q260">
            <v>1760</v>
          </cell>
          <cell r="S260">
            <v>12246860269</v>
          </cell>
          <cell r="T260">
            <v>5873812485</v>
          </cell>
          <cell r="W260">
            <v>1.456766917293233E-2</v>
          </cell>
          <cell r="X260">
            <v>5.6390977443609019E-3</v>
          </cell>
        </row>
        <row r="261">
          <cell r="P261">
            <v>406</v>
          </cell>
          <cell r="Q261">
            <v>1845</v>
          </cell>
          <cell r="S261">
            <v>14011924773</v>
          </cell>
          <cell r="T261">
            <v>6057205119</v>
          </cell>
          <cell r="W261">
            <v>1.2883163038649489E-2</v>
          </cell>
          <cell r="X261">
            <v>4.4424700133274099E-3</v>
          </cell>
        </row>
        <row r="262">
          <cell r="P262">
            <v>418</v>
          </cell>
          <cell r="Q262">
            <v>1864</v>
          </cell>
          <cell r="S262">
            <v>14166112491</v>
          </cell>
          <cell r="T262">
            <v>6731532552</v>
          </cell>
          <cell r="W262">
            <v>1.2269938650306749E-2</v>
          </cell>
          <cell r="X262">
            <v>3.9439088518843117E-3</v>
          </cell>
        </row>
        <row r="263">
          <cell r="P263">
            <v>414</v>
          </cell>
          <cell r="Q263">
            <v>1886</v>
          </cell>
          <cell r="S263">
            <v>14292569589</v>
          </cell>
          <cell r="T263">
            <v>6466757428</v>
          </cell>
          <cell r="W263">
            <v>1.1739130434782608E-2</v>
          </cell>
          <cell r="X263">
            <v>3.4782608695652175E-3</v>
          </cell>
        </row>
        <row r="264">
          <cell r="P264">
            <v>412</v>
          </cell>
          <cell r="Q264">
            <v>1898</v>
          </cell>
          <cell r="S264">
            <v>13922480495</v>
          </cell>
          <cell r="T264">
            <v>6472580918</v>
          </cell>
          <cell r="W264">
            <v>1.0822510822510822E-2</v>
          </cell>
          <cell r="X264">
            <v>2.5974025974025974E-3</v>
          </cell>
        </row>
        <row r="265">
          <cell r="P265">
            <v>802</v>
          </cell>
          <cell r="Q265">
            <v>3031</v>
          </cell>
          <cell r="S265">
            <v>27080676669</v>
          </cell>
          <cell r="T265">
            <v>11863467242</v>
          </cell>
          <cell r="W265">
            <v>7.8267675450039136E-3</v>
          </cell>
          <cell r="X265">
            <v>5.2178450300026085E-3</v>
          </cell>
        </row>
        <row r="266">
          <cell r="P266">
            <v>276</v>
          </cell>
          <cell r="Q266">
            <v>1471</v>
          </cell>
          <cell r="S266">
            <v>8835398594</v>
          </cell>
          <cell r="T266">
            <v>5351796320</v>
          </cell>
          <cell r="W266">
            <v>1.0303377218088151E-2</v>
          </cell>
          <cell r="X266">
            <v>4.5792787635947334E-3</v>
          </cell>
        </row>
        <row r="267">
          <cell r="P267">
            <v>278</v>
          </cell>
          <cell r="Q267">
            <v>1470</v>
          </cell>
          <cell r="S267">
            <v>8903512325</v>
          </cell>
          <cell r="T267">
            <v>5229455548</v>
          </cell>
          <cell r="W267">
            <v>1.0869565217391304E-2</v>
          </cell>
          <cell r="X267">
            <v>4.5766590389016018E-3</v>
          </cell>
        </row>
        <row r="268">
          <cell r="P268">
            <v>378</v>
          </cell>
          <cell r="Q268">
            <v>1939</v>
          </cell>
          <cell r="S268">
            <v>13239273262</v>
          </cell>
          <cell r="T268">
            <v>6579990646</v>
          </cell>
          <cell r="W268">
            <v>1.2084592145015106E-2</v>
          </cell>
          <cell r="X268">
            <v>6.0422960725075529E-3</v>
          </cell>
        </row>
        <row r="269">
          <cell r="P269">
            <v>352</v>
          </cell>
          <cell r="Q269">
            <v>1877</v>
          </cell>
          <cell r="S269">
            <v>12095929192</v>
          </cell>
          <cell r="T269">
            <v>6976203432</v>
          </cell>
          <cell r="W269">
            <v>1.2113055181695828E-2</v>
          </cell>
          <cell r="X269">
            <v>4.4863167339614174E-3</v>
          </cell>
        </row>
        <row r="270">
          <cell r="P270">
            <v>352</v>
          </cell>
          <cell r="Q270">
            <v>1801</v>
          </cell>
          <cell r="S270">
            <v>11961518280</v>
          </cell>
          <cell r="T270">
            <v>7041931524</v>
          </cell>
          <cell r="W270">
            <v>1.2540640966093822E-2</v>
          </cell>
          <cell r="X270">
            <v>4.1802136553646075E-3</v>
          </cell>
        </row>
        <row r="271">
          <cell r="P271">
            <v>435</v>
          </cell>
          <cell r="Q271">
            <v>2010</v>
          </cell>
          <cell r="S271">
            <v>15997386015</v>
          </cell>
          <cell r="T271">
            <v>7787002543</v>
          </cell>
          <cell r="W271">
            <v>9.4069529652351744E-3</v>
          </cell>
          <cell r="X271">
            <v>4.4989775051124748E-3</v>
          </cell>
        </row>
        <row r="272">
          <cell r="P272">
            <v>333</v>
          </cell>
          <cell r="Q272">
            <v>1579</v>
          </cell>
          <cell r="S272">
            <v>11152536746</v>
          </cell>
          <cell r="T272">
            <v>5829972218</v>
          </cell>
          <cell r="W272">
            <v>1.4121338912133892E-2</v>
          </cell>
          <cell r="X272">
            <v>4.1841004184100415E-3</v>
          </cell>
        </row>
        <row r="273">
          <cell r="P273">
            <v>316</v>
          </cell>
          <cell r="Q273">
            <v>1602</v>
          </cell>
          <cell r="S273">
            <v>10076378860</v>
          </cell>
          <cell r="T273">
            <v>5730648487</v>
          </cell>
          <cell r="W273">
            <v>1.1991657977059436E-2</v>
          </cell>
          <cell r="X273">
            <v>4.1710114702815434E-3</v>
          </cell>
        </row>
        <row r="274">
          <cell r="P274">
            <v>304</v>
          </cell>
          <cell r="Q274">
            <v>1505</v>
          </cell>
          <cell r="S274">
            <v>10821534567</v>
          </cell>
          <cell r="T274">
            <v>5724592048</v>
          </cell>
          <cell r="W274">
            <v>1.658374792703151E-2</v>
          </cell>
          <cell r="X274">
            <v>7.7390823659480379E-3</v>
          </cell>
        </row>
        <row r="275">
          <cell r="P275">
            <v>261</v>
          </cell>
          <cell r="Q275">
            <v>1346</v>
          </cell>
          <cell r="S275">
            <v>8136964291</v>
          </cell>
          <cell r="T275">
            <v>5219237205</v>
          </cell>
          <cell r="W275">
            <v>1.5556938394523958E-2</v>
          </cell>
          <cell r="X275">
            <v>7.4673304293714996E-3</v>
          </cell>
        </row>
        <row r="276">
          <cell r="P276">
            <v>257</v>
          </cell>
          <cell r="Q276">
            <v>1226</v>
          </cell>
          <cell r="S276">
            <v>8012695041</v>
          </cell>
          <cell r="T276">
            <v>4147579955</v>
          </cell>
          <cell r="W276">
            <v>1.3486176668914362E-2</v>
          </cell>
          <cell r="X276">
            <v>8.7660148347943351E-3</v>
          </cell>
        </row>
        <row r="277">
          <cell r="P277">
            <v>288</v>
          </cell>
          <cell r="Q277">
            <v>1455</v>
          </cell>
          <cell r="S277">
            <v>7665669913</v>
          </cell>
          <cell r="T277">
            <v>5203960674</v>
          </cell>
          <cell r="W277">
            <v>1.4916810097532989E-2</v>
          </cell>
          <cell r="X277">
            <v>8.6058519793459545E-3</v>
          </cell>
        </row>
        <row r="278">
          <cell r="P278">
            <v>145</v>
          </cell>
          <cell r="Q278">
            <v>1055</v>
          </cell>
          <cell r="S278">
            <v>3398466730</v>
          </cell>
          <cell r="T278">
            <v>3434504789</v>
          </cell>
          <cell r="W278">
            <v>1.4166666666666666E-2</v>
          </cell>
          <cell r="X278">
            <v>7.4999999999999997E-3</v>
          </cell>
        </row>
        <row r="279">
          <cell r="P279">
            <v>142</v>
          </cell>
          <cell r="Q279">
            <v>908</v>
          </cell>
          <cell r="S279">
            <v>2971311942</v>
          </cell>
          <cell r="T279">
            <v>3067987858</v>
          </cell>
          <cell r="W279">
            <v>1.4285714285714285E-2</v>
          </cell>
          <cell r="X279">
            <v>6.6666666666666671E-3</v>
          </cell>
        </row>
        <row r="280">
          <cell r="P280">
            <v>176</v>
          </cell>
          <cell r="Q280">
            <v>1203</v>
          </cell>
          <cell r="S280">
            <v>5483921596</v>
          </cell>
          <cell r="T280">
            <v>4310951698</v>
          </cell>
          <cell r="W280">
            <v>1.7403915881073241E-2</v>
          </cell>
          <cell r="X280">
            <v>7.251631617113851E-3</v>
          </cell>
        </row>
        <row r="281">
          <cell r="P281">
            <v>132</v>
          </cell>
          <cell r="Q281">
            <v>975</v>
          </cell>
          <cell r="S281">
            <v>3001835657</v>
          </cell>
          <cell r="T281">
            <v>2861096221</v>
          </cell>
          <cell r="W281">
            <v>2.1680216802168022E-2</v>
          </cell>
          <cell r="X281">
            <v>4.5167118337850042E-3</v>
          </cell>
        </row>
        <row r="282">
          <cell r="P282">
            <v>157</v>
          </cell>
          <cell r="Q282">
            <v>1211</v>
          </cell>
          <cell r="S282">
            <v>3838086585</v>
          </cell>
          <cell r="T282">
            <v>3935795733</v>
          </cell>
          <cell r="W282">
            <v>1.6081871345029239E-2</v>
          </cell>
          <cell r="X282">
            <v>2.1929824561403508E-3</v>
          </cell>
        </row>
        <row r="283">
          <cell r="P283">
            <v>207</v>
          </cell>
          <cell r="Q283">
            <v>1243</v>
          </cell>
          <cell r="S283">
            <v>5457664184</v>
          </cell>
          <cell r="T283">
            <v>4429360113</v>
          </cell>
          <cell r="W283">
            <v>1.2413793103448275E-2</v>
          </cell>
          <cell r="X283">
            <v>1.1034482758620689E-2</v>
          </cell>
        </row>
        <row r="284">
          <cell r="P284">
            <v>156</v>
          </cell>
          <cell r="Q284">
            <v>991</v>
          </cell>
          <cell r="S284">
            <v>4818100781</v>
          </cell>
          <cell r="T284">
            <v>3032869526</v>
          </cell>
          <cell r="W284">
            <v>1.9180470793374021E-2</v>
          </cell>
          <cell r="X284">
            <v>8.7183958151700082E-3</v>
          </cell>
        </row>
        <row r="285">
          <cell r="P285">
            <v>198</v>
          </cell>
          <cell r="Q285">
            <v>1137</v>
          </cell>
          <cell r="S285">
            <v>6142851398</v>
          </cell>
          <cell r="T285">
            <v>3679375815</v>
          </cell>
          <cell r="W285">
            <v>1.7228464419475654E-2</v>
          </cell>
          <cell r="X285">
            <v>5.2434456928838954E-3</v>
          </cell>
        </row>
        <row r="286">
          <cell r="P286">
            <v>204</v>
          </cell>
          <cell r="Q286">
            <v>1110</v>
          </cell>
          <cell r="S286">
            <v>5519639530</v>
          </cell>
          <cell r="T286">
            <v>3637987625</v>
          </cell>
          <cell r="W286">
            <v>1.3698630136986301E-2</v>
          </cell>
          <cell r="X286">
            <v>9.1324200913242004E-3</v>
          </cell>
        </row>
        <row r="287">
          <cell r="P287">
            <v>194</v>
          </cell>
          <cell r="Q287">
            <v>1201</v>
          </cell>
          <cell r="S287">
            <v>5517859653</v>
          </cell>
          <cell r="T287">
            <v>4042693620</v>
          </cell>
          <cell r="W287">
            <v>1.6487455197132617E-2</v>
          </cell>
          <cell r="X287">
            <v>1.1469534050179211E-2</v>
          </cell>
        </row>
        <row r="288">
          <cell r="P288">
            <v>153</v>
          </cell>
          <cell r="Q288">
            <v>1078</v>
          </cell>
          <cell r="S288">
            <v>3201828315</v>
          </cell>
          <cell r="T288">
            <v>3376013294</v>
          </cell>
          <cell r="W288">
            <v>2.6807473598700244E-2</v>
          </cell>
          <cell r="X288">
            <v>8.9358245329000819E-3</v>
          </cell>
        </row>
        <row r="289">
          <cell r="P289">
            <v>243</v>
          </cell>
          <cell r="Q289">
            <v>1237</v>
          </cell>
          <cell r="S289">
            <v>5812497999</v>
          </cell>
          <cell r="T289">
            <v>4665834299</v>
          </cell>
          <cell r="W289">
            <v>2.364864864864865E-2</v>
          </cell>
          <cell r="X289">
            <v>1.6216216216216217E-2</v>
          </cell>
        </row>
        <row r="290">
          <cell r="P290">
            <v>147</v>
          </cell>
          <cell r="Q290">
            <v>1017</v>
          </cell>
          <cell r="S290">
            <v>3360649738</v>
          </cell>
          <cell r="T290">
            <v>3530576185</v>
          </cell>
          <cell r="W290">
            <v>1.9759450171821305E-2</v>
          </cell>
          <cell r="X290">
            <v>1.0309278350515464E-2</v>
          </cell>
        </row>
        <row r="291">
          <cell r="P291">
            <v>147</v>
          </cell>
          <cell r="Q291">
            <v>851</v>
          </cell>
          <cell r="S291">
            <v>3397001091</v>
          </cell>
          <cell r="T291">
            <v>2655506017</v>
          </cell>
          <cell r="W291">
            <v>1.503006012024048E-2</v>
          </cell>
          <cell r="X291">
            <v>9.0180360721442889E-3</v>
          </cell>
        </row>
        <row r="292">
          <cell r="P292">
            <v>163</v>
          </cell>
          <cell r="Q292">
            <v>976</v>
          </cell>
          <cell r="S292">
            <v>4007949762</v>
          </cell>
          <cell r="T292">
            <v>3028162125</v>
          </cell>
          <cell r="W292">
            <v>2.3705004389815629E-2</v>
          </cell>
          <cell r="X292">
            <v>1.4925373134328358E-2</v>
          </cell>
        </row>
        <row r="293">
          <cell r="P293">
            <v>189</v>
          </cell>
          <cell r="Q293">
            <v>1136</v>
          </cell>
          <cell r="S293">
            <v>5247425427</v>
          </cell>
          <cell r="T293">
            <v>3770243082</v>
          </cell>
          <cell r="W293">
            <v>2.5660377358490565E-2</v>
          </cell>
          <cell r="X293">
            <v>1.4339622641509434E-2</v>
          </cell>
        </row>
        <row r="294">
          <cell r="P294">
            <v>194</v>
          </cell>
          <cell r="Q294">
            <v>1287</v>
          </cell>
          <cell r="S294">
            <v>5464236260</v>
          </cell>
          <cell r="T294">
            <v>4386122717</v>
          </cell>
          <cell r="W294">
            <v>1.4854827819041188E-2</v>
          </cell>
          <cell r="X294">
            <v>9.4530722484807567E-3</v>
          </cell>
        </row>
        <row r="295">
          <cell r="P295">
            <v>189</v>
          </cell>
          <cell r="Q295">
            <v>1133</v>
          </cell>
          <cell r="S295">
            <v>6062692742</v>
          </cell>
          <cell r="T295">
            <v>3792226912</v>
          </cell>
          <cell r="W295">
            <v>1.4372163388804841E-2</v>
          </cell>
          <cell r="X295">
            <v>1.7397881996974281E-2</v>
          </cell>
        </row>
        <row r="296">
          <cell r="P296">
            <v>200</v>
          </cell>
          <cell r="Q296">
            <v>1279</v>
          </cell>
          <cell r="S296">
            <v>5713007846</v>
          </cell>
          <cell r="T296">
            <v>4063721841</v>
          </cell>
          <cell r="W296">
            <v>2.0960108181203516E-2</v>
          </cell>
          <cell r="X296">
            <v>1.0141987829614604E-2</v>
          </cell>
        </row>
        <row r="297">
          <cell r="P297">
            <v>237</v>
          </cell>
          <cell r="Q297">
            <v>1246</v>
          </cell>
          <cell r="S297">
            <v>6279705192</v>
          </cell>
          <cell r="T297">
            <v>4011532681</v>
          </cell>
          <cell r="W297">
            <v>2.3600809170600135E-2</v>
          </cell>
          <cell r="X297">
            <v>6.7430883344571811E-3</v>
          </cell>
        </row>
        <row r="298">
          <cell r="P298">
            <v>235</v>
          </cell>
          <cell r="Q298">
            <v>1209</v>
          </cell>
          <cell r="S298">
            <v>7560469758</v>
          </cell>
          <cell r="T298">
            <v>4015999772</v>
          </cell>
          <cell r="W298">
            <v>2.077562326869806E-2</v>
          </cell>
          <cell r="X298">
            <v>1.8005540166204988E-2</v>
          </cell>
        </row>
        <row r="299">
          <cell r="P299">
            <v>233</v>
          </cell>
          <cell r="Q299">
            <v>1332</v>
          </cell>
          <cell r="S299">
            <v>7360682358</v>
          </cell>
          <cell r="T299">
            <v>4260906706</v>
          </cell>
          <cell r="W299">
            <v>1.7252396166134186E-2</v>
          </cell>
          <cell r="X299">
            <v>1.2140575079872205E-2</v>
          </cell>
        </row>
        <row r="300">
          <cell r="P300">
            <v>233</v>
          </cell>
          <cell r="Q300">
            <v>1154</v>
          </cell>
          <cell r="S300">
            <v>6755371831</v>
          </cell>
          <cell r="T300">
            <v>4080662451</v>
          </cell>
          <cell r="W300">
            <v>2.5955299206921412E-2</v>
          </cell>
          <cell r="X300">
            <v>1.2256669069935111E-2</v>
          </cell>
        </row>
        <row r="301">
          <cell r="P301">
            <v>371</v>
          </cell>
          <cell r="Q301">
            <v>1714</v>
          </cell>
          <cell r="S301">
            <v>10017077102</v>
          </cell>
          <cell r="T301">
            <v>6316315655</v>
          </cell>
          <cell r="W301">
            <v>2.0143884892086329E-2</v>
          </cell>
          <cell r="X301">
            <v>1.342925659472422E-2</v>
          </cell>
        </row>
        <row r="302">
          <cell r="P302">
            <v>228</v>
          </cell>
          <cell r="Q302">
            <v>1194</v>
          </cell>
          <cell r="S302">
            <v>6061949878</v>
          </cell>
          <cell r="T302">
            <v>3935614832</v>
          </cell>
          <cell r="W302">
            <v>1.7580872011251757E-2</v>
          </cell>
          <cell r="X302">
            <v>7.7355836849507739E-3</v>
          </cell>
        </row>
        <row r="303">
          <cell r="P303">
            <v>180</v>
          </cell>
          <cell r="Q303">
            <v>1129</v>
          </cell>
          <cell r="S303">
            <v>4913849879</v>
          </cell>
          <cell r="T303">
            <v>4098217331</v>
          </cell>
          <cell r="W303">
            <v>1.7570664629488159E-2</v>
          </cell>
          <cell r="X303">
            <v>1.2987012987012988E-2</v>
          </cell>
        </row>
        <row r="304">
          <cell r="P304">
            <v>220</v>
          </cell>
          <cell r="Q304">
            <v>1244</v>
          </cell>
          <cell r="S304">
            <v>5906360282</v>
          </cell>
          <cell r="T304">
            <v>4112622103</v>
          </cell>
          <cell r="W304">
            <v>2.185792349726776E-2</v>
          </cell>
          <cell r="X304">
            <v>1.5710382513661202E-2</v>
          </cell>
        </row>
        <row r="305">
          <cell r="P305">
            <v>225</v>
          </cell>
          <cell r="Q305">
            <v>1328</v>
          </cell>
          <cell r="S305">
            <v>5616674613</v>
          </cell>
          <cell r="T305">
            <v>4436439271</v>
          </cell>
          <cell r="W305">
            <v>2.2537025112685124E-2</v>
          </cell>
          <cell r="X305">
            <v>1.4166130070830651E-2</v>
          </cell>
        </row>
        <row r="306">
          <cell r="P306">
            <v>228</v>
          </cell>
          <cell r="Q306">
            <v>1263</v>
          </cell>
          <cell r="S306">
            <v>5832738336</v>
          </cell>
          <cell r="T306">
            <v>4337559903</v>
          </cell>
          <cell r="W306">
            <v>1.4084507042253521E-2</v>
          </cell>
          <cell r="X306">
            <v>1.4084507042253521E-2</v>
          </cell>
        </row>
      </sheetData>
      <sheetData sheetId="8">
        <row r="5">
          <cell r="Q5" t="str">
            <v>U.S. Composite</v>
          </cell>
          <cell r="R5" t="str">
            <v>U.S. Investment Grade</v>
          </cell>
          <cell r="U5" t="str">
            <v>U.S. Composite Non-Distress</v>
          </cell>
          <cell r="V5" t="str">
            <v>U.S. Investment Grade Non-Distress</v>
          </cell>
        </row>
        <row r="6">
          <cell r="Q6">
            <v>78.292040718721495</v>
          </cell>
          <cell r="R6">
            <v>84.351886902157204</v>
          </cell>
          <cell r="U6">
            <v>63.784100959952099</v>
          </cell>
          <cell r="V6">
            <v>64.4058550568638</v>
          </cell>
        </row>
        <row r="7">
          <cell r="Q7">
            <v>78.020014703206698</v>
          </cell>
          <cell r="R7">
            <v>83.653759452648103</v>
          </cell>
          <cell r="U7">
            <v>64.289186281232901</v>
          </cell>
          <cell r="V7">
            <v>63.749297367851902</v>
          </cell>
        </row>
        <row r="8">
          <cell r="Q8">
            <v>77.8670499253831</v>
          </cell>
          <cell r="R8">
            <v>83.850678093477995</v>
          </cell>
          <cell r="U8">
            <v>66.364887798305304</v>
          </cell>
          <cell r="V8">
            <v>71.199878673940106</v>
          </cell>
        </row>
        <row r="9">
          <cell r="Q9">
            <v>78.771012871260197</v>
          </cell>
          <cell r="R9">
            <v>85.668159044606199</v>
          </cell>
          <cell r="U9">
            <v>68.729271409510801</v>
          </cell>
          <cell r="V9">
            <v>72.360725866227199</v>
          </cell>
        </row>
        <row r="10">
          <cell r="Q10">
            <v>79.898762300051501</v>
          </cell>
          <cell r="R10">
            <v>87.169219654490007</v>
          </cell>
          <cell r="U10">
            <v>68.869640431680097</v>
          </cell>
          <cell r="V10">
            <v>72.315082314119493</v>
          </cell>
        </row>
        <row r="11">
          <cell r="Q11">
            <v>80.979632028745996</v>
          </cell>
          <cell r="R11">
            <v>86.693364588800904</v>
          </cell>
          <cell r="U11">
            <v>71.461472093144195</v>
          </cell>
          <cell r="V11">
            <v>74.389791195214897</v>
          </cell>
        </row>
        <row r="12">
          <cell r="Q12">
            <v>80.712012679125195</v>
          </cell>
          <cell r="R12">
            <v>85.720373680297897</v>
          </cell>
          <cell r="U12">
            <v>73.298278329368301</v>
          </cell>
          <cell r="V12">
            <v>80.189966684851498</v>
          </cell>
        </row>
        <row r="13">
          <cell r="Q13">
            <v>79.975186871745706</v>
          </cell>
          <cell r="R13">
            <v>83.950420362727698</v>
          </cell>
          <cell r="U13">
            <v>78.151744402714897</v>
          </cell>
          <cell r="V13">
            <v>84.172223746849895</v>
          </cell>
        </row>
        <row r="14">
          <cell r="Q14">
            <v>79.682143016651693</v>
          </cell>
          <cell r="R14">
            <v>85.278925284783199</v>
          </cell>
          <cell r="U14">
            <v>77.357248941801402</v>
          </cell>
          <cell r="V14">
            <v>83.504138619696207</v>
          </cell>
        </row>
        <row r="15">
          <cell r="Q15">
            <v>80.710044321598701</v>
          </cell>
          <cell r="R15">
            <v>86.561471099527196</v>
          </cell>
          <cell r="U15">
            <v>80.623517364580294</v>
          </cell>
          <cell r="V15">
            <v>86.675976208970496</v>
          </cell>
        </row>
        <row r="16">
          <cell r="Q16">
            <v>82.558708122957896</v>
          </cell>
          <cell r="R16">
            <v>90.484012020653793</v>
          </cell>
          <cell r="U16">
            <v>79.571879526922302</v>
          </cell>
          <cell r="V16">
            <v>84.795792899753906</v>
          </cell>
        </row>
        <row r="17">
          <cell r="Q17">
            <v>83.8586953061521</v>
          </cell>
          <cell r="R17">
            <v>91.609825078317598</v>
          </cell>
          <cell r="U17">
            <v>84.083367523275598</v>
          </cell>
          <cell r="V17">
            <v>92.095299805985306</v>
          </cell>
        </row>
        <row r="18">
          <cell r="Q18">
            <v>84.103765516410206</v>
          </cell>
          <cell r="R18">
            <v>92.027553082709602</v>
          </cell>
          <cell r="U18">
            <v>83.381467058162698</v>
          </cell>
          <cell r="V18">
            <v>86.669310386371706</v>
          </cell>
        </row>
        <row r="19">
          <cell r="Q19">
            <v>83.739177728864505</v>
          </cell>
          <cell r="R19">
            <v>88.463226566562497</v>
          </cell>
          <cell r="U19">
            <v>87.343098512500305</v>
          </cell>
          <cell r="V19">
            <v>93.989330813254895</v>
          </cell>
        </row>
        <row r="20">
          <cell r="Q20">
            <v>83.915937134329099</v>
          </cell>
          <cell r="R20">
            <v>87.086911698299105</v>
          </cell>
          <cell r="U20">
            <v>88.863658063615006</v>
          </cell>
          <cell r="V20">
            <v>95.725248888783895</v>
          </cell>
        </row>
        <row r="21">
          <cell r="Q21">
            <v>85.117439109205193</v>
          </cell>
          <cell r="R21">
            <v>87.538255394978194</v>
          </cell>
          <cell r="U21">
            <v>90.795232393651204</v>
          </cell>
          <cell r="V21">
            <v>95.545234149931204</v>
          </cell>
        </row>
        <row r="22">
          <cell r="Q22">
            <v>86.622271643355404</v>
          </cell>
          <cell r="R22">
            <v>92.494495555972406</v>
          </cell>
          <cell r="U22">
            <v>92.683627972752504</v>
          </cell>
          <cell r="V22">
            <v>97.054252629066397</v>
          </cell>
        </row>
        <row r="23">
          <cell r="Q23">
            <v>87.837248375801295</v>
          </cell>
          <cell r="R23">
            <v>94.806196758967005</v>
          </cell>
          <cell r="U23">
            <v>96.885478918752995</v>
          </cell>
          <cell r="V23">
            <v>101.718110520406</v>
          </cell>
        </row>
        <row r="24">
          <cell r="Q24">
            <v>88.339646425510296</v>
          </cell>
          <cell r="R24">
            <v>97.566540813067704</v>
          </cell>
          <cell r="U24">
            <v>96.826412646690201</v>
          </cell>
          <cell r="V24">
            <v>104.115157422218</v>
          </cell>
        </row>
        <row r="25">
          <cell r="Q25">
            <v>88.628697606437598</v>
          </cell>
          <cell r="R25">
            <v>95.816088000345601</v>
          </cell>
          <cell r="U25">
            <v>100</v>
          </cell>
          <cell r="V25">
            <v>100</v>
          </cell>
        </row>
        <row r="26">
          <cell r="Q26">
            <v>89.055770501496298</v>
          </cell>
          <cell r="R26">
            <v>95.755399908590306</v>
          </cell>
          <cell r="U26">
            <v>99.928720796709896</v>
          </cell>
          <cell r="V26">
            <v>105.114314483782</v>
          </cell>
        </row>
        <row r="27">
          <cell r="Q27">
            <v>89.776144747492296</v>
          </cell>
          <cell r="R27">
            <v>94.374904682130406</v>
          </cell>
          <cell r="U27">
            <v>101.57970618012</v>
          </cell>
          <cell r="V27">
            <v>102.66931027670201</v>
          </cell>
        </row>
        <row r="28">
          <cell r="Q28">
            <v>90.853323339229604</v>
          </cell>
          <cell r="R28">
            <v>96.454589610401499</v>
          </cell>
          <cell r="U28">
            <v>106.469136304778</v>
          </cell>
          <cell r="V28">
            <v>107.58573607985601</v>
          </cell>
        </row>
        <row r="29">
          <cell r="Q29">
            <v>91.341738329825702</v>
          </cell>
          <cell r="R29">
            <v>96.249437920420306</v>
          </cell>
          <cell r="U29">
            <v>103.159924237582</v>
          </cell>
          <cell r="V29">
            <v>102.300698472861</v>
          </cell>
        </row>
        <row r="30">
          <cell r="Q30">
            <v>92.300808621255399</v>
          </cell>
          <cell r="R30">
            <v>98.297724187465505</v>
          </cell>
          <cell r="U30">
            <v>107.133673341538</v>
          </cell>
          <cell r="V30">
            <v>102.18965389165</v>
          </cell>
        </row>
        <row r="31">
          <cell r="Q31">
            <v>92.636388515369205</v>
          </cell>
          <cell r="R31">
            <v>97.8979961430462</v>
          </cell>
          <cell r="U31">
            <v>109.195053906306</v>
          </cell>
          <cell r="V31">
            <v>101.17712674037401</v>
          </cell>
        </row>
        <row r="32">
          <cell r="Q32">
            <v>93.241823141200996</v>
          </cell>
          <cell r="R32">
            <v>98.535831654125104</v>
          </cell>
          <cell r="U32">
            <v>112.76603385067</v>
          </cell>
          <cell r="V32">
            <v>107.60747465053799</v>
          </cell>
        </row>
        <row r="33">
          <cell r="Q33">
            <v>93.909468425337195</v>
          </cell>
          <cell r="R33">
            <v>97.455644177047802</v>
          </cell>
          <cell r="U33">
            <v>116.81229410927899</v>
          </cell>
          <cell r="V33">
            <v>108.86000129012901</v>
          </cell>
        </row>
        <row r="34">
          <cell r="Q34">
            <v>95.679946828121899</v>
          </cell>
          <cell r="R34">
            <v>99.189927915254998</v>
          </cell>
          <cell r="U34">
            <v>118.10470781481</v>
          </cell>
          <cell r="V34">
            <v>111.68948588793501</v>
          </cell>
        </row>
        <row r="35">
          <cell r="Q35">
            <v>97.586455840305803</v>
          </cell>
          <cell r="R35">
            <v>101.954887296292</v>
          </cell>
          <cell r="U35">
            <v>122.002871110385</v>
          </cell>
          <cell r="V35">
            <v>113.95675464739899</v>
          </cell>
        </row>
        <row r="36">
          <cell r="Q36">
            <v>98.133087743256993</v>
          </cell>
          <cell r="R36">
            <v>106.203987042268</v>
          </cell>
          <cell r="U36">
            <v>125.839583846783</v>
          </cell>
          <cell r="V36">
            <v>114.131259155363</v>
          </cell>
        </row>
        <row r="37">
          <cell r="Q37">
            <v>97.7458430987665</v>
          </cell>
          <cell r="R37">
            <v>107.322324845414</v>
          </cell>
          <cell r="U37">
            <v>128.352057726254</v>
          </cell>
          <cell r="V37">
            <v>117.080892538105</v>
          </cell>
        </row>
        <row r="38">
          <cell r="Q38">
            <v>97.2299995638556</v>
          </cell>
          <cell r="R38">
            <v>105.25034477473299</v>
          </cell>
          <cell r="U38">
            <v>133.56198408123799</v>
          </cell>
          <cell r="V38">
            <v>121.950772106587</v>
          </cell>
        </row>
        <row r="39">
          <cell r="Q39">
            <v>98.229474570538102</v>
          </cell>
          <cell r="R39">
            <v>102.299936803919</v>
          </cell>
          <cell r="U39">
            <v>140.426585509549</v>
          </cell>
          <cell r="V39">
            <v>125.33693826383001</v>
          </cell>
        </row>
        <row r="40">
          <cell r="Q40">
            <v>99.339256185011493</v>
          </cell>
          <cell r="R40">
            <v>100.42056298473599</v>
          </cell>
          <cell r="U40">
            <v>144.582721427107</v>
          </cell>
          <cell r="V40">
            <v>129.54910916953699</v>
          </cell>
        </row>
        <row r="41">
          <cell r="Q41">
            <v>100</v>
          </cell>
          <cell r="R41">
            <v>100</v>
          </cell>
          <cell r="U41">
            <v>145.14471920360501</v>
          </cell>
          <cell r="V41">
            <v>130.64594957507799</v>
          </cell>
        </row>
        <row r="42">
          <cell r="Q42">
            <v>100.14839480321</v>
          </cell>
          <cell r="R42">
            <v>101.742889043099</v>
          </cell>
          <cell r="U42">
            <v>155.49388273903901</v>
          </cell>
          <cell r="V42">
            <v>136.01256938524301</v>
          </cell>
        </row>
        <row r="43">
          <cell r="Q43">
            <v>100.35221353075001</v>
          </cell>
          <cell r="R43">
            <v>104.475252143612</v>
          </cell>
          <cell r="U43">
            <v>160.53888208737999</v>
          </cell>
          <cell r="V43">
            <v>139.70028853968799</v>
          </cell>
        </row>
        <row r="44">
          <cell r="Q44">
            <v>100.437946424055</v>
          </cell>
          <cell r="R44">
            <v>105.56132232313099</v>
          </cell>
          <cell r="U44">
            <v>164.77609406705</v>
          </cell>
          <cell r="V44">
            <v>150.663088323941</v>
          </cell>
        </row>
        <row r="45">
          <cell r="Q45">
            <v>100.49864585911099</v>
          </cell>
          <cell r="R45">
            <v>104.409459266692</v>
          </cell>
          <cell r="U45">
            <v>167.407189852204</v>
          </cell>
          <cell r="V45">
            <v>149.55106147800799</v>
          </cell>
        </row>
        <row r="46">
          <cell r="Q46">
            <v>100.849676191619</v>
          </cell>
          <cell r="R46">
            <v>103.45172224421999</v>
          </cell>
          <cell r="U46">
            <v>171.75182764861401</v>
          </cell>
          <cell r="V46">
            <v>152.00710007260901</v>
          </cell>
        </row>
        <row r="47">
          <cell r="Q47">
            <v>102.214099516141</v>
          </cell>
          <cell r="R47">
            <v>103.7552322307</v>
          </cell>
          <cell r="U47">
            <v>176.03418755064499</v>
          </cell>
          <cell r="V47">
            <v>154.74125617435999</v>
          </cell>
        </row>
        <row r="48">
          <cell r="Q48">
            <v>103.97607126479301</v>
          </cell>
          <cell r="R48">
            <v>106.22060418738</v>
          </cell>
          <cell r="U48">
            <v>175.495419271109</v>
          </cell>
          <cell r="V48">
            <v>157.90439817805699</v>
          </cell>
        </row>
        <row r="49">
          <cell r="Q49">
            <v>105.985931539398</v>
          </cell>
          <cell r="R49">
            <v>108.456782954269</v>
          </cell>
          <cell r="U49">
            <v>175.04687770081799</v>
          </cell>
          <cell r="V49">
            <v>161.334905620136</v>
          </cell>
        </row>
        <row r="50">
          <cell r="Q50">
            <v>106.93176823662201</v>
          </cell>
          <cell r="R50">
            <v>108.171260752194</v>
          </cell>
          <cell r="U50">
            <v>181.202118670825</v>
          </cell>
          <cell r="V50">
            <v>167.02089565606099</v>
          </cell>
        </row>
        <row r="51">
          <cell r="Q51">
            <v>106.538456862381</v>
          </cell>
          <cell r="R51">
            <v>104.99397259324699</v>
          </cell>
          <cell r="U51">
            <v>184.388786107671</v>
          </cell>
          <cell r="V51">
            <v>171.8274687043</v>
          </cell>
        </row>
        <row r="52">
          <cell r="Q52">
            <v>105.42207763805401</v>
          </cell>
          <cell r="R52">
            <v>103.740840168993</v>
          </cell>
          <cell r="U52">
            <v>184.89979236684701</v>
          </cell>
          <cell r="V52">
            <v>168.110700315141</v>
          </cell>
        </row>
        <row r="53">
          <cell r="Q53">
            <v>104.046889370063</v>
          </cell>
          <cell r="R53">
            <v>103.375356731407</v>
          </cell>
          <cell r="U53">
            <v>178.435802272839</v>
          </cell>
          <cell r="V53">
            <v>158.619020704387</v>
          </cell>
        </row>
        <row r="54">
          <cell r="Q54">
            <v>104.370557635919</v>
          </cell>
          <cell r="R54">
            <v>104.94215147393</v>
          </cell>
          <cell r="U54">
            <v>179.666474802419</v>
          </cell>
          <cell r="V54">
            <v>163.599352386324</v>
          </cell>
        </row>
        <row r="55">
          <cell r="Q55">
            <v>105.593221821523</v>
          </cell>
          <cell r="R55">
            <v>103.906667137817</v>
          </cell>
          <cell r="U55">
            <v>175.003733121653</v>
          </cell>
          <cell r="V55">
            <v>159.378450013171</v>
          </cell>
        </row>
        <row r="56">
          <cell r="Q56">
            <v>107.571717728618</v>
          </cell>
          <cell r="R56">
            <v>102.515827406778</v>
          </cell>
          <cell r="U56">
            <v>172.138219025583</v>
          </cell>
          <cell r="V56">
            <v>164.07379641531799</v>
          </cell>
        </row>
        <row r="57">
          <cell r="Q57">
            <v>108.569061204332</v>
          </cell>
          <cell r="R57">
            <v>101.540525295751</v>
          </cell>
          <cell r="U57">
            <v>159.75436419518201</v>
          </cell>
          <cell r="V57">
            <v>136.82332694711801</v>
          </cell>
        </row>
        <row r="58">
          <cell r="Q58">
            <v>109.282008496635</v>
          </cell>
          <cell r="R58">
            <v>101.359733668928</v>
          </cell>
          <cell r="U58">
            <v>147.15650661577899</v>
          </cell>
          <cell r="V58">
            <v>119.143300124573</v>
          </cell>
        </row>
        <row r="59">
          <cell r="Q59">
            <v>109.70166097578</v>
          </cell>
          <cell r="R59">
            <v>101.838354469034</v>
          </cell>
          <cell r="U59">
            <v>145.57371100314001</v>
          </cell>
          <cell r="V59">
            <v>116.821976869899</v>
          </cell>
        </row>
        <row r="60">
          <cell r="Q60">
            <v>110.66198491342401</v>
          </cell>
          <cell r="R60">
            <v>102.738728093337</v>
          </cell>
          <cell r="U60">
            <v>138.85360499453</v>
          </cell>
          <cell r="V60">
            <v>104.213769150717</v>
          </cell>
        </row>
        <row r="61">
          <cell r="Q61">
            <v>111.819037628929</v>
          </cell>
          <cell r="R61">
            <v>105.634225136241</v>
          </cell>
          <cell r="U61">
            <v>134.83588937206099</v>
          </cell>
          <cell r="V61">
            <v>109.250301136117</v>
          </cell>
        </row>
        <row r="62">
          <cell r="Q62">
            <v>113.26807596502501</v>
          </cell>
          <cell r="R62">
            <v>107.85480561486401</v>
          </cell>
          <cell r="U62">
            <v>136.78809304162201</v>
          </cell>
          <cell r="V62">
            <v>106.95478622541999</v>
          </cell>
        </row>
        <row r="63">
          <cell r="Q63">
            <v>115.061907416511</v>
          </cell>
          <cell r="R63">
            <v>110.691249292145</v>
          </cell>
          <cell r="U63">
            <v>129.89882880840599</v>
          </cell>
          <cell r="V63">
            <v>116.51728450097799</v>
          </cell>
        </row>
        <row r="64">
          <cell r="Q64">
            <v>116.84508148518501</v>
          </cell>
          <cell r="R64">
            <v>110.62510637651</v>
          </cell>
          <cell r="U64">
            <v>130.434707795371</v>
          </cell>
          <cell r="V64">
            <v>110.60584327367199</v>
          </cell>
        </row>
        <row r="65">
          <cell r="Q65">
            <v>117.793366639601</v>
          </cell>
          <cell r="R65">
            <v>109.86052107292799</v>
          </cell>
          <cell r="U65">
            <v>130.766368308734</v>
          </cell>
          <cell r="V65">
            <v>125.335562518393</v>
          </cell>
        </row>
        <row r="66">
          <cell r="Q66">
            <v>117.645561853327</v>
          </cell>
          <cell r="R66">
            <v>108.40928399391299</v>
          </cell>
          <cell r="U66">
            <v>126.338932286643</v>
          </cell>
          <cell r="V66">
            <v>110.236717537706</v>
          </cell>
        </row>
        <row r="67">
          <cell r="Q67">
            <v>117.53816956916</v>
          </cell>
          <cell r="R67">
            <v>109.114298819829</v>
          </cell>
          <cell r="U67">
            <v>128.60460909276799</v>
          </cell>
          <cell r="V67">
            <v>116.761178836672</v>
          </cell>
        </row>
        <row r="68">
          <cell r="Q68">
            <v>118.47370987928601</v>
          </cell>
          <cell r="R68">
            <v>111.387141351879</v>
          </cell>
          <cell r="U68">
            <v>130.64648830279799</v>
          </cell>
          <cell r="V68">
            <v>121.64679334383599</v>
          </cell>
        </row>
        <row r="69">
          <cell r="Q69">
            <v>120.248979497492</v>
          </cell>
          <cell r="R69">
            <v>114.023806161118</v>
          </cell>
          <cell r="U69">
            <v>131.766725077948</v>
          </cell>
          <cell r="V69">
            <v>123.716974950634</v>
          </cell>
        </row>
        <row r="70">
          <cell r="Q70">
            <v>121.82153455061599</v>
          </cell>
          <cell r="R70">
            <v>115.176027397328</v>
          </cell>
          <cell r="U70">
            <v>128.47265759238201</v>
          </cell>
          <cell r="V70">
            <v>117.312327820891</v>
          </cell>
        </row>
        <row r="71">
          <cell r="Q71">
            <v>122.58428618310199</v>
          </cell>
          <cell r="R71">
            <v>114.35271310245599</v>
          </cell>
          <cell r="U71">
            <v>132.44964820527801</v>
          </cell>
          <cell r="V71">
            <v>124.42676363056501</v>
          </cell>
        </row>
        <row r="72">
          <cell r="Q72">
            <v>123.55092590352101</v>
          </cell>
          <cell r="R72">
            <v>113.540733432397</v>
          </cell>
          <cell r="U72">
            <v>135.11109469237601</v>
          </cell>
          <cell r="V72">
            <v>127.881923577118</v>
          </cell>
        </row>
        <row r="73">
          <cell r="Q73">
            <v>124.853385684559</v>
          </cell>
          <cell r="R73">
            <v>113.164522902907</v>
          </cell>
          <cell r="U73">
            <v>140.25623725703699</v>
          </cell>
          <cell r="V73">
            <v>130.72924518061299</v>
          </cell>
        </row>
        <row r="74">
          <cell r="Q74">
            <v>126.52332365848901</v>
          </cell>
          <cell r="R74">
            <v>113.977829683088</v>
          </cell>
          <cell r="U74">
            <v>134.37486182235099</v>
          </cell>
          <cell r="V74">
            <v>129.691674414321</v>
          </cell>
        </row>
        <row r="75">
          <cell r="Q75">
            <v>127.595071165848</v>
          </cell>
          <cell r="R75">
            <v>115.60968065327199</v>
          </cell>
          <cell r="U75">
            <v>144.791104406378</v>
          </cell>
          <cell r="V75">
            <v>136.675978112537</v>
          </cell>
        </row>
        <row r="76">
          <cell r="Q76">
            <v>128.006518285971</v>
          </cell>
          <cell r="R76">
            <v>116.866914865566</v>
          </cell>
          <cell r="U76">
            <v>146.04887131187701</v>
          </cell>
          <cell r="V76">
            <v>136.96782613617401</v>
          </cell>
        </row>
        <row r="77">
          <cell r="Q77">
            <v>128.45571897474801</v>
          </cell>
          <cell r="R77">
            <v>117.30202236358301</v>
          </cell>
          <cell r="U77">
            <v>151.16133977991899</v>
          </cell>
          <cell r="V77">
            <v>142.84826427707799</v>
          </cell>
        </row>
        <row r="78">
          <cell r="Q78">
            <v>129.62521691797301</v>
          </cell>
          <cell r="R78">
            <v>117.776014240175</v>
          </cell>
          <cell r="U78">
            <v>153.60784254783101</v>
          </cell>
          <cell r="V78">
            <v>145.46258849156001</v>
          </cell>
        </row>
        <row r="79">
          <cell r="Q79">
            <v>132.17499518271001</v>
          </cell>
          <cell r="R79">
            <v>119.943707938671</v>
          </cell>
          <cell r="U79">
            <v>158.18104107930299</v>
          </cell>
          <cell r="V79">
            <v>150.79418994941599</v>
          </cell>
        </row>
        <row r="80">
          <cell r="Q80">
            <v>134.69833160279299</v>
          </cell>
          <cell r="R80">
            <v>122.22214353258001</v>
          </cell>
          <cell r="U80">
            <v>162.87673964046101</v>
          </cell>
          <cell r="V80">
            <v>153.644155024772</v>
          </cell>
        </row>
        <row r="81">
          <cell r="Q81">
            <v>137.30309785081201</v>
          </cell>
          <cell r="R81">
            <v>124.367983511331</v>
          </cell>
          <cell r="U81">
            <v>165.99474490124999</v>
          </cell>
          <cell r="V81">
            <v>158.881662967636</v>
          </cell>
        </row>
        <row r="82">
          <cell r="Q82">
            <v>138.83045645701799</v>
          </cell>
          <cell r="R82">
            <v>124.748692241388</v>
          </cell>
          <cell r="U82">
            <v>169.59496575718299</v>
          </cell>
          <cell r="V82">
            <v>163.845571481223</v>
          </cell>
        </row>
        <row r="83">
          <cell r="Q83">
            <v>140.93326732743</v>
          </cell>
          <cell r="R83">
            <v>125.641704138232</v>
          </cell>
          <cell r="U83">
            <v>173.62988729930501</v>
          </cell>
          <cell r="V83">
            <v>166.19301113183499</v>
          </cell>
        </row>
        <row r="84">
          <cell r="Q84">
            <v>142.86631652682101</v>
          </cell>
          <cell r="R84">
            <v>126.334646615146</v>
          </cell>
          <cell r="U84">
            <v>178.072896704372</v>
          </cell>
          <cell r="V84">
            <v>169.74474293665801</v>
          </cell>
        </row>
        <row r="85">
          <cell r="Q85">
            <v>145.16314753304701</v>
          </cell>
          <cell r="R85">
            <v>128.43355887443801</v>
          </cell>
          <cell r="U85">
            <v>178.25483265989999</v>
          </cell>
          <cell r="V85">
            <v>170.40734954455601</v>
          </cell>
        </row>
        <row r="86">
          <cell r="Q86">
            <v>145.978543647442</v>
          </cell>
          <cell r="R86">
            <v>129.960967382277</v>
          </cell>
          <cell r="U86">
            <v>182.26527792536399</v>
          </cell>
          <cell r="V86">
            <v>175.470246210928</v>
          </cell>
        </row>
        <row r="87">
          <cell r="Q87">
            <v>145.64573549522299</v>
          </cell>
          <cell r="R87">
            <v>132.01910852525501</v>
          </cell>
          <cell r="U87">
            <v>186.295824241845</v>
          </cell>
          <cell r="V87">
            <v>177.985157330699</v>
          </cell>
        </row>
        <row r="88">
          <cell r="Q88">
            <v>145.42829628081199</v>
          </cell>
          <cell r="R88">
            <v>132.078666402473</v>
          </cell>
          <cell r="U88">
            <v>193.28020668083201</v>
          </cell>
          <cell r="V88">
            <v>186.30123375487301</v>
          </cell>
        </row>
        <row r="89">
          <cell r="Q89">
            <v>146.659953283308</v>
          </cell>
          <cell r="R89">
            <v>132.52912306304501</v>
          </cell>
          <cell r="U89">
            <v>193.584503672387</v>
          </cell>
          <cell r="V89">
            <v>181.51436706508599</v>
          </cell>
        </row>
        <row r="90">
          <cell r="Q90">
            <v>149.91941165132201</v>
          </cell>
          <cell r="R90">
            <v>132.20529508235401</v>
          </cell>
          <cell r="U90">
            <v>203.78666535632399</v>
          </cell>
          <cell r="V90">
            <v>188.858031078322</v>
          </cell>
        </row>
        <row r="91">
          <cell r="Q91">
            <v>153.734152725607</v>
          </cell>
          <cell r="R91">
            <v>134.718396154083</v>
          </cell>
          <cell r="U91">
            <v>213.13838097805299</v>
          </cell>
          <cell r="V91">
            <v>193.55655818803399</v>
          </cell>
        </row>
        <row r="92">
          <cell r="Q92">
            <v>157.040791117987</v>
          </cell>
          <cell r="R92">
            <v>136.162299763475</v>
          </cell>
          <cell r="U92">
            <v>213.576542345457</v>
          </cell>
          <cell r="V92">
            <v>196.795190475384</v>
          </cell>
        </row>
        <row r="93">
          <cell r="Q93">
            <v>159.19932691571799</v>
          </cell>
          <cell r="R93">
            <v>138.40412930769401</v>
          </cell>
          <cell r="U93">
            <v>219.40132197497499</v>
          </cell>
          <cell r="V93">
            <v>198.84960055289</v>
          </cell>
        </row>
        <row r="94">
          <cell r="Q94">
            <v>160.87814656152099</v>
          </cell>
          <cell r="R94">
            <v>139.69292235880499</v>
          </cell>
          <cell r="U94">
            <v>217.22525525882199</v>
          </cell>
          <cell r="V94">
            <v>209.01188870003401</v>
          </cell>
        </row>
        <row r="95">
          <cell r="Q95">
            <v>162.24757529817299</v>
          </cell>
          <cell r="R95">
            <v>140.94738373792799</v>
          </cell>
          <cell r="U95">
            <v>223.671794586158</v>
          </cell>
          <cell r="V95">
            <v>206.920379696221</v>
          </cell>
        </row>
        <row r="96">
          <cell r="Q96">
            <v>163.98156827825201</v>
          </cell>
          <cell r="R96">
            <v>144.50334231447499</v>
          </cell>
          <cell r="U96">
            <v>225.49711840209699</v>
          </cell>
          <cell r="V96">
            <v>215.468679794412</v>
          </cell>
        </row>
        <row r="97">
          <cell r="Q97">
            <v>166.24114274145299</v>
          </cell>
          <cell r="R97">
            <v>148.49369119745299</v>
          </cell>
          <cell r="U97">
            <v>229.37502104136999</v>
          </cell>
          <cell r="V97">
            <v>213.44842328231101</v>
          </cell>
        </row>
        <row r="98">
          <cell r="Q98">
            <v>167.96145247887699</v>
          </cell>
          <cell r="R98">
            <v>152.45114012737599</v>
          </cell>
          <cell r="U98">
            <v>232.385460224974</v>
          </cell>
          <cell r="V98">
            <v>224.52176607529699</v>
          </cell>
        </row>
        <row r="99">
          <cell r="Q99">
            <v>169.22026718595399</v>
          </cell>
          <cell r="R99">
            <v>153.20132779157299</v>
          </cell>
          <cell r="U99">
            <v>235.23180251993099</v>
          </cell>
          <cell r="V99">
            <v>224.50532156003601</v>
          </cell>
        </row>
        <row r="100">
          <cell r="Q100">
            <v>169.19572355039199</v>
          </cell>
          <cell r="R100">
            <v>151.9034267621</v>
          </cell>
          <cell r="U100">
            <v>239.94717301355601</v>
          </cell>
          <cell r="V100">
            <v>222.742944867787</v>
          </cell>
        </row>
        <row r="101">
          <cell r="Q101">
            <v>170.68298023141199</v>
          </cell>
          <cell r="R101">
            <v>151.14482719823499</v>
          </cell>
          <cell r="U101">
            <v>238.97018251098001</v>
          </cell>
          <cell r="V101">
            <v>229.723235136818</v>
          </cell>
        </row>
        <row r="102">
          <cell r="Q102">
            <v>172.38064909143799</v>
          </cell>
          <cell r="R102">
            <v>151.60746231298401</v>
          </cell>
          <cell r="U102">
            <v>247.08503107801599</v>
          </cell>
          <cell r="V102">
            <v>241.67444322784399</v>
          </cell>
        </row>
        <row r="103">
          <cell r="Q103">
            <v>175.217861304482</v>
          </cell>
          <cell r="R103">
            <v>154.09171194743999</v>
          </cell>
          <cell r="U103">
            <v>242.92720235841901</v>
          </cell>
          <cell r="V103">
            <v>226.890536924759</v>
          </cell>
        </row>
        <row r="104">
          <cell r="Q104">
            <v>175.85333893918099</v>
          </cell>
          <cell r="R104">
            <v>154.65010806806299</v>
          </cell>
          <cell r="U104">
            <v>247.338700816336</v>
          </cell>
          <cell r="V104">
            <v>232.816375534825</v>
          </cell>
        </row>
        <row r="105">
          <cell r="Q105">
            <v>177.07840510700899</v>
          </cell>
          <cell r="R105">
            <v>155.878435976112</v>
          </cell>
          <cell r="U105">
            <v>261.294570031435</v>
          </cell>
          <cell r="V105">
            <v>255.18467801963899</v>
          </cell>
        </row>
        <row r="106">
          <cell r="Q106">
            <v>177.61386761486901</v>
          </cell>
          <cell r="R106">
            <v>155.663183089049</v>
          </cell>
          <cell r="U106">
            <v>259.932188862158</v>
          </cell>
          <cell r="V106">
            <v>251.12302406563899</v>
          </cell>
        </row>
        <row r="107">
          <cell r="Q107">
            <v>179.20131829056899</v>
          </cell>
          <cell r="R107">
            <v>156.88213150138699</v>
          </cell>
          <cell r="U107">
            <v>274.00354051795603</v>
          </cell>
          <cell r="V107">
            <v>265.16086749028602</v>
          </cell>
        </row>
        <row r="108">
          <cell r="Q108">
            <v>178.834944397398</v>
          </cell>
          <cell r="R108">
            <v>156.76386008589799</v>
          </cell>
          <cell r="U108">
            <v>283.51204870024799</v>
          </cell>
          <cell r="V108">
            <v>281.31645148926498</v>
          </cell>
        </row>
        <row r="109">
          <cell r="Q109">
            <v>178.16218456192399</v>
          </cell>
          <cell r="R109">
            <v>157.740296511292</v>
          </cell>
          <cell r="U109">
            <v>298.89533594000602</v>
          </cell>
          <cell r="V109">
            <v>296.20097313299198</v>
          </cell>
        </row>
        <row r="110">
          <cell r="Q110">
            <v>176.24215743155199</v>
          </cell>
          <cell r="R110">
            <v>156.77504095927901</v>
          </cell>
          <cell r="U110">
            <v>300.68373008282998</v>
          </cell>
          <cell r="V110">
            <v>291.286778951484</v>
          </cell>
        </row>
        <row r="111">
          <cell r="Q111">
            <v>175.06490344272001</v>
          </cell>
          <cell r="R111">
            <v>157.76960792839901</v>
          </cell>
          <cell r="U111">
            <v>318.56339909647198</v>
          </cell>
          <cell r="V111">
            <v>325.24718331167702</v>
          </cell>
        </row>
        <row r="112">
          <cell r="Q112">
            <v>175.459899281014</v>
          </cell>
          <cell r="R112">
            <v>158.980853481689</v>
          </cell>
          <cell r="U112">
            <v>318.14587200453599</v>
          </cell>
          <cell r="V112">
            <v>309.74213981805599</v>
          </cell>
        </row>
        <row r="113">
          <cell r="Q113">
            <v>176.95732820000501</v>
          </cell>
          <cell r="R113">
            <v>162.723041222212</v>
          </cell>
          <cell r="U113">
            <v>316.27512739223499</v>
          </cell>
          <cell r="V113">
            <v>302.534659384299</v>
          </cell>
        </row>
        <row r="114">
          <cell r="Q114">
            <v>179.72278958212499</v>
          </cell>
          <cell r="R114">
            <v>165.62604678719001</v>
          </cell>
          <cell r="U114">
            <v>315.684034617463</v>
          </cell>
          <cell r="V114">
            <v>281.05703271034002</v>
          </cell>
        </row>
        <row r="115">
          <cell r="Q115">
            <v>181.898962271399</v>
          </cell>
          <cell r="R115">
            <v>168.370980868657</v>
          </cell>
          <cell r="U115">
            <v>320.16927751247499</v>
          </cell>
          <cell r="V115">
            <v>295.43110945705598</v>
          </cell>
        </row>
        <row r="116">
          <cell r="Q116">
            <v>183.46986523141001</v>
          </cell>
          <cell r="R116">
            <v>167.71073755700201</v>
          </cell>
          <cell r="U116">
            <v>330.19825345051498</v>
          </cell>
          <cell r="V116">
            <v>284.98967358578102</v>
          </cell>
        </row>
        <row r="117">
          <cell r="Q117">
            <v>185.179296704244</v>
          </cell>
          <cell r="R117">
            <v>169.356869004815</v>
          </cell>
          <cell r="U117">
            <v>325.79728805177098</v>
          </cell>
          <cell r="V117">
            <v>269.16076396078699</v>
          </cell>
        </row>
        <row r="118">
          <cell r="Q118">
            <v>185.45484511831199</v>
          </cell>
          <cell r="R118">
            <v>169.17283584186001</v>
          </cell>
          <cell r="U118">
            <v>330.68424860003103</v>
          </cell>
          <cell r="V118">
            <v>285.61232678976501</v>
          </cell>
        </row>
        <row r="119">
          <cell r="Q119">
            <v>186.527304768188</v>
          </cell>
          <cell r="R119">
            <v>171.42974116855601</v>
          </cell>
          <cell r="U119">
            <v>331.04220663202</v>
          </cell>
          <cell r="V119">
            <v>289.14256787541802</v>
          </cell>
        </row>
        <row r="120">
          <cell r="Q120">
            <v>186.282057414571</v>
          </cell>
          <cell r="R120">
            <v>171.00324776874399</v>
          </cell>
          <cell r="U120">
            <v>334.51178304025001</v>
          </cell>
          <cell r="V120">
            <v>277.72821190932501</v>
          </cell>
        </row>
        <row r="121">
          <cell r="Q121">
            <v>187.19994388059601</v>
          </cell>
          <cell r="R121">
            <v>171.120817776693</v>
          </cell>
          <cell r="U121">
            <v>328.68804323154097</v>
          </cell>
          <cell r="V121">
            <v>262.73707975999997</v>
          </cell>
        </row>
        <row r="122">
          <cell r="Q122">
            <v>185.33399197543801</v>
          </cell>
          <cell r="R122">
            <v>166.704987412587</v>
          </cell>
          <cell r="U122">
            <v>340.70560836482201</v>
          </cell>
          <cell r="V122">
            <v>299.918826142353</v>
          </cell>
        </row>
        <row r="123">
          <cell r="Q123">
            <v>182.26047266814501</v>
          </cell>
          <cell r="R123">
            <v>162.22006591077499</v>
          </cell>
        </row>
        <row r="124">
          <cell r="Q124">
            <v>179.43394861210601</v>
          </cell>
          <cell r="R124">
            <v>156.50036931493</v>
          </cell>
        </row>
        <row r="125">
          <cell r="Q125">
            <v>178.92667672018499</v>
          </cell>
          <cell r="R125">
            <v>154.48785864118199</v>
          </cell>
        </row>
        <row r="126">
          <cell r="Q126">
            <v>180.57152002401099</v>
          </cell>
          <cell r="R126">
            <v>154.82094024853001</v>
          </cell>
        </row>
        <row r="127">
          <cell r="Q127">
            <v>180.46206571575601</v>
          </cell>
          <cell r="R127">
            <v>159.74538907601499</v>
          </cell>
        </row>
        <row r="128">
          <cell r="Q128">
            <v>178.44986281213201</v>
          </cell>
          <cell r="R128">
            <v>162.28800512250001</v>
          </cell>
        </row>
        <row r="129">
          <cell r="Q129">
            <v>175.25049444561401</v>
          </cell>
          <cell r="R129">
            <v>162.37538291203199</v>
          </cell>
        </row>
        <row r="130">
          <cell r="Q130">
            <v>173.705184935711</v>
          </cell>
          <cell r="R130">
            <v>157.658539744872</v>
          </cell>
        </row>
        <row r="131">
          <cell r="Q131">
            <v>172.99769543317601</v>
          </cell>
          <cell r="R131">
            <v>154.293148102255</v>
          </cell>
        </row>
        <row r="132">
          <cell r="Q132">
            <v>172.68310710135501</v>
          </cell>
          <cell r="R132">
            <v>153.9910127919</v>
          </cell>
        </row>
        <row r="133">
          <cell r="Q133">
            <v>171.624285368735</v>
          </cell>
          <cell r="R133">
            <v>156.30384378421101</v>
          </cell>
        </row>
        <row r="134">
          <cell r="Q134">
            <v>167.97277448316501</v>
          </cell>
          <cell r="R134">
            <v>154.38681335856199</v>
          </cell>
        </row>
        <row r="135">
          <cell r="Q135">
            <v>163.83724646003901</v>
          </cell>
          <cell r="R135">
            <v>146.392624121181</v>
          </cell>
        </row>
        <row r="136">
          <cell r="Q136">
            <v>157.98625614566501</v>
          </cell>
          <cell r="R136">
            <v>136.15872530607101</v>
          </cell>
        </row>
        <row r="137">
          <cell r="Q137">
            <v>155.17036537794999</v>
          </cell>
          <cell r="R137">
            <v>131.28080017193599</v>
          </cell>
        </row>
        <row r="138">
          <cell r="Q138">
            <v>151.56781554119601</v>
          </cell>
          <cell r="R138">
            <v>129.087236306124</v>
          </cell>
        </row>
        <row r="139">
          <cell r="Q139">
            <v>149.2087011161</v>
          </cell>
          <cell r="R139">
            <v>126.83185529108999</v>
          </cell>
        </row>
        <row r="140">
          <cell r="Q140">
            <v>144.45413383142201</v>
          </cell>
          <cell r="R140">
            <v>118.983504959846</v>
          </cell>
        </row>
        <row r="141">
          <cell r="Q141">
            <v>141.33868986411801</v>
          </cell>
          <cell r="R141">
            <v>114.988358409478</v>
          </cell>
        </row>
        <row r="142">
          <cell r="Q142">
            <v>139.275417312391</v>
          </cell>
          <cell r="R142">
            <v>111.026070977258</v>
          </cell>
        </row>
        <row r="143">
          <cell r="Q143">
            <v>139.553108431791</v>
          </cell>
          <cell r="R143">
            <v>111.756230707314</v>
          </cell>
        </row>
        <row r="144">
          <cell r="Q144">
            <v>139.88816732756001</v>
          </cell>
          <cell r="R144">
            <v>109.76345735227</v>
          </cell>
        </row>
        <row r="145">
          <cell r="Q145">
            <v>138.936234943079</v>
          </cell>
          <cell r="R145">
            <v>108.418969328076</v>
          </cell>
        </row>
        <row r="146">
          <cell r="Q146">
            <v>135.09083920989801</v>
          </cell>
          <cell r="R146">
            <v>105.111777814852</v>
          </cell>
        </row>
        <row r="147">
          <cell r="Q147">
            <v>130.42490149700799</v>
          </cell>
          <cell r="R147">
            <v>102.81011098488401</v>
          </cell>
        </row>
        <row r="148">
          <cell r="Q148">
            <v>128.49279270461301</v>
          </cell>
          <cell r="R148">
            <v>101.878836716233</v>
          </cell>
        </row>
        <row r="149">
          <cell r="Q149">
            <v>128.99207661378</v>
          </cell>
          <cell r="R149">
            <v>101.76333391395001</v>
          </cell>
        </row>
        <row r="150">
          <cell r="Q150">
            <v>131.27613782143499</v>
          </cell>
          <cell r="R150">
            <v>101.507444623308</v>
          </cell>
        </row>
        <row r="151">
          <cell r="Q151">
            <v>132.50132653742699</v>
          </cell>
          <cell r="R151">
            <v>101.55472587156601</v>
          </cell>
        </row>
        <row r="152">
          <cell r="Q152">
            <v>131.78671531670199</v>
          </cell>
          <cell r="R152">
            <v>102.92000744002701</v>
          </cell>
        </row>
        <row r="153">
          <cell r="Q153">
            <v>129.29264354771101</v>
          </cell>
          <cell r="R153">
            <v>106.858002665992</v>
          </cell>
        </row>
        <row r="154">
          <cell r="Q154">
            <v>125.89016581842</v>
          </cell>
          <cell r="R154">
            <v>108.725339174052</v>
          </cell>
        </row>
        <row r="155">
          <cell r="Q155">
            <v>123.975083063426</v>
          </cell>
          <cell r="R155">
            <v>108.32977454051399</v>
          </cell>
        </row>
        <row r="156">
          <cell r="Q156">
            <v>123.688928867274</v>
          </cell>
          <cell r="R156">
            <v>104.77746151865701</v>
          </cell>
        </row>
        <row r="157">
          <cell r="Q157">
            <v>124.535771699848</v>
          </cell>
          <cell r="R157">
            <v>103.60386202391901</v>
          </cell>
        </row>
        <row r="158">
          <cell r="Q158">
            <v>124.14394201710699</v>
          </cell>
          <cell r="R158">
            <v>103.60796974101299</v>
          </cell>
        </row>
        <row r="159">
          <cell r="Q159">
            <v>123.213449868376</v>
          </cell>
          <cell r="R159">
            <v>106.87088186509</v>
          </cell>
        </row>
        <row r="160">
          <cell r="Q160">
            <v>122.58684484765701</v>
          </cell>
          <cell r="R160">
            <v>109.890411325937</v>
          </cell>
        </row>
        <row r="161">
          <cell r="Q161">
            <v>123.138798448942</v>
          </cell>
          <cell r="R161">
            <v>112.715870126453</v>
          </cell>
        </row>
        <row r="162">
          <cell r="Q162">
            <v>122.431586043837</v>
          </cell>
          <cell r="R162">
            <v>111.403077360338</v>
          </cell>
        </row>
        <row r="163">
          <cell r="Q163">
            <v>120.913874805069</v>
          </cell>
          <cell r="R163">
            <v>106.705387240002</v>
          </cell>
        </row>
        <row r="164">
          <cell r="Q164">
            <v>119.594835368159</v>
          </cell>
          <cell r="R164">
            <v>102.15624015629</v>
          </cell>
        </row>
        <row r="165">
          <cell r="Q165">
            <v>120.129026776873</v>
          </cell>
          <cell r="R165">
            <v>101.39550286059099</v>
          </cell>
        </row>
        <row r="166">
          <cell r="Q166">
            <v>120.937941544602</v>
          </cell>
          <cell r="R166">
            <v>103.735548542597</v>
          </cell>
        </row>
        <row r="167">
          <cell r="Q167">
            <v>120.768041551832</v>
          </cell>
          <cell r="R167">
            <v>106.323598413955</v>
          </cell>
        </row>
        <row r="168">
          <cell r="Q168">
            <v>120.419893154085</v>
          </cell>
          <cell r="R168">
            <v>109.00709152454201</v>
          </cell>
        </row>
        <row r="169">
          <cell r="Q169">
            <v>121.149856755104</v>
          </cell>
          <cell r="R169">
            <v>111.120714656548</v>
          </cell>
        </row>
        <row r="170">
          <cell r="Q170">
            <v>122.726373735165</v>
          </cell>
          <cell r="R170">
            <v>112.510691943775</v>
          </cell>
        </row>
        <row r="171">
          <cell r="Q171">
            <v>123.95152479756599</v>
          </cell>
          <cell r="R171">
            <v>114.84823655958699</v>
          </cell>
        </row>
        <row r="172">
          <cell r="Q172">
            <v>124.138699521259</v>
          </cell>
          <cell r="R172">
            <v>114.917251615951</v>
          </cell>
        </row>
        <row r="173">
          <cell r="Q173">
            <v>123.590781745245</v>
          </cell>
          <cell r="R173">
            <v>114.96866067083801</v>
          </cell>
        </row>
        <row r="174">
          <cell r="Q174">
            <v>122.149873993802</v>
          </cell>
          <cell r="R174">
            <v>111.59171567966401</v>
          </cell>
        </row>
        <row r="175">
          <cell r="Q175">
            <v>120.341411585815</v>
          </cell>
          <cell r="R175">
            <v>109.72806466981601</v>
          </cell>
        </row>
        <row r="176">
          <cell r="Q176">
            <v>120.271145561737</v>
          </cell>
          <cell r="R176">
            <v>108.76560709292301</v>
          </cell>
        </row>
        <row r="177">
          <cell r="Q177">
            <v>120.971002752606</v>
          </cell>
          <cell r="R177">
            <v>110.773960787454</v>
          </cell>
        </row>
        <row r="178">
          <cell r="Q178">
            <v>122.504013791498</v>
          </cell>
          <cell r="R178">
            <v>111.832381141713</v>
          </cell>
        </row>
        <row r="179">
          <cell r="Q179">
            <v>123.137235845167</v>
          </cell>
          <cell r="R179">
            <v>113.24259392910901</v>
          </cell>
        </row>
        <row r="180">
          <cell r="Q180">
            <v>124.257185708647</v>
          </cell>
          <cell r="R180">
            <v>114.76697850293699</v>
          </cell>
        </row>
        <row r="181">
          <cell r="Q181">
            <v>125.594718997786</v>
          </cell>
          <cell r="R181">
            <v>117.610909787735</v>
          </cell>
        </row>
        <row r="182">
          <cell r="Q182">
            <v>126.843159139408</v>
          </cell>
          <cell r="R182">
            <v>118.17854951343099</v>
          </cell>
        </row>
        <row r="183">
          <cell r="Q183">
            <v>128.74664783535599</v>
          </cell>
          <cell r="R183">
            <v>118.894740565098</v>
          </cell>
        </row>
        <row r="184">
          <cell r="Q184">
            <v>129.69784109946599</v>
          </cell>
          <cell r="R184">
            <v>117.540242311095</v>
          </cell>
        </row>
        <row r="185">
          <cell r="Q185">
            <v>130.39455169835301</v>
          </cell>
          <cell r="R185">
            <v>117.843337103585</v>
          </cell>
        </row>
        <row r="186">
          <cell r="Q186">
            <v>128.76772438977201</v>
          </cell>
          <cell r="R186">
            <v>116.16087826217399</v>
          </cell>
        </row>
        <row r="187">
          <cell r="Q187">
            <v>127.196367191348</v>
          </cell>
          <cell r="R187">
            <v>117.49337598278299</v>
          </cell>
        </row>
        <row r="188">
          <cell r="Q188">
            <v>126.844184863946</v>
          </cell>
          <cell r="R188">
            <v>118.64537869532499</v>
          </cell>
        </row>
        <row r="189">
          <cell r="Q189">
            <v>129.17784960600301</v>
          </cell>
          <cell r="R189">
            <v>123.047483076267</v>
          </cell>
        </row>
        <row r="190">
          <cell r="Q190">
            <v>131.96127852051001</v>
          </cell>
          <cell r="R190">
            <v>124.157053915859</v>
          </cell>
        </row>
        <row r="191">
          <cell r="Q191">
            <v>134.419622334888</v>
          </cell>
          <cell r="R191">
            <v>125.406017568574</v>
          </cell>
        </row>
        <row r="192">
          <cell r="Q192">
            <v>135.44023398944799</v>
          </cell>
          <cell r="R192">
            <v>124.578867267193</v>
          </cell>
        </row>
        <row r="193">
          <cell r="Q193">
            <v>136.241142647597</v>
          </cell>
          <cell r="R193">
            <v>125.25541871077</v>
          </cell>
        </row>
        <row r="194">
          <cell r="Q194">
            <v>136.91276002328701</v>
          </cell>
          <cell r="R194">
            <v>125.47959096264501</v>
          </cell>
        </row>
        <row r="195">
          <cell r="Q195">
            <v>137.58499618385801</v>
          </cell>
          <cell r="R195">
            <v>126.447358203608</v>
          </cell>
        </row>
        <row r="196">
          <cell r="Q196">
            <v>138.46554513060701</v>
          </cell>
          <cell r="R196">
            <v>127.514237809199</v>
          </cell>
        </row>
        <row r="197">
          <cell r="Q197">
            <v>139.81597434098799</v>
          </cell>
          <cell r="R197">
            <v>128.23548656598999</v>
          </cell>
        </row>
        <row r="198">
          <cell r="Q198">
            <v>141.89750317620701</v>
          </cell>
          <cell r="R198">
            <v>130.10960776089499</v>
          </cell>
        </row>
        <row r="199">
          <cell r="Q199">
            <v>142.69962165485799</v>
          </cell>
          <cell r="R199">
            <v>131.262117127674</v>
          </cell>
        </row>
        <row r="200">
          <cell r="Q200">
            <v>143.109340458335</v>
          </cell>
          <cell r="R200">
            <v>133.48462627994601</v>
          </cell>
        </row>
        <row r="201">
          <cell r="Q201">
            <v>143.38346993131199</v>
          </cell>
          <cell r="R201">
            <v>134.99203787071301</v>
          </cell>
        </row>
        <row r="202">
          <cell r="Q202">
            <v>145.47050403044599</v>
          </cell>
          <cell r="R202">
            <v>136.35491368594299</v>
          </cell>
        </row>
        <row r="203">
          <cell r="Q203">
            <v>147.760799618758</v>
          </cell>
          <cell r="R203">
            <v>137.22895214612299</v>
          </cell>
        </row>
        <row r="204">
          <cell r="Q204">
            <v>150.34638716601</v>
          </cell>
          <cell r="R204">
            <v>137.89862697647499</v>
          </cell>
        </row>
        <row r="205">
          <cell r="Q205">
            <v>151.88128931542499</v>
          </cell>
          <cell r="R205">
            <v>139.642489430843</v>
          </cell>
        </row>
        <row r="206">
          <cell r="Q206">
            <v>153.050452102028</v>
          </cell>
          <cell r="R206">
            <v>141.295120387542</v>
          </cell>
        </row>
        <row r="207">
          <cell r="Q207">
            <v>153.57731686184599</v>
          </cell>
          <cell r="R207">
            <v>142.99953051463899</v>
          </cell>
        </row>
        <row r="208">
          <cell r="Q208">
            <v>154.59878325027699</v>
          </cell>
          <cell r="R208">
            <v>144.451539771688</v>
          </cell>
        </row>
        <row r="209">
          <cell r="Q209">
            <v>155.53868489246199</v>
          </cell>
          <cell r="R209">
            <v>146.05027797506801</v>
          </cell>
        </row>
        <row r="210">
          <cell r="Q210">
            <v>157.18457502993601</v>
          </cell>
          <cell r="R210">
            <v>148.65259542818299</v>
          </cell>
        </row>
        <row r="211">
          <cell r="Q211">
            <v>157.85138778349599</v>
          </cell>
          <cell r="R211">
            <v>149.63994472961801</v>
          </cell>
        </row>
        <row r="212">
          <cell r="Q212">
            <v>158.74721698894501</v>
          </cell>
          <cell r="R212">
            <v>150.94433429088099</v>
          </cell>
        </row>
        <row r="213">
          <cell r="Q213">
            <v>159.480871560026</v>
          </cell>
          <cell r="R213">
            <v>151.02537443661299</v>
          </cell>
        </row>
        <row r="214">
          <cell r="Q214">
            <v>161.52180744740599</v>
          </cell>
          <cell r="R214">
            <v>152.11110153081901</v>
          </cell>
        </row>
        <row r="215">
          <cell r="Q215">
            <v>163.57882690292701</v>
          </cell>
          <cell r="R215">
            <v>152.24290536100699</v>
          </cell>
        </row>
        <row r="216">
          <cell r="Q216">
            <v>165.90100503449199</v>
          </cell>
          <cell r="R216">
            <v>154.044557152095</v>
          </cell>
        </row>
        <row r="217">
          <cell r="Q217">
            <v>167.229313809958</v>
          </cell>
          <cell r="R217">
            <v>155.92092057651499</v>
          </cell>
        </row>
        <row r="218">
          <cell r="Q218">
            <v>167.383934810944</v>
          </cell>
          <cell r="R218">
            <v>156.548618686054</v>
          </cell>
        </row>
        <row r="219">
          <cell r="Q219">
            <v>166.264895257755</v>
          </cell>
          <cell r="R219">
            <v>154.77836879067701</v>
          </cell>
        </row>
        <row r="220">
          <cell r="Q220">
            <v>166.270514887285</v>
          </cell>
          <cell r="R220">
            <v>153.978252518896</v>
          </cell>
        </row>
        <row r="221">
          <cell r="Q221">
            <v>167.37896280108501</v>
          </cell>
          <cell r="R221">
            <v>155.28843843704101</v>
          </cell>
        </row>
        <row r="222">
          <cell r="Q222">
            <v>170.57633687262</v>
          </cell>
          <cell r="R222">
            <v>159.90007850201701</v>
          </cell>
        </row>
        <row r="223">
          <cell r="Q223">
            <v>171.71454812433799</v>
          </cell>
          <cell r="R223">
            <v>161.761558831282</v>
          </cell>
        </row>
        <row r="224">
          <cell r="Q224">
            <v>171.781266304779</v>
          </cell>
          <cell r="R224">
            <v>161.240420693842</v>
          </cell>
        </row>
        <row r="225">
          <cell r="Q225">
            <v>170.649928458543</v>
          </cell>
          <cell r="R225">
            <v>158.88018538991801</v>
          </cell>
        </row>
        <row r="226">
          <cell r="Q226">
            <v>172.43624977615301</v>
          </cell>
          <cell r="R226">
            <v>159.84741559739899</v>
          </cell>
        </row>
        <row r="227">
          <cell r="Q227">
            <v>174.994501746758</v>
          </cell>
          <cell r="R227">
            <v>162.70078593325599</v>
          </cell>
        </row>
        <row r="228">
          <cell r="Q228">
            <v>179.31468020590299</v>
          </cell>
          <cell r="R228">
            <v>166.91335752580599</v>
          </cell>
        </row>
        <row r="229">
          <cell r="Q229">
            <v>181.59502689061699</v>
          </cell>
          <cell r="R229">
            <v>169.240071149307</v>
          </cell>
        </row>
        <row r="230">
          <cell r="Q230">
            <v>182.884173073434</v>
          </cell>
          <cell r="R230">
            <v>170.35923097669701</v>
          </cell>
        </row>
        <row r="231">
          <cell r="Q231">
            <v>181.86338328049101</v>
          </cell>
          <cell r="R231">
            <v>169.103860683943</v>
          </cell>
        </row>
        <row r="232">
          <cell r="Q232">
            <v>181.39209574491801</v>
          </cell>
          <cell r="R232">
            <v>167.64607415850199</v>
          </cell>
        </row>
        <row r="233">
          <cell r="Q233">
            <v>182.313520124223</v>
          </cell>
          <cell r="R233">
            <v>165.807279395683</v>
          </cell>
        </row>
        <row r="234">
          <cell r="Q234">
            <v>185.92539662240401</v>
          </cell>
          <cell r="R234">
            <v>167.00639612000001</v>
          </cell>
        </row>
        <row r="235">
          <cell r="Q235">
            <v>190.71572511810399</v>
          </cell>
          <cell r="R235">
            <v>169.868552557464</v>
          </cell>
        </row>
        <row r="236">
          <cell r="Q236">
            <v>193.85365835775499</v>
          </cell>
          <cell r="R236">
            <v>174.03809088038699</v>
          </cell>
        </row>
        <row r="237">
          <cell r="Q237">
            <v>195.93558272317</v>
          </cell>
          <cell r="R237">
            <v>176.54829620011</v>
          </cell>
        </row>
        <row r="238">
          <cell r="Q238">
            <v>198.13381118932901</v>
          </cell>
          <cell r="R238">
            <v>177.42727263545899</v>
          </cell>
        </row>
        <row r="239">
          <cell r="Q239">
            <v>202.10795154863101</v>
          </cell>
          <cell r="R239">
            <v>177.45892807063299</v>
          </cell>
        </row>
        <row r="240">
          <cell r="Q240">
            <v>204.48408710291801</v>
          </cell>
          <cell r="R240">
            <v>176.389988936528</v>
          </cell>
        </row>
        <row r="241">
          <cell r="Q241">
            <v>204.862133532179</v>
          </cell>
          <cell r="R241">
            <v>178.05877449708001</v>
          </cell>
        </row>
        <row r="242">
          <cell r="Q242">
            <v>202.96226695952799</v>
          </cell>
          <cell r="R242">
            <v>179.45705196208499</v>
          </cell>
        </row>
        <row r="243">
          <cell r="Q243">
            <v>202.657449738407</v>
          </cell>
          <cell r="R243">
            <v>182.67466846826201</v>
          </cell>
        </row>
        <row r="244">
          <cell r="Q244">
            <v>204.33952421652901</v>
          </cell>
          <cell r="R244">
            <v>181.937449858615</v>
          </cell>
        </row>
        <row r="245">
          <cell r="Q245">
            <v>207.197586062521</v>
          </cell>
          <cell r="R245">
            <v>182.62216307853899</v>
          </cell>
        </row>
        <row r="246">
          <cell r="Q246">
            <v>209.47365815349701</v>
          </cell>
          <cell r="R246">
            <v>183.65395634708199</v>
          </cell>
        </row>
        <row r="247">
          <cell r="Q247">
            <v>208.48593382090499</v>
          </cell>
          <cell r="R247">
            <v>188.176501492515</v>
          </cell>
        </row>
        <row r="248">
          <cell r="Q248">
            <v>206.060583152085</v>
          </cell>
          <cell r="R248">
            <v>190.87943874943201</v>
          </cell>
        </row>
        <row r="249">
          <cell r="Q249">
            <v>205.46672206186099</v>
          </cell>
          <cell r="R249">
            <v>190.506653919108</v>
          </cell>
        </row>
        <row r="250">
          <cell r="Q250">
            <v>207.53663069455101</v>
          </cell>
          <cell r="R250">
            <v>188.500749584776</v>
          </cell>
        </row>
        <row r="251">
          <cell r="Q251">
            <v>212.099424754523</v>
          </cell>
          <cell r="R251">
            <v>188.59762227858701</v>
          </cell>
        </row>
        <row r="252">
          <cell r="Q252">
            <v>214.51352295676801</v>
          </cell>
          <cell r="R252">
            <v>191.428716230275</v>
          </cell>
        </row>
        <row r="253">
          <cell r="Q253">
            <v>215.755865467961</v>
          </cell>
          <cell r="R253">
            <v>195.22036841189799</v>
          </cell>
        </row>
        <row r="254">
          <cell r="Q254">
            <v>214.302443561942</v>
          </cell>
          <cell r="R254">
            <v>197.54535592645701</v>
          </cell>
        </row>
        <row r="255">
          <cell r="Q255">
            <v>214.84834089255401</v>
          </cell>
          <cell r="R255">
            <v>197.97437697767799</v>
          </cell>
        </row>
        <row r="256">
          <cell r="Q256">
            <v>216.06764165725701</v>
          </cell>
          <cell r="R256">
            <v>196.31567358103899</v>
          </cell>
        </row>
        <row r="257">
          <cell r="Q257">
            <v>218.12526803796399</v>
          </cell>
          <cell r="R257">
            <v>194.99553726239199</v>
          </cell>
        </row>
        <row r="258">
          <cell r="Q258">
            <v>219.62308000162199</v>
          </cell>
          <cell r="R258">
            <v>196.12628668438401</v>
          </cell>
        </row>
        <row r="259">
          <cell r="Q259">
            <v>219.84401964150999</v>
          </cell>
          <cell r="R259">
            <v>199.709888004741</v>
          </cell>
        </row>
        <row r="260">
          <cell r="Q260">
            <v>220.286817268026</v>
          </cell>
          <cell r="R260">
            <v>204.18371365204999</v>
          </cell>
        </row>
        <row r="261">
          <cell r="Q261">
            <v>220.37345736759801</v>
          </cell>
          <cell r="R261">
            <v>204.94872237170799</v>
          </cell>
        </row>
        <row r="262">
          <cell r="Q262">
            <v>221.78107018140901</v>
          </cell>
          <cell r="R262">
            <v>205.59588251407899</v>
          </cell>
        </row>
        <row r="263">
          <cell r="Q263">
            <v>223.175888847614</v>
          </cell>
          <cell r="R263">
            <v>205.74726949040399</v>
          </cell>
        </row>
        <row r="264">
          <cell r="Q264">
            <v>225.070513643688</v>
          </cell>
          <cell r="R264">
            <v>206.06802050893199</v>
          </cell>
        </row>
        <row r="265">
          <cell r="Q265">
            <v>226.675872126635</v>
          </cell>
          <cell r="R265">
            <v>203.66710173169099</v>
          </cell>
        </row>
        <row r="266">
          <cell r="Q266">
            <v>227.291187154776</v>
          </cell>
          <cell r="R266">
            <v>202.92288418610099</v>
          </cell>
        </row>
        <row r="267">
          <cell r="Q267">
            <v>226.56899300505501</v>
          </cell>
          <cell r="R267">
            <v>202.93857537403699</v>
          </cell>
        </row>
        <row r="268">
          <cell r="Q268">
            <v>225.901813483377</v>
          </cell>
          <cell r="R268">
            <v>207.36663042959299</v>
          </cell>
        </row>
        <row r="269">
          <cell r="Q269">
            <v>226.92017839255399</v>
          </cell>
          <cell r="R269">
            <v>210.89105490015999</v>
          </cell>
        </row>
        <row r="270">
          <cell r="Q270">
            <v>229.59229589858199</v>
          </cell>
          <cell r="R270">
            <v>216.62770153692099</v>
          </cell>
        </row>
        <row r="271">
          <cell r="Q271">
            <v>233.190933731711</v>
          </cell>
          <cell r="R271">
            <v>219.30117936491899</v>
          </cell>
        </row>
        <row r="272">
          <cell r="Q272">
            <v>234.52018020859299</v>
          </cell>
          <cell r="R272">
            <v>220.411298289071</v>
          </cell>
        </row>
        <row r="273">
          <cell r="Q273">
            <v>233.947640341305</v>
          </cell>
          <cell r="R273">
            <v>214.52410904964</v>
          </cell>
        </row>
        <row r="274">
          <cell r="Q274">
            <v>230.96132713668601</v>
          </cell>
          <cell r="R274">
            <v>207.03126477867801</v>
          </cell>
        </row>
        <row r="275">
          <cell r="Q275">
            <v>229.966933107664</v>
          </cell>
          <cell r="R275">
            <v>205.843700669067</v>
          </cell>
        </row>
        <row r="276">
          <cell r="Q276">
            <v>229.29372026655599</v>
          </cell>
          <cell r="R276">
            <v>204.652574792731</v>
          </cell>
        </row>
        <row r="277">
          <cell r="Q277">
            <v>231.47231236177899</v>
          </cell>
          <cell r="R277">
            <v>208.58180613853099</v>
          </cell>
        </row>
        <row r="278">
          <cell r="Q278">
            <v>234.65434767257199</v>
          </cell>
          <cell r="R278">
            <v>210.580216812976</v>
          </cell>
        </row>
        <row r="279">
          <cell r="Q279">
            <v>240.82817028655799</v>
          </cell>
          <cell r="R279">
            <v>218.32818665606001</v>
          </cell>
        </row>
        <row r="280">
          <cell r="Q280">
            <v>245.073116864924</v>
          </cell>
          <cell r="R280">
            <v>224.48543642719801</v>
          </cell>
        </row>
        <row r="281">
          <cell r="Q281">
            <v>247.49946628838501</v>
          </cell>
          <cell r="R281">
            <v>230.87640983200399</v>
          </cell>
        </row>
        <row r="282">
          <cell r="Q282">
            <v>246.0973947464</v>
          </cell>
          <cell r="R282">
            <v>230.992022463079</v>
          </cell>
        </row>
        <row r="283">
          <cell r="Q283">
            <v>244.952176407568</v>
          </cell>
          <cell r="R283">
            <v>229.127492888706</v>
          </cell>
        </row>
        <row r="284">
          <cell r="Q284">
            <v>246.73543504536099</v>
          </cell>
          <cell r="R284">
            <v>228.67925785333901</v>
          </cell>
        </row>
        <row r="285">
          <cell r="Q285">
            <v>251.0118895201</v>
          </cell>
          <cell r="R285">
            <v>232.926653158145</v>
          </cell>
        </row>
        <row r="286">
          <cell r="Q286">
            <v>255.49256527737899</v>
          </cell>
          <cell r="R286">
            <v>238.013562250137</v>
          </cell>
        </row>
        <row r="287">
          <cell r="Q287">
            <v>259.94885831063402</v>
          </cell>
          <cell r="R287">
            <v>241.627492020256</v>
          </cell>
        </row>
        <row r="288">
          <cell r="Q288">
            <v>263.289174276106</v>
          </cell>
          <cell r="R288">
            <v>245.865432925872</v>
          </cell>
        </row>
        <row r="289">
          <cell r="Q289">
            <v>267.188611471581</v>
          </cell>
          <cell r="R289">
            <v>250.08019449278601</v>
          </cell>
        </row>
        <row r="290">
          <cell r="Q290">
            <v>269.55766493051601</v>
          </cell>
          <cell r="R290">
            <v>256.30162105685997</v>
          </cell>
        </row>
        <row r="291">
          <cell r="Q291">
            <v>275.47141147859099</v>
          </cell>
          <cell r="R291">
            <v>264.05038829776697</v>
          </cell>
        </row>
        <row r="292">
          <cell r="Q292">
            <v>279.66645881545901</v>
          </cell>
          <cell r="R292">
            <v>268.88314850532601</v>
          </cell>
        </row>
        <row r="293">
          <cell r="Q293">
            <v>283.91981560221001</v>
          </cell>
          <cell r="R293">
            <v>270.40555416536699</v>
          </cell>
        </row>
        <row r="294">
          <cell r="Q294">
            <v>282.225310813379</v>
          </cell>
          <cell r="R294">
            <v>263.43490696343599</v>
          </cell>
        </row>
        <row r="295">
          <cell r="Q295">
            <v>281.79659369802403</v>
          </cell>
          <cell r="R295">
            <v>258.95550938969501</v>
          </cell>
        </row>
        <row r="296">
          <cell r="Q296">
            <v>285.28073556899398</v>
          </cell>
          <cell r="R296">
            <v>263.081963485024</v>
          </cell>
        </row>
        <row r="297">
          <cell r="Q297">
            <v>294.111998900201</v>
          </cell>
          <cell r="R297">
            <v>281.455281567101</v>
          </cell>
        </row>
        <row r="298">
          <cell r="Q298">
            <v>300.60196394091503</v>
          </cell>
          <cell r="R298">
            <v>292.877616482858</v>
          </cell>
        </row>
        <row r="299">
          <cell r="Q299">
            <v>303.04645455023302</v>
          </cell>
          <cell r="R299">
            <v>294.85641536949601</v>
          </cell>
        </row>
        <row r="300">
          <cell r="Q300">
            <v>300.89520001511198</v>
          </cell>
          <cell r="R300">
            <v>285.31985432905202</v>
          </cell>
        </row>
        <row r="301">
          <cell r="Q301">
            <v>300.68787984922602</v>
          </cell>
          <cell r="R301">
            <v>280.74200341468497</v>
          </cell>
        </row>
        <row r="302">
          <cell r="Q302">
            <v>300.371597795703</v>
          </cell>
          <cell r="R302">
            <v>278.26476930286799</v>
          </cell>
        </row>
        <row r="303">
          <cell r="Q303">
            <v>302.13245137376299</v>
          </cell>
          <cell r="R303">
            <v>279.68812310988801</v>
          </cell>
        </row>
        <row r="304">
          <cell r="Q304">
            <v>299.76249752561603</v>
          </cell>
          <cell r="R304">
            <v>272.20472820639702</v>
          </cell>
        </row>
        <row r="305">
          <cell r="Q305">
            <v>297.98365927030301</v>
          </cell>
          <cell r="R305">
            <v>267.21104713588699</v>
          </cell>
        </row>
        <row r="306">
          <cell r="Q306">
            <v>295.94142076168498</v>
          </cell>
          <cell r="R306">
            <v>259.55527476690702</v>
          </cell>
        </row>
        <row r="307">
          <cell r="Q307">
            <v>296.002376942963</v>
          </cell>
          <cell r="R307">
            <v>257.11389720608298</v>
          </cell>
        </row>
        <row r="308">
          <cell r="Q308">
            <v>297.947191725312</v>
          </cell>
          <cell r="R308">
            <v>252.10872793604301</v>
          </cell>
        </row>
        <row r="309">
          <cell r="Q309">
            <v>298.584794663156</v>
          </cell>
          <cell r="R309">
            <v>249.015636525134</v>
          </cell>
        </row>
        <row r="310">
          <cell r="Q310">
            <v>302.035995261322</v>
          </cell>
          <cell r="R310">
            <v>255.25548114616001</v>
          </cell>
        </row>
        <row r="311">
          <cell r="Q311">
            <v>303.82219023206699</v>
          </cell>
          <cell r="R311">
            <v>263.35808355472898</v>
          </cell>
        </row>
        <row r="312">
          <cell r="Q312">
            <v>308.64971971949302</v>
          </cell>
          <cell r="R312">
            <v>271.73719816857198</v>
          </cell>
        </row>
        <row r="313">
          <cell r="Q313">
            <v>308.36541821574002</v>
          </cell>
          <cell r="R313">
            <v>261.34561030331901</v>
          </cell>
        </row>
        <row r="314">
          <cell r="Q314">
            <v>310.89472114715102</v>
          </cell>
          <cell r="R314">
            <v>252.39218341464701</v>
          </cell>
        </row>
        <row r="315">
          <cell r="Q315">
            <v>308.11194061888699</v>
          </cell>
          <cell r="R315">
            <v>234.86248258772201</v>
          </cell>
        </row>
        <row r="316">
          <cell r="Q316">
            <v>308.36847842280901</v>
          </cell>
          <cell r="R316">
            <v>235.99075059009201</v>
          </cell>
        </row>
        <row r="317">
          <cell r="Q317">
            <v>306.47130857132697</v>
          </cell>
          <cell r="R317">
            <v>234.54152781565199</v>
          </cell>
        </row>
        <row r="318">
          <cell r="Q318">
            <v>308.88214229252202</v>
          </cell>
          <cell r="R318">
            <v>247.26518767809901</v>
          </cell>
        </row>
        <row r="319">
          <cell r="Q319">
            <v>307.80406200834</v>
          </cell>
          <cell r="R319">
            <v>243.729723575192</v>
          </cell>
        </row>
        <row r="320">
          <cell r="Q320">
            <v>311.58591815945101</v>
          </cell>
          <cell r="R320">
            <v>251.495724304806</v>
          </cell>
        </row>
        <row r="321">
          <cell r="Q321">
            <v>311.19601034148201</v>
          </cell>
          <cell r="R321">
            <v>245.61244883838199</v>
          </cell>
        </row>
        <row r="322">
          <cell r="Q322">
            <v>312.12065699633399</v>
          </cell>
          <cell r="R322">
            <v>249.19054478705499</v>
          </cell>
        </row>
        <row r="323">
          <cell r="Q323">
            <v>309.628400412313</v>
          </cell>
          <cell r="R323">
            <v>243.35773736867</v>
          </cell>
        </row>
        <row r="324">
          <cell r="Q324">
            <v>309.55336247404398</v>
          </cell>
          <cell r="R324">
            <v>246.619315034973</v>
          </cell>
        </row>
        <row r="325">
          <cell r="Q325">
            <v>309.890012783852</v>
          </cell>
          <cell r="R325">
            <v>240.9827428296</v>
          </cell>
        </row>
        <row r="326">
          <cell r="Q326">
            <v>313.83149580487702</v>
          </cell>
          <cell r="R326">
            <v>244.56760508288099</v>
          </cell>
        </row>
        <row r="327">
          <cell r="Q327">
            <v>314.40620566125301</v>
          </cell>
          <cell r="R327">
            <v>237.585481974278</v>
          </cell>
        </row>
        <row r="328">
          <cell r="Q328">
            <v>312.33829397219102</v>
          </cell>
          <cell r="R328">
            <v>238.67827107021</v>
          </cell>
        </row>
        <row r="329">
          <cell r="Q329">
            <v>308.09600662910202</v>
          </cell>
          <cell r="R329">
            <v>232.01719586135101</v>
          </cell>
        </row>
        <row r="330">
          <cell r="Q330">
            <v>309.196470216477</v>
          </cell>
          <cell r="R330">
            <v>243.13026389311199</v>
          </cell>
        </row>
        <row r="331">
          <cell r="Q331">
            <v>312.75105508609403</v>
          </cell>
          <cell r="R331">
            <v>243.31157897842601</v>
          </cell>
        </row>
        <row r="332">
          <cell r="Q332">
            <v>318.30740956489802</v>
          </cell>
          <cell r="R332">
            <v>255.21119187199301</v>
          </cell>
        </row>
        <row r="333">
          <cell r="Q333">
            <v>314.843595109386</v>
          </cell>
          <cell r="R333">
            <v>238.759358536588</v>
          </cell>
        </row>
        <row r="334">
          <cell r="Q334">
            <v>312.904546901196</v>
          </cell>
          <cell r="R334">
            <v>235.46307213930601</v>
          </cell>
        </row>
      </sheetData>
      <sheetData sheetId="9"/>
      <sheetData sheetId="10"/>
      <sheetData sheetId="11">
        <row r="3">
          <cell r="H3">
            <v>45777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  <row r="268">
          <cell r="A268">
            <v>2022</v>
          </cell>
        </row>
        <row r="269">
          <cell r="A269">
            <v>2022</v>
          </cell>
        </row>
        <row r="270">
          <cell r="A270">
            <v>2022</v>
          </cell>
        </row>
        <row r="271">
          <cell r="A271">
            <v>2022</v>
          </cell>
        </row>
        <row r="272">
          <cell r="A272">
            <v>2022</v>
          </cell>
        </row>
        <row r="273">
          <cell r="A273">
            <v>2022</v>
          </cell>
        </row>
        <row r="274">
          <cell r="A274">
            <v>2022</v>
          </cell>
        </row>
        <row r="275">
          <cell r="A275">
            <v>2022</v>
          </cell>
        </row>
        <row r="276">
          <cell r="A276">
            <v>2022</v>
          </cell>
        </row>
        <row r="277">
          <cell r="A277">
            <v>2022</v>
          </cell>
        </row>
        <row r="278">
          <cell r="A278">
            <v>2023</v>
          </cell>
        </row>
        <row r="279">
          <cell r="A279">
            <v>2023</v>
          </cell>
        </row>
        <row r="280">
          <cell r="A280">
            <v>2023</v>
          </cell>
        </row>
        <row r="281">
          <cell r="A281">
            <v>2023</v>
          </cell>
        </row>
        <row r="282">
          <cell r="A282">
            <v>2023</v>
          </cell>
        </row>
        <row r="283">
          <cell r="A283">
            <v>2023</v>
          </cell>
        </row>
        <row r="284">
          <cell r="A284">
            <v>2023</v>
          </cell>
        </row>
        <row r="285">
          <cell r="A285">
            <v>2023</v>
          </cell>
        </row>
        <row r="286">
          <cell r="A286">
            <v>2023</v>
          </cell>
        </row>
        <row r="287">
          <cell r="A287">
            <v>2023</v>
          </cell>
        </row>
        <row r="288">
          <cell r="A288">
            <v>2023</v>
          </cell>
        </row>
        <row r="289">
          <cell r="A289">
            <v>2023</v>
          </cell>
        </row>
        <row r="290">
          <cell r="A290">
            <v>2024</v>
          </cell>
        </row>
        <row r="291">
          <cell r="A291">
            <v>2024</v>
          </cell>
        </row>
        <row r="292">
          <cell r="A292">
            <v>2024</v>
          </cell>
        </row>
        <row r="293">
          <cell r="A293">
            <v>2024</v>
          </cell>
        </row>
        <row r="294">
          <cell r="A294">
            <v>2024</v>
          </cell>
        </row>
        <row r="295">
          <cell r="A295">
            <v>2024</v>
          </cell>
        </row>
        <row r="296">
          <cell r="A296">
            <v>2024</v>
          </cell>
        </row>
        <row r="297">
          <cell r="A297">
            <v>2024</v>
          </cell>
        </row>
        <row r="298">
          <cell r="A298">
            <v>2024</v>
          </cell>
        </row>
        <row r="299">
          <cell r="A299">
            <v>2024</v>
          </cell>
        </row>
        <row r="300">
          <cell r="A300">
            <v>2024</v>
          </cell>
        </row>
        <row r="301">
          <cell r="A301">
            <v>2024</v>
          </cell>
        </row>
        <row r="302">
          <cell r="A302">
            <v>2025</v>
          </cell>
        </row>
        <row r="303">
          <cell r="A303">
            <v>2025</v>
          </cell>
        </row>
        <row r="304">
          <cell r="A304">
            <v>2025</v>
          </cell>
        </row>
        <row r="305">
          <cell r="A305">
            <v>2025</v>
          </cell>
        </row>
        <row r="306">
          <cell r="A306">
            <v>2025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  <row r="98">
          <cell r="A98" t="str">
            <v>Y2022Q1</v>
          </cell>
        </row>
        <row r="99">
          <cell r="A99" t="str">
            <v>Y2022Q2</v>
          </cell>
        </row>
        <row r="100">
          <cell r="A100" t="str">
            <v>Y2022Q3</v>
          </cell>
        </row>
        <row r="101">
          <cell r="A101" t="str">
            <v>Y2022Q4</v>
          </cell>
        </row>
        <row r="102">
          <cell r="A102" t="str">
            <v>Y2023Q1</v>
          </cell>
        </row>
        <row r="103">
          <cell r="A103" t="str">
            <v>Y2023Q2</v>
          </cell>
        </row>
        <row r="104">
          <cell r="A104" t="str">
            <v>Y2023Q3</v>
          </cell>
        </row>
        <row r="105">
          <cell r="A105" t="str">
            <v>Y2023Q4</v>
          </cell>
        </row>
        <row r="106">
          <cell r="A106" t="str">
            <v>Y2024Q1</v>
          </cell>
        </row>
        <row r="107">
          <cell r="A107" t="str">
            <v>Y2024Q2</v>
          </cell>
        </row>
        <row r="108">
          <cell r="A108" t="str">
            <v>Y2024Q3</v>
          </cell>
        </row>
        <row r="109">
          <cell r="A109" t="str">
            <v>Y2024Q4</v>
          </cell>
        </row>
        <row r="110">
          <cell r="A110" t="str">
            <v>Y2025Q1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  <row r="316">
          <cell r="A316" t="str">
            <v>Y2024MAR</v>
          </cell>
        </row>
        <row r="317">
          <cell r="A317" t="str">
            <v>Y2024APR</v>
          </cell>
        </row>
        <row r="318">
          <cell r="A318" t="str">
            <v>Y2024MAY</v>
          </cell>
        </row>
        <row r="319">
          <cell r="A319" t="str">
            <v>Y2024JUN</v>
          </cell>
        </row>
        <row r="320">
          <cell r="A320" t="str">
            <v>Y2024JUL</v>
          </cell>
        </row>
        <row r="321">
          <cell r="A321" t="str">
            <v>Y2024AUG</v>
          </cell>
        </row>
        <row r="322">
          <cell r="A322" t="str">
            <v>Y2024SEP</v>
          </cell>
        </row>
        <row r="323">
          <cell r="A323" t="str">
            <v>Y2024OCT</v>
          </cell>
        </row>
        <row r="324">
          <cell r="A324" t="str">
            <v>Y2024NOV</v>
          </cell>
        </row>
        <row r="325">
          <cell r="A325" t="str">
            <v>Y2024DEC</v>
          </cell>
        </row>
        <row r="326">
          <cell r="A326" t="str">
            <v>Y2025JAN</v>
          </cell>
        </row>
        <row r="327">
          <cell r="A327" t="str">
            <v>Y2025FEB</v>
          </cell>
        </row>
        <row r="328">
          <cell r="A328" t="str">
            <v>Y2025MAR</v>
          </cell>
        </row>
        <row r="329">
          <cell r="A329" t="str">
            <v>Y2025APR</v>
          </cell>
        </row>
        <row r="330">
          <cell r="A330" t="str">
            <v>Y2025MAY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  <row r="340">
          <cell r="A340" t="str">
            <v>Y2024MAR</v>
          </cell>
        </row>
        <row r="341">
          <cell r="A341" t="str">
            <v>Y2024APR</v>
          </cell>
        </row>
        <row r="342">
          <cell r="A342" t="str">
            <v>Y2024MAY</v>
          </cell>
        </row>
        <row r="343">
          <cell r="A343" t="str">
            <v>Y2024JUN</v>
          </cell>
        </row>
        <row r="344">
          <cell r="A344" t="str">
            <v>Y2024JUL</v>
          </cell>
        </row>
        <row r="345">
          <cell r="A345" t="str">
            <v>Y2024AUG</v>
          </cell>
        </row>
        <row r="346">
          <cell r="A346" t="str">
            <v>Y2024SEP</v>
          </cell>
        </row>
        <row r="347">
          <cell r="A347" t="str">
            <v>Y2024OCT</v>
          </cell>
        </row>
        <row r="348">
          <cell r="A348" t="str">
            <v>Y2024NOV</v>
          </cell>
        </row>
        <row r="349">
          <cell r="A349" t="str">
            <v>Y2024DEC</v>
          </cell>
        </row>
        <row r="350">
          <cell r="A350" t="str">
            <v>Y2025JAN</v>
          </cell>
        </row>
        <row r="351">
          <cell r="A351" t="str">
            <v>Y2025FEB</v>
          </cell>
        </row>
        <row r="352">
          <cell r="A352" t="str">
            <v>Y2025MAR</v>
          </cell>
        </row>
        <row r="353">
          <cell r="A353" t="str">
            <v>Y2025APR</v>
          </cell>
        </row>
        <row r="354">
          <cell r="A354" t="str">
            <v>Y2025MAY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  <row r="340">
          <cell r="A340" t="str">
            <v>Y2024MAR</v>
          </cell>
        </row>
        <row r="341">
          <cell r="A341" t="str">
            <v>Y2024APR</v>
          </cell>
        </row>
        <row r="342">
          <cell r="A342" t="str">
            <v>Y2024MAY</v>
          </cell>
        </row>
        <row r="343">
          <cell r="A343" t="str">
            <v>Y2024JUN</v>
          </cell>
        </row>
        <row r="344">
          <cell r="A344" t="str">
            <v>Y2024JUL</v>
          </cell>
        </row>
        <row r="345">
          <cell r="A345" t="str">
            <v>Y2024AUG</v>
          </cell>
        </row>
        <row r="346">
          <cell r="A346" t="str">
            <v>Y2024SEP</v>
          </cell>
        </row>
        <row r="347">
          <cell r="A347" t="str">
            <v>Y2024OCT</v>
          </cell>
        </row>
        <row r="348">
          <cell r="A348" t="str">
            <v>Y2024NOV</v>
          </cell>
        </row>
        <row r="349">
          <cell r="A349" t="str">
            <v>Y2024DEC</v>
          </cell>
        </row>
        <row r="350">
          <cell r="A350" t="str">
            <v>Y2025JAN</v>
          </cell>
        </row>
        <row r="351">
          <cell r="A351" t="str">
            <v>Y2025FEB</v>
          </cell>
        </row>
        <row r="352">
          <cell r="A352" t="str">
            <v>Y2025MAR</v>
          </cell>
        </row>
        <row r="353">
          <cell r="A353" t="str">
            <v>Y2025APR</v>
          </cell>
        </row>
        <row r="354">
          <cell r="A354" t="str">
            <v>Y2025MAY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  <row r="316">
          <cell r="A316" t="str">
            <v>Y2024MAR</v>
          </cell>
        </row>
        <row r="317">
          <cell r="A317" t="str">
            <v>Y2024APR</v>
          </cell>
        </row>
        <row r="318">
          <cell r="A318" t="str">
            <v>Y2024MAY</v>
          </cell>
        </row>
        <row r="319">
          <cell r="A319" t="str">
            <v>Y2024JUN</v>
          </cell>
        </row>
        <row r="320">
          <cell r="A320" t="str">
            <v>Y2024JUL</v>
          </cell>
        </row>
        <row r="321">
          <cell r="A321" t="str">
            <v>Y2024AUG</v>
          </cell>
        </row>
        <row r="322">
          <cell r="A322" t="str">
            <v>Y2024SEP</v>
          </cell>
        </row>
        <row r="323">
          <cell r="A323" t="str">
            <v>Y2024OCT</v>
          </cell>
        </row>
        <row r="324">
          <cell r="A324" t="str">
            <v>Y2024NOV</v>
          </cell>
        </row>
        <row r="325">
          <cell r="A325" t="str">
            <v>Y2024DEC</v>
          </cell>
        </row>
        <row r="326">
          <cell r="A326" t="str">
            <v>Y2025JAN</v>
          </cell>
        </row>
        <row r="327">
          <cell r="A327" t="str">
            <v>Y2025FEB</v>
          </cell>
        </row>
        <row r="328">
          <cell r="A328" t="str">
            <v>Y2025MAR</v>
          </cell>
        </row>
        <row r="329">
          <cell r="A329" t="str">
            <v>Y2025APR</v>
          </cell>
        </row>
        <row r="330">
          <cell r="A330" t="str">
            <v>Y2025MAY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  <row r="90">
          <cell r="A90" t="str">
            <v>Y2022Q1</v>
          </cell>
        </row>
        <row r="91">
          <cell r="A91" t="str">
            <v>Y2022Q2</v>
          </cell>
        </row>
        <row r="92">
          <cell r="A92" t="str">
            <v>Y2022Q3</v>
          </cell>
        </row>
        <row r="93">
          <cell r="A93" t="str">
            <v>Y2022Q4</v>
          </cell>
        </row>
        <row r="94">
          <cell r="A94" t="str">
            <v>Y2023Q1</v>
          </cell>
        </row>
        <row r="95">
          <cell r="A95" t="str">
            <v>Y2023Q2</v>
          </cell>
        </row>
        <row r="96">
          <cell r="A96" t="str">
            <v>Y2023Q3</v>
          </cell>
        </row>
        <row r="97">
          <cell r="A97" t="str">
            <v>Y2023Q4</v>
          </cell>
        </row>
        <row r="98">
          <cell r="A98" t="str">
            <v>Y2024Q1</v>
          </cell>
        </row>
        <row r="99">
          <cell r="A99" t="str">
            <v>Y2024Q2</v>
          </cell>
        </row>
        <row r="100">
          <cell r="A100" t="str">
            <v>Y2024Q3</v>
          </cell>
        </row>
        <row r="101">
          <cell r="A101" t="str">
            <v>Y2024Q4</v>
          </cell>
        </row>
        <row r="102">
          <cell r="A102" t="str">
            <v>Y2025Q1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</sheetData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CDEA7-8A54-4AF3-BCAD-82175FDB0932}">
  <sheetPr codeName="Sheet3"/>
  <dimension ref="A1:U367"/>
  <sheetViews>
    <sheetView topLeftCell="N352" zoomScaleNormal="100" workbookViewId="0">
      <selection activeCell="N370" sqref="N370"/>
    </sheetView>
  </sheetViews>
  <sheetFormatPr defaultColWidth="9.109375" defaultRowHeight="15.6" x14ac:dyDescent="0.3"/>
  <cols>
    <col min="1" max="10" width="13.6640625" style="13" customWidth="1"/>
    <col min="11" max="11" width="23" style="14" customWidth="1"/>
    <col min="12" max="12" width="11.88671875" style="21" bestFit="1" customWidth="1"/>
    <col min="13" max="16" width="19.33203125" style="21" customWidth="1"/>
    <col min="17" max="17" width="9.109375" style="21"/>
    <col min="18" max="18" width="16.88671875" style="21" customWidth="1"/>
    <col min="19" max="19" width="15.33203125" style="13" bestFit="1" customWidth="1"/>
    <col min="20" max="20" width="12.33203125" style="13" bestFit="1" customWidth="1"/>
    <col min="21" max="21" width="15.6640625" style="13" bestFit="1" customWidth="1"/>
    <col min="22" max="22" width="12" style="13" bestFit="1" customWidth="1"/>
    <col min="23" max="16384" width="9.109375" style="13"/>
  </cols>
  <sheetData>
    <row r="1" spans="1:21" s="1" customFormat="1" ht="15.9" customHeight="1" x14ac:dyDescent="0.3">
      <c r="K1" s="2"/>
      <c r="L1" s="3"/>
      <c r="M1" s="3"/>
      <c r="N1" s="3"/>
      <c r="O1" s="3"/>
      <c r="P1" s="3"/>
      <c r="Q1" s="3"/>
      <c r="R1" s="3"/>
    </row>
    <row r="2" spans="1:21" s="4" customFormat="1" ht="15.9" customHeight="1" x14ac:dyDescent="0.3">
      <c r="K2" s="5"/>
      <c r="L2" s="6"/>
      <c r="M2" s="6"/>
      <c r="N2" s="6"/>
      <c r="O2" s="6"/>
      <c r="P2" s="6"/>
      <c r="Q2" s="6"/>
      <c r="R2" s="6"/>
    </row>
    <row r="3" spans="1:21" s="4" customFormat="1" ht="15.9" customHeight="1" x14ac:dyDescent="0.3">
      <c r="K3" s="5"/>
      <c r="L3" s="6"/>
      <c r="M3" s="6"/>
      <c r="N3" s="6"/>
      <c r="O3" s="6"/>
      <c r="P3" s="6"/>
      <c r="Q3" s="6"/>
      <c r="R3" s="6"/>
    </row>
    <row r="4" spans="1:21" s="7" customFormat="1" ht="15.9" customHeight="1" x14ac:dyDescent="0.3">
      <c r="K4" s="8"/>
      <c r="L4" s="9"/>
      <c r="M4" s="9"/>
      <c r="N4" s="9"/>
      <c r="O4" s="9"/>
      <c r="P4" s="9"/>
      <c r="Q4" s="9"/>
      <c r="R4" s="9"/>
    </row>
    <row r="5" spans="1:21" s="10" customFormat="1" ht="39.9" customHeight="1" x14ac:dyDescent="0.3">
      <c r="K5" s="11"/>
      <c r="L5" s="11" t="s">
        <v>0</v>
      </c>
      <c r="M5" s="12" t="s">
        <v>1</v>
      </c>
      <c r="N5" s="122" t="s">
        <v>96</v>
      </c>
      <c r="O5" s="122" t="s">
        <v>97</v>
      </c>
      <c r="P5" s="122" t="s">
        <v>98</v>
      </c>
      <c r="Q5" s="11" t="s">
        <v>0</v>
      </c>
      <c r="R5" s="12" t="s">
        <v>2</v>
      </c>
      <c r="S5" s="130" t="s">
        <v>99</v>
      </c>
      <c r="T5" s="131" t="s">
        <v>100</v>
      </c>
      <c r="U5" s="132" t="s">
        <v>101</v>
      </c>
    </row>
    <row r="6" spans="1:21" x14ac:dyDescent="0.3">
      <c r="L6" s="11"/>
      <c r="M6" s="12"/>
      <c r="N6" s="123"/>
      <c r="O6" s="123"/>
      <c r="P6" s="123"/>
      <c r="Q6" s="17">
        <v>35079.5</v>
      </c>
      <c r="R6" s="18">
        <v>65.9549502609988</v>
      </c>
      <c r="S6" s="133"/>
      <c r="T6" s="134"/>
      <c r="U6" s="134"/>
    </row>
    <row r="7" spans="1:21" x14ac:dyDescent="0.3">
      <c r="A7" s="19" t="s">
        <v>73</v>
      </c>
      <c r="B7" s="19"/>
      <c r="C7" s="19"/>
      <c r="D7" s="19"/>
      <c r="E7" s="19"/>
      <c r="F7" s="19"/>
      <c r="G7" s="19"/>
      <c r="H7" s="19"/>
      <c r="I7" s="19"/>
      <c r="J7" s="19"/>
      <c r="L7" s="11"/>
      <c r="M7" s="12"/>
      <c r="N7" s="123"/>
      <c r="O7" s="123"/>
      <c r="P7" s="123"/>
      <c r="Q7" s="17">
        <v>35109.5</v>
      </c>
      <c r="R7" s="18">
        <v>65.167321270626005</v>
      </c>
      <c r="S7" s="135">
        <f>R7/R6-1</f>
        <v>-1.1941923801867316E-2</v>
      </c>
      <c r="T7" s="134"/>
      <c r="U7" s="134"/>
    </row>
    <row r="8" spans="1:21" x14ac:dyDescent="0.3">
      <c r="A8" s="19" t="s">
        <v>74</v>
      </c>
      <c r="B8" s="19"/>
      <c r="C8" s="19"/>
      <c r="D8" s="19"/>
      <c r="E8" s="19"/>
      <c r="F8" s="19"/>
      <c r="G8" s="19"/>
      <c r="H8" s="19"/>
      <c r="I8" s="19"/>
      <c r="J8" s="19"/>
      <c r="L8" s="11"/>
      <c r="M8" s="12"/>
      <c r="N8" s="123"/>
      <c r="O8" s="123"/>
      <c r="P8" s="123"/>
      <c r="Q8" s="17">
        <v>35139.5</v>
      </c>
      <c r="R8" s="18">
        <v>64.417673937862105</v>
      </c>
      <c r="S8" s="135">
        <f t="shared" ref="S8:S71" si="0">R8/R7-1</f>
        <v>-1.1503424080464675E-2</v>
      </c>
      <c r="T8" s="134"/>
      <c r="U8" s="134"/>
    </row>
    <row r="9" spans="1:21" x14ac:dyDescent="0.3">
      <c r="L9" s="11"/>
      <c r="M9" s="12"/>
      <c r="N9" s="123"/>
      <c r="O9" s="123"/>
      <c r="P9" s="123"/>
      <c r="Q9" s="17">
        <v>35170</v>
      </c>
      <c r="R9" s="18">
        <v>64.055523009335502</v>
      </c>
      <c r="S9" s="135">
        <f t="shared" si="0"/>
        <v>-5.6219187435413431E-3</v>
      </c>
      <c r="T9" s="136">
        <f>R9/R6-1</f>
        <v>-2.8798858071256705E-2</v>
      </c>
      <c r="U9" s="134"/>
    </row>
    <row r="10" spans="1:21" x14ac:dyDescent="0.3">
      <c r="L10" s="11"/>
      <c r="M10" s="12"/>
      <c r="N10" s="123"/>
      <c r="O10" s="123"/>
      <c r="P10" s="123"/>
      <c r="Q10" s="17">
        <v>35200.5</v>
      </c>
      <c r="R10" s="18">
        <v>63.552558004508697</v>
      </c>
      <c r="S10" s="135">
        <f t="shared" si="0"/>
        <v>-7.8520162071504807E-3</v>
      </c>
      <c r="T10" s="136">
        <f t="shared" ref="T10:T73" si="1">R10/R7-1</f>
        <v>-2.4778727046513738E-2</v>
      </c>
      <c r="U10" s="134"/>
    </row>
    <row r="11" spans="1:21" x14ac:dyDescent="0.3">
      <c r="L11" s="11"/>
      <c r="M11" s="12"/>
      <c r="N11" s="123"/>
      <c r="O11" s="123"/>
      <c r="P11" s="123"/>
      <c r="Q11" s="17">
        <v>35231</v>
      </c>
      <c r="R11" s="18">
        <v>63.973520421703803</v>
      </c>
      <c r="S11" s="135">
        <f t="shared" si="0"/>
        <v>6.6238469451573856E-3</v>
      </c>
      <c r="T11" s="136">
        <f t="shared" si="1"/>
        <v>-6.8949014922012886E-3</v>
      </c>
      <c r="U11" s="134"/>
    </row>
    <row r="12" spans="1:21" x14ac:dyDescent="0.3">
      <c r="L12" s="11"/>
      <c r="M12" s="12"/>
      <c r="N12" s="123"/>
      <c r="O12" s="123"/>
      <c r="P12" s="123"/>
      <c r="Q12" s="17">
        <v>35261.5</v>
      </c>
      <c r="R12" s="18">
        <v>64.457292862186094</v>
      </c>
      <c r="S12" s="135">
        <f t="shared" si="0"/>
        <v>7.5620731404701935E-3</v>
      </c>
      <c r="T12" s="136">
        <f t="shared" si="1"/>
        <v>6.2722125115119987E-3</v>
      </c>
      <c r="U12" s="134"/>
    </row>
    <row r="13" spans="1:21" x14ac:dyDescent="0.3">
      <c r="L13" s="11"/>
      <c r="M13" s="12"/>
      <c r="N13" s="123"/>
      <c r="O13" s="123"/>
      <c r="P13" s="123"/>
      <c r="Q13" s="17">
        <v>35292.5</v>
      </c>
      <c r="R13" s="18">
        <v>64.8564097667049</v>
      </c>
      <c r="S13" s="135">
        <f t="shared" si="0"/>
        <v>6.1919588427665762E-3</v>
      </c>
      <c r="T13" s="136">
        <f t="shared" si="1"/>
        <v>2.0516117732093608E-2</v>
      </c>
      <c r="U13" s="134"/>
    </row>
    <row r="14" spans="1:21" x14ac:dyDescent="0.3">
      <c r="L14" s="11"/>
      <c r="M14" s="12"/>
      <c r="N14" s="123"/>
      <c r="O14" s="123"/>
      <c r="P14" s="123"/>
      <c r="Q14" s="17">
        <v>35323</v>
      </c>
      <c r="R14" s="18">
        <v>64.763460280901597</v>
      </c>
      <c r="S14" s="135">
        <f t="shared" si="0"/>
        <v>-1.4331580508025743E-3</v>
      </c>
      <c r="T14" s="136">
        <f t="shared" si="1"/>
        <v>1.2347919170160315E-2</v>
      </c>
      <c r="U14" s="134"/>
    </row>
    <row r="15" spans="1:21" x14ac:dyDescent="0.3">
      <c r="L15" s="11"/>
      <c r="M15" s="12"/>
      <c r="N15" s="123"/>
      <c r="O15" s="123"/>
      <c r="P15" s="123"/>
      <c r="Q15" s="17">
        <v>35353.5</v>
      </c>
      <c r="R15" s="18">
        <v>64.448403179850501</v>
      </c>
      <c r="S15" s="135">
        <f t="shared" si="0"/>
        <v>-4.8647354493503991E-3</v>
      </c>
      <c r="T15" s="136">
        <f t="shared" si="1"/>
        <v>-1.379158500279809E-4</v>
      </c>
      <c r="U15" s="134"/>
    </row>
    <row r="16" spans="1:21" x14ac:dyDescent="0.3">
      <c r="L16" s="11"/>
      <c r="M16" s="12"/>
      <c r="N16" s="123"/>
      <c r="O16" s="123"/>
      <c r="P16" s="123"/>
      <c r="Q16" s="17">
        <v>35384</v>
      </c>
      <c r="R16" s="18">
        <v>65.341746927313693</v>
      </c>
      <c r="S16" s="135">
        <f t="shared" si="0"/>
        <v>1.3861379078240477E-2</v>
      </c>
      <c r="T16" s="136">
        <f t="shared" si="1"/>
        <v>7.4832566642926146E-3</v>
      </c>
      <c r="U16" s="134"/>
    </row>
    <row r="17" spans="12:21" x14ac:dyDescent="0.3">
      <c r="L17" s="11"/>
      <c r="M17" s="12"/>
      <c r="N17" s="123"/>
      <c r="O17" s="123"/>
      <c r="P17" s="123"/>
      <c r="Q17" s="17">
        <v>35414.5</v>
      </c>
      <c r="R17" s="18">
        <v>67.307531369547704</v>
      </c>
      <c r="S17" s="135">
        <f t="shared" si="0"/>
        <v>3.0084663093270958E-2</v>
      </c>
      <c r="T17" s="136">
        <f t="shared" si="1"/>
        <v>3.9282507105265596E-2</v>
      </c>
      <c r="U17" s="134"/>
    </row>
    <row r="18" spans="12:21" x14ac:dyDescent="0.3">
      <c r="L18" s="11"/>
      <c r="M18" s="12"/>
      <c r="N18" s="123"/>
      <c r="O18" s="123"/>
      <c r="P18" s="123"/>
      <c r="Q18" s="17">
        <v>35445.5</v>
      </c>
      <c r="R18" s="18">
        <v>69.667849275593099</v>
      </c>
      <c r="S18" s="135">
        <f t="shared" si="0"/>
        <v>3.5067664168014323E-2</v>
      </c>
      <c r="T18" s="136">
        <f t="shared" si="1"/>
        <v>8.0986430046639857E-2</v>
      </c>
      <c r="U18" s="136">
        <f>R18/R6-1</f>
        <v>5.6294470694034482E-2</v>
      </c>
    </row>
    <row r="19" spans="12:21" x14ac:dyDescent="0.3">
      <c r="L19" s="11"/>
      <c r="M19" s="12"/>
      <c r="N19" s="123"/>
      <c r="O19" s="123"/>
      <c r="P19" s="123"/>
      <c r="Q19" s="17">
        <v>35475</v>
      </c>
      <c r="R19" s="18">
        <v>70.947839827936605</v>
      </c>
      <c r="S19" s="135">
        <f t="shared" si="0"/>
        <v>1.837275824720952E-2</v>
      </c>
      <c r="T19" s="136">
        <f t="shared" si="1"/>
        <v>8.5796495567514341E-2</v>
      </c>
      <c r="U19" s="136">
        <f t="shared" ref="U19:U82" si="2">R19/R7-1</f>
        <v>8.8702718549767301E-2</v>
      </c>
    </row>
    <row r="20" spans="12:21" x14ac:dyDescent="0.3">
      <c r="L20" s="11"/>
      <c r="M20" s="12"/>
      <c r="N20" s="123"/>
      <c r="O20" s="123"/>
      <c r="P20" s="123"/>
      <c r="Q20" s="17">
        <v>35504.5</v>
      </c>
      <c r="R20" s="18">
        <v>71.039263820235902</v>
      </c>
      <c r="S20" s="135">
        <f t="shared" si="0"/>
        <v>1.2886085400347635E-3</v>
      </c>
      <c r="T20" s="136">
        <f t="shared" si="1"/>
        <v>5.5443014693249637E-2</v>
      </c>
      <c r="U20" s="136">
        <f t="shared" si="2"/>
        <v>0.10279150856581754</v>
      </c>
    </row>
    <row r="21" spans="12:21" x14ac:dyDescent="0.3">
      <c r="L21" s="11"/>
      <c r="M21" s="12"/>
      <c r="N21" s="123"/>
      <c r="O21" s="123"/>
      <c r="P21" s="123"/>
      <c r="Q21" s="17">
        <v>35535</v>
      </c>
      <c r="R21" s="18">
        <v>70.871305482023104</v>
      </c>
      <c r="S21" s="135">
        <f t="shared" si="0"/>
        <v>-2.364302910539906E-3</v>
      </c>
      <c r="T21" s="136">
        <f t="shared" si="1"/>
        <v>1.7274197767600974E-2</v>
      </c>
      <c r="U21" s="136">
        <f t="shared" si="2"/>
        <v>0.10640429041059063</v>
      </c>
    </row>
    <row r="22" spans="12:21" x14ac:dyDescent="0.3">
      <c r="L22" s="11"/>
      <c r="M22" s="12"/>
      <c r="N22" s="123"/>
      <c r="O22" s="123"/>
      <c r="P22" s="123"/>
      <c r="Q22" s="17">
        <v>35565.5</v>
      </c>
      <c r="R22" s="18">
        <v>71.289570021277896</v>
      </c>
      <c r="S22" s="135">
        <f t="shared" si="0"/>
        <v>5.9017473490858841E-3</v>
      </c>
      <c r="T22" s="136">
        <f t="shared" si="1"/>
        <v>4.8166398606364069E-3</v>
      </c>
      <c r="U22" s="136">
        <f t="shared" si="2"/>
        <v>0.12174194493037249</v>
      </c>
    </row>
    <row r="23" spans="12:21" x14ac:dyDescent="0.3">
      <c r="L23" s="11"/>
      <c r="M23" s="12"/>
      <c r="N23" s="123"/>
      <c r="O23" s="123"/>
      <c r="P23" s="123"/>
      <c r="Q23" s="17">
        <v>35596</v>
      </c>
      <c r="R23" s="18">
        <v>71.909560114744707</v>
      </c>
      <c r="S23" s="135">
        <f t="shared" si="0"/>
        <v>8.6967854243160669E-3</v>
      </c>
      <c r="T23" s="136">
        <f t="shared" si="1"/>
        <v>1.2250919388904213E-2</v>
      </c>
      <c r="U23" s="136">
        <f t="shared" si="2"/>
        <v>0.12405194587897816</v>
      </c>
    </row>
    <row r="24" spans="12:21" x14ac:dyDescent="0.3">
      <c r="L24" s="11"/>
      <c r="M24" s="12"/>
      <c r="N24" s="123"/>
      <c r="O24" s="123"/>
      <c r="P24" s="123"/>
      <c r="Q24" s="17">
        <v>35626.5</v>
      </c>
      <c r="R24" s="18">
        <v>72.881832712013306</v>
      </c>
      <c r="S24" s="135">
        <f t="shared" si="0"/>
        <v>1.3520769640603669E-2</v>
      </c>
      <c r="T24" s="136">
        <f t="shared" si="1"/>
        <v>2.8368706013185863E-2</v>
      </c>
      <c r="U24" s="136">
        <f t="shared" si="2"/>
        <v>0.13069956052667964</v>
      </c>
    </row>
    <row r="25" spans="12:21" x14ac:dyDescent="0.3">
      <c r="L25" s="11"/>
      <c r="M25" s="12"/>
      <c r="N25" s="123"/>
      <c r="O25" s="123"/>
      <c r="P25" s="123"/>
      <c r="Q25" s="17">
        <v>35657.5</v>
      </c>
      <c r="R25" s="18">
        <v>73.155965161182905</v>
      </c>
      <c r="S25" s="135">
        <f t="shared" si="0"/>
        <v>3.7613276034482723E-3</v>
      </c>
      <c r="T25" s="136">
        <f t="shared" si="1"/>
        <v>2.6180479687953673E-2</v>
      </c>
      <c r="U25" s="136">
        <f t="shared" si="2"/>
        <v>0.12796815957485697</v>
      </c>
    </row>
    <row r="26" spans="12:21" x14ac:dyDescent="0.3">
      <c r="L26" s="11"/>
      <c r="M26" s="12"/>
      <c r="N26" s="123"/>
      <c r="O26" s="123"/>
      <c r="P26" s="123"/>
      <c r="Q26" s="17">
        <v>35688</v>
      </c>
      <c r="R26" s="18">
        <v>74.666469065141996</v>
      </c>
      <c r="S26" s="135">
        <f t="shared" si="0"/>
        <v>2.0647720259462599E-2</v>
      </c>
      <c r="T26" s="136">
        <f t="shared" si="1"/>
        <v>3.8338559518346971E-2</v>
      </c>
      <c r="U26" s="136">
        <f t="shared" si="2"/>
        <v>0.15291043346491384</v>
      </c>
    </row>
    <row r="27" spans="12:21" x14ac:dyDescent="0.3">
      <c r="L27" s="11"/>
      <c r="M27" s="12"/>
      <c r="N27" s="123"/>
      <c r="O27" s="123"/>
      <c r="P27" s="123"/>
      <c r="Q27" s="17">
        <v>35718.5</v>
      </c>
      <c r="R27" s="18">
        <v>75.647542111703103</v>
      </c>
      <c r="S27" s="135">
        <f t="shared" si="0"/>
        <v>1.3139405932068193E-2</v>
      </c>
      <c r="T27" s="136">
        <f t="shared" si="1"/>
        <v>3.7947857467008017E-2</v>
      </c>
      <c r="U27" s="136">
        <f t="shared" si="2"/>
        <v>0.17376906764625577</v>
      </c>
    </row>
    <row r="28" spans="12:21" x14ac:dyDescent="0.3">
      <c r="L28" s="11"/>
      <c r="M28" s="12"/>
      <c r="N28" s="123"/>
      <c r="O28" s="123"/>
      <c r="P28" s="123"/>
      <c r="Q28" s="17">
        <v>35749</v>
      </c>
      <c r="R28" s="18">
        <v>78.529229148028605</v>
      </c>
      <c r="S28" s="135">
        <f t="shared" si="0"/>
        <v>3.809359770169829E-2</v>
      </c>
      <c r="T28" s="136">
        <f t="shared" si="1"/>
        <v>7.3449430610434963E-2</v>
      </c>
      <c r="U28" s="136">
        <f t="shared" si="2"/>
        <v>0.20182322696980681</v>
      </c>
    </row>
    <row r="29" spans="12:21" x14ac:dyDescent="0.3">
      <c r="L29" s="11"/>
      <c r="M29" s="12"/>
      <c r="N29" s="123"/>
      <c r="O29" s="123"/>
      <c r="P29" s="123"/>
      <c r="Q29" s="17">
        <v>35779.5</v>
      </c>
      <c r="R29" s="18">
        <v>80.364118281248096</v>
      </c>
      <c r="S29" s="135">
        <f t="shared" si="0"/>
        <v>2.3365683747649024E-2</v>
      </c>
      <c r="T29" s="136">
        <f t="shared" si="1"/>
        <v>7.630800394666104E-2</v>
      </c>
      <c r="U29" s="136">
        <f t="shared" si="2"/>
        <v>0.19398404080538967</v>
      </c>
    </row>
    <row r="30" spans="12:21" x14ac:dyDescent="0.3">
      <c r="L30" s="15">
        <v>35826</v>
      </c>
      <c r="M30" s="16">
        <v>78.292040718721495</v>
      </c>
      <c r="N30" s="123"/>
      <c r="O30" s="123"/>
      <c r="P30" s="123"/>
      <c r="Q30" s="17">
        <v>35810.5</v>
      </c>
      <c r="R30" s="18">
        <v>83.502083647994397</v>
      </c>
      <c r="S30" s="135">
        <f t="shared" si="0"/>
        <v>3.904684620273513E-2</v>
      </c>
      <c r="T30" s="136">
        <f t="shared" si="1"/>
        <v>0.10383075665159192</v>
      </c>
      <c r="U30" s="136">
        <f t="shared" si="2"/>
        <v>0.19857415603107875</v>
      </c>
    </row>
    <row r="31" spans="12:21" x14ac:dyDescent="0.3">
      <c r="L31" s="15">
        <v>35854</v>
      </c>
      <c r="M31" s="16">
        <v>78.020014703206698</v>
      </c>
      <c r="N31" s="124">
        <f>M31/M30-1</f>
        <v>-3.4745040877411926E-3</v>
      </c>
      <c r="O31" s="123"/>
      <c r="P31" s="123"/>
      <c r="Q31" s="17">
        <v>35840</v>
      </c>
      <c r="R31" s="18">
        <v>82.829062884728998</v>
      </c>
      <c r="S31" s="135">
        <f t="shared" si="0"/>
        <v>-8.0599277750066367E-3</v>
      </c>
      <c r="T31" s="136">
        <f t="shared" si="1"/>
        <v>5.4754564425879559E-2</v>
      </c>
      <c r="U31" s="136">
        <f t="shared" si="2"/>
        <v>0.16746419743866547</v>
      </c>
    </row>
    <row r="32" spans="12:21" x14ac:dyDescent="0.3">
      <c r="L32" s="15">
        <v>35885</v>
      </c>
      <c r="M32" s="16">
        <v>77.8670499253831</v>
      </c>
      <c r="N32" s="124">
        <f t="shared" ref="N32:N95" si="3">M32/M31-1</f>
        <v>-1.9605838118011976E-3</v>
      </c>
      <c r="O32" s="123"/>
      <c r="P32" s="123"/>
      <c r="Q32" s="17">
        <v>35869.5</v>
      </c>
      <c r="R32" s="18">
        <v>81.747693360882593</v>
      </c>
      <c r="S32" s="135">
        <f t="shared" si="0"/>
        <v>-1.3055435932570192E-2</v>
      </c>
      <c r="T32" s="136">
        <f t="shared" si="1"/>
        <v>1.7216328745030651E-2</v>
      </c>
      <c r="U32" s="136">
        <f t="shared" si="2"/>
        <v>0.15073959054170749</v>
      </c>
    </row>
    <row r="33" spans="12:21" x14ac:dyDescent="0.3">
      <c r="L33" s="15">
        <v>35915</v>
      </c>
      <c r="M33" s="16">
        <v>78.771012871260197</v>
      </c>
      <c r="N33" s="124">
        <f t="shared" si="3"/>
        <v>1.1609056035169374E-2</v>
      </c>
      <c r="O33" s="124">
        <f>M33/M30-1</f>
        <v>6.1177630336588518E-3</v>
      </c>
      <c r="P33" s="123"/>
      <c r="Q33" s="17">
        <v>35900</v>
      </c>
      <c r="R33" s="18">
        <v>80.288906148550495</v>
      </c>
      <c r="S33" s="135">
        <f t="shared" si="0"/>
        <v>-1.7844995404239117E-2</v>
      </c>
      <c r="T33" s="136">
        <f t="shared" si="1"/>
        <v>-3.8480207427986413E-2</v>
      </c>
      <c r="U33" s="136">
        <f t="shared" si="2"/>
        <v>0.1328831267107986</v>
      </c>
    </row>
    <row r="34" spans="12:21" x14ac:dyDescent="0.3">
      <c r="L34" s="15">
        <v>35946</v>
      </c>
      <c r="M34" s="16">
        <v>79.898762300051501</v>
      </c>
      <c r="N34" s="124">
        <f t="shared" si="3"/>
        <v>1.4316807511850271E-2</v>
      </c>
      <c r="O34" s="124">
        <f t="shared" ref="O34:O97" si="4">M34/M31-1</f>
        <v>2.4080328669402018E-2</v>
      </c>
      <c r="P34" s="123"/>
      <c r="Q34" s="17">
        <v>35930.5</v>
      </c>
      <c r="R34" s="18">
        <v>81.559448801419094</v>
      </c>
      <c r="S34" s="135">
        <f t="shared" si="0"/>
        <v>1.5824635230648587E-2</v>
      </c>
      <c r="T34" s="136">
        <f t="shared" si="1"/>
        <v>-1.5328123234676583E-2</v>
      </c>
      <c r="U34" s="136">
        <f t="shared" si="2"/>
        <v>0.1440586438812288</v>
      </c>
    </row>
    <row r="35" spans="12:21" x14ac:dyDescent="0.3">
      <c r="L35" s="15">
        <v>35976</v>
      </c>
      <c r="M35" s="16">
        <v>80.979632028745996</v>
      </c>
      <c r="N35" s="124">
        <f t="shared" si="3"/>
        <v>1.352799089221679E-2</v>
      </c>
      <c r="O35" s="124">
        <f t="shared" si="4"/>
        <v>3.997303232041749E-2</v>
      </c>
      <c r="P35" s="123"/>
      <c r="Q35" s="17">
        <v>35961</v>
      </c>
      <c r="R35" s="18">
        <v>83.825674503341602</v>
      </c>
      <c r="S35" s="135">
        <f t="shared" si="0"/>
        <v>2.7786182168056506E-2</v>
      </c>
      <c r="T35" s="136">
        <f t="shared" si="1"/>
        <v>2.5419446800603485E-2</v>
      </c>
      <c r="U35" s="136">
        <f t="shared" si="2"/>
        <v>0.16570973830993507</v>
      </c>
    </row>
    <row r="36" spans="12:21" x14ac:dyDescent="0.3">
      <c r="L36" s="15">
        <v>36007</v>
      </c>
      <c r="M36" s="16">
        <v>80.712012679125195</v>
      </c>
      <c r="N36" s="124">
        <f t="shared" si="3"/>
        <v>-3.3047735944984336E-3</v>
      </c>
      <c r="O36" s="124">
        <f t="shared" si="4"/>
        <v>2.4641041635928618E-2</v>
      </c>
      <c r="P36" s="123"/>
      <c r="Q36" s="17">
        <v>35991.5</v>
      </c>
      <c r="R36" s="18">
        <v>84.656434538031505</v>
      </c>
      <c r="S36" s="135">
        <f t="shared" si="0"/>
        <v>9.9105678494335603E-3</v>
      </c>
      <c r="T36" s="136">
        <f t="shared" si="1"/>
        <v>5.4397657148301581E-2</v>
      </c>
      <c r="U36" s="136">
        <f t="shared" si="2"/>
        <v>0.16155743328443162</v>
      </c>
    </row>
    <row r="37" spans="12:21" x14ac:dyDescent="0.3">
      <c r="L37" s="15">
        <v>36038</v>
      </c>
      <c r="M37" s="16">
        <v>79.975186871745706</v>
      </c>
      <c r="N37" s="124">
        <f t="shared" si="3"/>
        <v>-9.1290724010164581E-3</v>
      </c>
      <c r="O37" s="124">
        <f t="shared" si="4"/>
        <v>9.5651759168924322E-4</v>
      </c>
      <c r="P37" s="123"/>
      <c r="Q37" s="17">
        <v>36022.5</v>
      </c>
      <c r="R37" s="18">
        <v>85.482165619925993</v>
      </c>
      <c r="S37" s="135">
        <f t="shared" si="0"/>
        <v>9.7539080921666965E-3</v>
      </c>
      <c r="T37" s="136">
        <f t="shared" si="1"/>
        <v>4.8096411588777643E-2</v>
      </c>
      <c r="U37" s="136">
        <f t="shared" si="2"/>
        <v>0.16849207623172013</v>
      </c>
    </row>
    <row r="38" spans="12:21" x14ac:dyDescent="0.3">
      <c r="L38" s="15">
        <v>36068</v>
      </c>
      <c r="M38" s="16">
        <v>79.682143016651693</v>
      </c>
      <c r="N38" s="124">
        <f t="shared" si="3"/>
        <v>-3.6641846872325079E-3</v>
      </c>
      <c r="O38" s="124">
        <f t="shared" si="4"/>
        <v>-1.6022411803917835E-2</v>
      </c>
      <c r="P38" s="123"/>
      <c r="Q38" s="17">
        <v>36053</v>
      </c>
      <c r="R38" s="18">
        <v>85.607908687947997</v>
      </c>
      <c r="S38" s="135">
        <f t="shared" si="0"/>
        <v>1.4709859900028377E-3</v>
      </c>
      <c r="T38" s="136">
        <f t="shared" si="1"/>
        <v>2.1261197063619841E-2</v>
      </c>
      <c r="U38" s="136">
        <f t="shared" si="2"/>
        <v>0.14653752560952427</v>
      </c>
    </row>
    <row r="39" spans="12:21" x14ac:dyDescent="0.3">
      <c r="L39" s="15">
        <v>36099</v>
      </c>
      <c r="M39" s="16">
        <v>80.710044321598701</v>
      </c>
      <c r="N39" s="124">
        <f t="shared" si="3"/>
        <v>1.2900020833177095E-2</v>
      </c>
      <c r="O39" s="124">
        <f t="shared" si="4"/>
        <v>-2.4387417202897943E-5</v>
      </c>
      <c r="P39" s="123"/>
      <c r="Q39" s="17">
        <v>36083.5</v>
      </c>
      <c r="R39" s="18">
        <v>86.7117014050623</v>
      </c>
      <c r="S39" s="135">
        <f t="shared" si="0"/>
        <v>1.2893583478808868E-2</v>
      </c>
      <c r="T39" s="136">
        <f t="shared" si="1"/>
        <v>2.4277739527377218E-2</v>
      </c>
      <c r="U39" s="136">
        <f t="shared" si="2"/>
        <v>0.14625933618598697</v>
      </c>
    </row>
    <row r="40" spans="12:21" x14ac:dyDescent="0.3">
      <c r="L40" s="15">
        <v>36129</v>
      </c>
      <c r="M40" s="16">
        <v>82.558708122957896</v>
      </c>
      <c r="N40" s="124">
        <f t="shared" si="3"/>
        <v>2.2905002926190576E-2</v>
      </c>
      <c r="O40" s="124">
        <f t="shared" si="4"/>
        <v>3.2304035192256775E-2</v>
      </c>
      <c r="P40" s="123"/>
      <c r="Q40" s="17">
        <v>36114</v>
      </c>
      <c r="R40" s="18">
        <v>87.047550119711701</v>
      </c>
      <c r="S40" s="135">
        <f t="shared" si="0"/>
        <v>3.873164857883804E-3</v>
      </c>
      <c r="T40" s="136">
        <f t="shared" si="1"/>
        <v>1.8312410412550495E-2</v>
      </c>
      <c r="U40" s="136">
        <f t="shared" si="2"/>
        <v>0.10847325338729541</v>
      </c>
    </row>
    <row r="41" spans="12:21" x14ac:dyDescent="0.3">
      <c r="L41" s="15">
        <v>36160</v>
      </c>
      <c r="M41" s="16">
        <v>83.8586953061521</v>
      </c>
      <c r="N41" s="124">
        <f t="shared" si="3"/>
        <v>1.5746215181299705E-2</v>
      </c>
      <c r="O41" s="124">
        <f t="shared" si="4"/>
        <v>5.2415160177451625E-2</v>
      </c>
      <c r="P41" s="123"/>
      <c r="Q41" s="17">
        <v>36144.5</v>
      </c>
      <c r="R41" s="18">
        <v>87.102644103141301</v>
      </c>
      <c r="S41" s="135">
        <f t="shared" si="0"/>
        <v>6.3291825391798007E-4</v>
      </c>
      <c r="T41" s="136">
        <f t="shared" si="1"/>
        <v>1.7460249153402607E-2</v>
      </c>
      <c r="U41" s="136">
        <f t="shared" si="2"/>
        <v>8.3849931611401196E-2</v>
      </c>
    </row>
    <row r="42" spans="12:21" x14ac:dyDescent="0.3">
      <c r="L42" s="15">
        <v>36191</v>
      </c>
      <c r="M42" s="16">
        <v>84.103765516410206</v>
      </c>
      <c r="N42" s="124">
        <f t="shared" si="3"/>
        <v>2.9224185919349832E-3</v>
      </c>
      <c r="O42" s="124">
        <f t="shared" si="4"/>
        <v>4.2048312862880133E-2</v>
      </c>
      <c r="P42" s="124">
        <f>M42/M30-1</f>
        <v>7.4231361762154169E-2</v>
      </c>
      <c r="Q42" s="17">
        <v>36175.5</v>
      </c>
      <c r="R42" s="18">
        <v>86.924863402606903</v>
      </c>
      <c r="S42" s="135">
        <f t="shared" si="0"/>
        <v>-2.0410482639755534E-3</v>
      </c>
      <c r="T42" s="136">
        <f t="shared" si="1"/>
        <v>2.4582841080333928E-3</v>
      </c>
      <c r="U42" s="136">
        <f t="shared" si="2"/>
        <v>4.0990351438909389E-2</v>
      </c>
    </row>
    <row r="43" spans="12:21" x14ac:dyDescent="0.3">
      <c r="L43" s="15">
        <v>36219</v>
      </c>
      <c r="M43" s="16">
        <v>83.739177728864505</v>
      </c>
      <c r="N43" s="124">
        <f t="shared" si="3"/>
        <v>-4.334975792190443E-3</v>
      </c>
      <c r="O43" s="124">
        <f t="shared" si="4"/>
        <v>1.4298547454842492E-2</v>
      </c>
      <c r="P43" s="124">
        <f t="shared" ref="P43:P106" si="5">M43/M31-1</f>
        <v>7.3303793230671488E-2</v>
      </c>
      <c r="Q43" s="17">
        <v>36205</v>
      </c>
      <c r="R43" s="18">
        <v>85.722357445685404</v>
      </c>
      <c r="S43" s="135">
        <f t="shared" si="0"/>
        <v>-1.383385500822587E-2</v>
      </c>
      <c r="T43" s="136">
        <f t="shared" si="1"/>
        <v>-1.5223779097790047E-2</v>
      </c>
      <c r="U43" s="136">
        <f t="shared" si="2"/>
        <v>3.4930910240804414E-2</v>
      </c>
    </row>
    <row r="44" spans="12:21" x14ac:dyDescent="0.3">
      <c r="L44" s="15">
        <v>36250</v>
      </c>
      <c r="M44" s="16">
        <v>83.915937134329099</v>
      </c>
      <c r="N44" s="124">
        <f t="shared" si="3"/>
        <v>2.1108328294900947E-3</v>
      </c>
      <c r="O44" s="124">
        <f t="shared" si="4"/>
        <v>6.8259860194608279E-4</v>
      </c>
      <c r="P44" s="124">
        <f t="shared" si="5"/>
        <v>7.7682244476224627E-2</v>
      </c>
      <c r="Q44" s="17">
        <v>36234.5</v>
      </c>
      <c r="R44" s="18">
        <v>84.097685027192</v>
      </c>
      <c r="S44" s="135">
        <f t="shared" si="0"/>
        <v>-1.8952726767025863E-2</v>
      </c>
      <c r="T44" s="136">
        <f t="shared" si="1"/>
        <v>-3.4499056910270443E-2</v>
      </c>
      <c r="U44" s="136">
        <f t="shared" si="2"/>
        <v>2.8746886544372074E-2</v>
      </c>
    </row>
    <row r="45" spans="12:21" x14ac:dyDescent="0.3">
      <c r="L45" s="15">
        <v>36280</v>
      </c>
      <c r="M45" s="16">
        <v>85.117439109205193</v>
      </c>
      <c r="N45" s="124">
        <f t="shared" si="3"/>
        <v>1.4317923578125447E-2</v>
      </c>
      <c r="O45" s="124">
        <f t="shared" si="4"/>
        <v>1.2052654082381098E-2</v>
      </c>
      <c r="P45" s="124">
        <f t="shared" si="5"/>
        <v>8.0568041549970992E-2</v>
      </c>
      <c r="Q45" s="17">
        <v>36265</v>
      </c>
      <c r="R45" s="18">
        <v>82.742308368370502</v>
      </c>
      <c r="S45" s="135">
        <f t="shared" si="0"/>
        <v>-1.611669403721705E-2</v>
      </c>
      <c r="T45" s="136">
        <f t="shared" si="1"/>
        <v>-4.8116900855675881E-2</v>
      </c>
      <c r="U45" s="136">
        <f t="shared" si="2"/>
        <v>3.0557175798119784E-2</v>
      </c>
    </row>
    <row r="46" spans="12:21" x14ac:dyDescent="0.3">
      <c r="L46" s="15">
        <v>36311</v>
      </c>
      <c r="M46" s="16">
        <v>86.622271643355404</v>
      </c>
      <c r="N46" s="124">
        <f t="shared" si="3"/>
        <v>1.7679485542551721E-2</v>
      </c>
      <c r="O46" s="124">
        <f t="shared" si="4"/>
        <v>3.4429450977246923E-2</v>
      </c>
      <c r="P46" s="124">
        <f t="shared" si="5"/>
        <v>8.4150356648260205E-2</v>
      </c>
      <c r="Q46" s="17">
        <v>36295.5</v>
      </c>
      <c r="R46" s="18">
        <v>82.481268279972298</v>
      </c>
      <c r="S46" s="135">
        <f t="shared" si="0"/>
        <v>-3.1548562464084329E-3</v>
      </c>
      <c r="T46" s="136">
        <f t="shared" si="1"/>
        <v>-3.7809146438450347E-2</v>
      </c>
      <c r="U46" s="136">
        <f t="shared" si="2"/>
        <v>1.1302424085744445E-2</v>
      </c>
    </row>
    <row r="47" spans="12:21" x14ac:dyDescent="0.3">
      <c r="L47" s="15">
        <v>36341</v>
      </c>
      <c r="M47" s="16">
        <v>87.837248375801295</v>
      </c>
      <c r="N47" s="124">
        <f t="shared" si="3"/>
        <v>1.402614719512596E-2</v>
      </c>
      <c r="O47" s="124">
        <f t="shared" si="4"/>
        <v>4.6729040696943169E-2</v>
      </c>
      <c r="P47" s="124">
        <f t="shared" si="5"/>
        <v>8.4683224352279041E-2</v>
      </c>
      <c r="Q47" s="17">
        <v>36326</v>
      </c>
      <c r="R47" s="18">
        <v>84.018747765695494</v>
      </c>
      <c r="S47" s="135">
        <f t="shared" si="0"/>
        <v>1.8640347290786341E-2</v>
      </c>
      <c r="T47" s="136">
        <f t="shared" si="1"/>
        <v>-9.3863774574753922E-4</v>
      </c>
      <c r="U47" s="136">
        <f t="shared" si="2"/>
        <v>2.3032712053654425E-3</v>
      </c>
    </row>
    <row r="48" spans="12:21" x14ac:dyDescent="0.3">
      <c r="L48" s="15">
        <v>36372</v>
      </c>
      <c r="M48" s="16">
        <v>88.339646425510296</v>
      </c>
      <c r="N48" s="124">
        <f t="shared" si="3"/>
        <v>5.7196469493163704E-3</v>
      </c>
      <c r="O48" s="124">
        <f t="shared" si="4"/>
        <v>3.7856018108945122E-2</v>
      </c>
      <c r="P48" s="124">
        <f t="shared" si="5"/>
        <v>9.4504318417992561E-2</v>
      </c>
      <c r="Q48" s="17">
        <v>36356.5</v>
      </c>
      <c r="R48" s="18">
        <v>85.836920974473898</v>
      </c>
      <c r="S48" s="135">
        <f t="shared" si="0"/>
        <v>2.1640089350638547E-2</v>
      </c>
      <c r="T48" s="136">
        <f t="shared" si="1"/>
        <v>3.740060758670305E-2</v>
      </c>
      <c r="U48" s="136">
        <f t="shared" si="2"/>
        <v>1.3944438398383774E-2</v>
      </c>
    </row>
    <row r="49" spans="12:21" x14ac:dyDescent="0.3">
      <c r="L49" s="15">
        <v>36403</v>
      </c>
      <c r="M49" s="16">
        <v>88.628697606437598</v>
      </c>
      <c r="N49" s="124">
        <f t="shared" si="3"/>
        <v>3.2720436703472799E-3</v>
      </c>
      <c r="O49" s="124">
        <f t="shared" si="4"/>
        <v>2.316293402397851E-2</v>
      </c>
      <c r="P49" s="124">
        <f t="shared" si="5"/>
        <v>0.10820244469787021</v>
      </c>
      <c r="Q49" s="17">
        <v>36387.5</v>
      </c>
      <c r="R49" s="18">
        <v>88.6370136033118</v>
      </c>
      <c r="S49" s="135">
        <f t="shared" si="0"/>
        <v>3.2621074906340031E-2</v>
      </c>
      <c r="T49" s="136">
        <f t="shared" si="1"/>
        <v>7.4632040119031684E-2</v>
      </c>
      <c r="U49" s="136">
        <f t="shared" si="2"/>
        <v>3.6906505123103894E-2</v>
      </c>
    </row>
    <row r="50" spans="12:21" x14ac:dyDescent="0.3">
      <c r="L50" s="15">
        <v>36433</v>
      </c>
      <c r="M50" s="16">
        <v>89.055770501496298</v>
      </c>
      <c r="N50" s="124">
        <f t="shared" si="3"/>
        <v>4.8186750634104936E-3</v>
      </c>
      <c r="O50" s="124">
        <f t="shared" si="4"/>
        <v>1.3872498834226921E-2</v>
      </c>
      <c r="P50" s="124">
        <f t="shared" si="5"/>
        <v>0.11763774328817611</v>
      </c>
      <c r="Q50" s="17">
        <v>36418</v>
      </c>
      <c r="R50" s="18">
        <v>90.179191668259904</v>
      </c>
      <c r="S50" s="135">
        <f t="shared" si="0"/>
        <v>1.7398804430054593E-2</v>
      </c>
      <c r="T50" s="136">
        <f t="shared" si="1"/>
        <v>7.3322253263570891E-2</v>
      </c>
      <c r="U50" s="136">
        <f t="shared" si="2"/>
        <v>5.3397905057753769E-2</v>
      </c>
    </row>
    <row r="51" spans="12:21" x14ac:dyDescent="0.3">
      <c r="L51" s="15">
        <v>36464</v>
      </c>
      <c r="M51" s="16">
        <v>89.776144747492296</v>
      </c>
      <c r="N51" s="124">
        <f t="shared" si="3"/>
        <v>8.0890237874466919E-3</v>
      </c>
      <c r="O51" s="124">
        <f t="shared" si="4"/>
        <v>1.6261082991692488E-2</v>
      </c>
      <c r="P51" s="124">
        <f t="shared" si="5"/>
        <v>0.11232927081254784</v>
      </c>
      <c r="Q51" s="17">
        <v>36448.5</v>
      </c>
      <c r="R51" s="18">
        <v>91.416164895172301</v>
      </c>
      <c r="S51" s="135">
        <f t="shared" si="0"/>
        <v>1.3716836489983342E-2</v>
      </c>
      <c r="T51" s="136">
        <f t="shared" si="1"/>
        <v>6.4998183268450971E-2</v>
      </c>
      <c r="U51" s="136">
        <f t="shared" si="2"/>
        <v>5.4254078906071923E-2</v>
      </c>
    </row>
    <row r="52" spans="12:21" x14ac:dyDescent="0.3">
      <c r="L52" s="15">
        <v>36494</v>
      </c>
      <c r="M52" s="16">
        <v>90.853323339229604</v>
      </c>
      <c r="N52" s="124">
        <f t="shared" si="3"/>
        <v>1.1998494642056823E-2</v>
      </c>
      <c r="O52" s="124">
        <f t="shared" si="4"/>
        <v>2.5100512507479467E-2</v>
      </c>
      <c r="P52" s="124">
        <f t="shared" si="5"/>
        <v>0.10046929518226255</v>
      </c>
      <c r="Q52" s="17">
        <v>36479</v>
      </c>
      <c r="R52" s="18">
        <v>91.319470294470804</v>
      </c>
      <c r="S52" s="135">
        <f t="shared" si="0"/>
        <v>-1.0577407268438366E-3</v>
      </c>
      <c r="T52" s="136">
        <f t="shared" si="1"/>
        <v>3.0263392031280922E-2</v>
      </c>
      <c r="U52" s="136">
        <f t="shared" si="2"/>
        <v>4.9075708263864648E-2</v>
      </c>
    </row>
    <row r="53" spans="12:21" x14ac:dyDescent="0.3">
      <c r="L53" s="15">
        <v>36525</v>
      </c>
      <c r="M53" s="16">
        <v>91.341738329825702</v>
      </c>
      <c r="N53" s="124">
        <f t="shared" si="3"/>
        <v>5.3758626833324552E-3</v>
      </c>
      <c r="O53" s="124">
        <f t="shared" si="4"/>
        <v>2.566894672244735E-2</v>
      </c>
      <c r="P53" s="124">
        <f t="shared" si="5"/>
        <v>8.9233954765864709E-2</v>
      </c>
      <c r="Q53" s="17">
        <v>36509.5</v>
      </c>
      <c r="R53" s="18">
        <v>91.173234862432196</v>
      </c>
      <c r="S53" s="135">
        <f t="shared" si="0"/>
        <v>-1.6013609317602207E-3</v>
      </c>
      <c r="T53" s="136">
        <f t="shared" si="1"/>
        <v>1.1022977427310066E-2</v>
      </c>
      <c r="U53" s="136">
        <f t="shared" si="2"/>
        <v>4.673326282116963E-2</v>
      </c>
    </row>
    <row r="54" spans="12:21" x14ac:dyDescent="0.3">
      <c r="L54" s="15">
        <v>36556</v>
      </c>
      <c r="M54" s="16">
        <v>92.300808621255399</v>
      </c>
      <c r="N54" s="124">
        <f t="shared" si="3"/>
        <v>1.0499803364444338E-2</v>
      </c>
      <c r="O54" s="124">
        <f t="shared" si="4"/>
        <v>2.8121767545978615E-2</v>
      </c>
      <c r="P54" s="124">
        <f t="shared" si="5"/>
        <v>9.7463449519936241E-2</v>
      </c>
      <c r="Q54" s="17">
        <v>36540.5</v>
      </c>
      <c r="R54" s="18">
        <v>91.415108872842296</v>
      </c>
      <c r="S54" s="135">
        <f t="shared" si="0"/>
        <v>2.6529058750086598E-3</v>
      </c>
      <c r="T54" s="136">
        <f t="shared" si="1"/>
        <v>-1.1551811774368481E-5</v>
      </c>
      <c r="U54" s="136">
        <f t="shared" si="2"/>
        <v>5.1656629581781299E-2</v>
      </c>
    </row>
    <row r="55" spans="12:21" x14ac:dyDescent="0.3">
      <c r="L55" s="15">
        <v>36585</v>
      </c>
      <c r="M55" s="16">
        <v>92.636388515369205</v>
      </c>
      <c r="N55" s="124">
        <f t="shared" si="3"/>
        <v>3.635719980426444E-3</v>
      </c>
      <c r="O55" s="124">
        <f t="shared" si="4"/>
        <v>1.9625756225580826E-2</v>
      </c>
      <c r="P55" s="124">
        <f t="shared" si="5"/>
        <v>0.10624908230306018</v>
      </c>
      <c r="Q55" s="17">
        <v>36570.5</v>
      </c>
      <c r="R55" s="18">
        <v>89.640671772779001</v>
      </c>
      <c r="S55" s="135">
        <f t="shared" si="0"/>
        <v>-1.9410763952942611E-2</v>
      </c>
      <c r="T55" s="136">
        <f t="shared" si="1"/>
        <v>-1.8383796098228711E-2</v>
      </c>
      <c r="U55" s="136">
        <f t="shared" si="2"/>
        <v>4.5709362689614341E-2</v>
      </c>
    </row>
    <row r="56" spans="12:21" x14ac:dyDescent="0.3">
      <c r="L56" s="15">
        <v>36616</v>
      </c>
      <c r="M56" s="16">
        <v>93.241823141200996</v>
      </c>
      <c r="N56" s="124">
        <f t="shared" si="3"/>
        <v>6.5356026452967342E-3</v>
      </c>
      <c r="O56" s="124">
        <f t="shared" si="4"/>
        <v>2.0801933991164923E-2</v>
      </c>
      <c r="P56" s="124">
        <f t="shared" si="5"/>
        <v>0.11113366930459723</v>
      </c>
      <c r="Q56" s="17">
        <v>36600.5</v>
      </c>
      <c r="R56" s="18">
        <v>88.327401608009097</v>
      </c>
      <c r="S56" s="135">
        <f t="shared" si="0"/>
        <v>-1.4650382898722336E-2</v>
      </c>
      <c r="T56" s="136">
        <f t="shared" si="1"/>
        <v>-3.1213472448543333E-2</v>
      </c>
      <c r="U56" s="136">
        <f t="shared" si="2"/>
        <v>5.0295279584086972E-2</v>
      </c>
    </row>
    <row r="57" spans="12:21" x14ac:dyDescent="0.3">
      <c r="L57" s="15">
        <v>36646</v>
      </c>
      <c r="M57" s="16">
        <v>93.909468425337195</v>
      </c>
      <c r="N57" s="124">
        <f t="shared" si="3"/>
        <v>7.1603628247931539E-3</v>
      </c>
      <c r="O57" s="124">
        <f t="shared" si="4"/>
        <v>1.742844757387485E-2</v>
      </c>
      <c r="P57" s="124">
        <f t="shared" si="5"/>
        <v>0.10329292572879067</v>
      </c>
      <c r="Q57" s="17">
        <v>36631</v>
      </c>
      <c r="R57" s="18">
        <v>87.234189440730006</v>
      </c>
      <c r="S57" s="135">
        <f t="shared" si="0"/>
        <v>-1.2376817922604477E-2</v>
      </c>
      <c r="T57" s="136">
        <f t="shared" si="1"/>
        <v>-4.5735540696318799E-2</v>
      </c>
      <c r="U57" s="136">
        <f t="shared" si="2"/>
        <v>5.4287596768047175E-2</v>
      </c>
    </row>
    <row r="58" spans="12:21" x14ac:dyDescent="0.3">
      <c r="L58" s="15">
        <v>36677</v>
      </c>
      <c r="M58" s="16">
        <v>95.679946828121899</v>
      </c>
      <c r="N58" s="124">
        <f t="shared" si="3"/>
        <v>1.8853034017462411E-2</v>
      </c>
      <c r="O58" s="124">
        <f t="shared" si="4"/>
        <v>3.2854889547510258E-2</v>
      </c>
      <c r="P58" s="124">
        <f t="shared" si="5"/>
        <v>0.10456520029928451</v>
      </c>
      <c r="Q58" s="17">
        <v>36661.5</v>
      </c>
      <c r="R58" s="18">
        <v>89.913963929539705</v>
      </c>
      <c r="S58" s="135">
        <f t="shared" si="0"/>
        <v>3.0719314365045269E-2</v>
      </c>
      <c r="T58" s="136">
        <f t="shared" si="1"/>
        <v>3.0487517703285949E-3</v>
      </c>
      <c r="U58" s="136">
        <f t="shared" si="2"/>
        <v>9.0113741029515415E-2</v>
      </c>
    </row>
    <row r="59" spans="12:21" x14ac:dyDescent="0.3">
      <c r="L59" s="15">
        <v>36707</v>
      </c>
      <c r="M59" s="16">
        <v>97.586455840305803</v>
      </c>
      <c r="N59" s="124">
        <f t="shared" si="3"/>
        <v>1.9925899578610018E-2</v>
      </c>
      <c r="O59" s="124">
        <f t="shared" si="4"/>
        <v>4.6595321206080564E-2</v>
      </c>
      <c r="P59" s="124">
        <f t="shared" si="5"/>
        <v>0.11099172213129527</v>
      </c>
      <c r="Q59" s="17">
        <v>36692</v>
      </c>
      <c r="R59" s="18">
        <v>92.843650101443501</v>
      </c>
      <c r="S59" s="135">
        <f t="shared" si="0"/>
        <v>3.2583216709249019E-2</v>
      </c>
      <c r="T59" s="136">
        <f t="shared" si="1"/>
        <v>5.1130774948834112E-2</v>
      </c>
      <c r="U59" s="136">
        <f t="shared" si="2"/>
        <v>0.10503491863932757</v>
      </c>
    </row>
    <row r="60" spans="12:21" x14ac:dyDescent="0.3">
      <c r="L60" s="15">
        <v>36738</v>
      </c>
      <c r="M60" s="16">
        <v>98.133087743256993</v>
      </c>
      <c r="N60" s="124">
        <f t="shared" si="3"/>
        <v>5.6015140445895284E-3</v>
      </c>
      <c r="O60" s="124">
        <f t="shared" si="4"/>
        <v>4.4975436329700802E-2</v>
      </c>
      <c r="P60" s="124">
        <f t="shared" si="5"/>
        <v>0.11086122385609398</v>
      </c>
      <c r="Q60" s="17">
        <v>36722.5</v>
      </c>
      <c r="R60" s="18">
        <v>95.052721487557307</v>
      </c>
      <c r="S60" s="135">
        <f t="shared" si="0"/>
        <v>2.3793456889082965E-2</v>
      </c>
      <c r="T60" s="136">
        <f t="shared" si="1"/>
        <v>8.962692376639203E-2</v>
      </c>
      <c r="U60" s="136">
        <f t="shared" si="2"/>
        <v>0.10736406208959881</v>
      </c>
    </row>
    <row r="61" spans="12:21" x14ac:dyDescent="0.3">
      <c r="L61" s="15">
        <v>36769</v>
      </c>
      <c r="M61" s="16">
        <v>97.7458430987665</v>
      </c>
      <c r="N61" s="124">
        <f t="shared" si="3"/>
        <v>-3.9461169865930845E-3</v>
      </c>
      <c r="O61" s="124">
        <f t="shared" si="4"/>
        <v>2.1591737235763242E-2</v>
      </c>
      <c r="P61" s="124">
        <f t="shared" si="5"/>
        <v>0.10286899998028032</v>
      </c>
      <c r="Q61" s="17">
        <v>36753.5</v>
      </c>
      <c r="R61" s="18">
        <v>96.090945405821799</v>
      </c>
      <c r="S61" s="135">
        <f t="shared" si="0"/>
        <v>1.0922611178475261E-2</v>
      </c>
      <c r="T61" s="136">
        <f t="shared" si="1"/>
        <v>6.8698800568092411E-2</v>
      </c>
      <c r="U61" s="136">
        <f t="shared" si="2"/>
        <v>8.4095024183345135E-2</v>
      </c>
    </row>
    <row r="62" spans="12:21" x14ac:dyDescent="0.3">
      <c r="L62" s="15">
        <v>36799</v>
      </c>
      <c r="M62" s="16">
        <v>97.2299995638556</v>
      </c>
      <c r="N62" s="124">
        <f t="shared" si="3"/>
        <v>-5.2773961383674184E-3</v>
      </c>
      <c r="O62" s="124">
        <f t="shared" si="4"/>
        <v>-3.6527228433577141E-3</v>
      </c>
      <c r="P62" s="124">
        <f t="shared" si="5"/>
        <v>9.1787752958938817E-2</v>
      </c>
      <c r="Q62" s="17">
        <v>36784</v>
      </c>
      <c r="R62" s="18">
        <v>97.3486624196169</v>
      </c>
      <c r="S62" s="135">
        <f t="shared" si="0"/>
        <v>1.308881922727867E-2</v>
      </c>
      <c r="T62" s="136">
        <f t="shared" si="1"/>
        <v>4.8522567921996718E-2</v>
      </c>
      <c r="U62" s="136">
        <f t="shared" si="2"/>
        <v>7.9502495184600397E-2</v>
      </c>
    </row>
    <row r="63" spans="12:21" x14ac:dyDescent="0.3">
      <c r="L63" s="15">
        <v>36830</v>
      </c>
      <c r="M63" s="16">
        <v>98.229474570538102</v>
      </c>
      <c r="N63" s="124">
        <f t="shared" si="3"/>
        <v>1.0279492041199711E-2</v>
      </c>
      <c r="O63" s="124">
        <f t="shared" si="4"/>
        <v>9.8220518173519622E-4</v>
      </c>
      <c r="P63" s="124">
        <f t="shared" si="5"/>
        <v>9.4160089485040288E-2</v>
      </c>
      <c r="Q63" s="17">
        <v>36814.5</v>
      </c>
      <c r="R63" s="18">
        <v>98.758287703332499</v>
      </c>
      <c r="S63" s="135">
        <f t="shared" si="0"/>
        <v>1.4480171054014779E-2</v>
      </c>
      <c r="T63" s="136">
        <f t="shared" si="1"/>
        <v>3.8984325306880008E-2</v>
      </c>
      <c r="U63" s="136">
        <f t="shared" si="2"/>
        <v>8.0315366725124404E-2</v>
      </c>
    </row>
    <row r="64" spans="12:21" x14ac:dyDescent="0.3">
      <c r="L64" s="15">
        <v>36860</v>
      </c>
      <c r="M64" s="16">
        <v>99.339256185011493</v>
      </c>
      <c r="N64" s="124">
        <f t="shared" si="3"/>
        <v>1.1297847406039674E-2</v>
      </c>
      <c r="O64" s="124">
        <f t="shared" si="4"/>
        <v>1.630159437711276E-2</v>
      </c>
      <c r="P64" s="124">
        <f t="shared" si="5"/>
        <v>9.3402558474355191E-2</v>
      </c>
      <c r="Q64" s="17">
        <v>36845</v>
      </c>
      <c r="R64" s="18">
        <v>99.701405814688897</v>
      </c>
      <c r="S64" s="135">
        <f t="shared" si="0"/>
        <v>9.5497616786299755E-3</v>
      </c>
      <c r="T64" s="136">
        <f t="shared" si="1"/>
        <v>3.7573367538627167E-2</v>
      </c>
      <c r="U64" s="136">
        <f t="shared" si="2"/>
        <v>9.1786948535613755E-2</v>
      </c>
    </row>
    <row r="65" spans="12:21" x14ac:dyDescent="0.3">
      <c r="L65" s="15">
        <v>36891</v>
      </c>
      <c r="M65" s="16">
        <v>100</v>
      </c>
      <c r="N65" s="124">
        <f t="shared" si="3"/>
        <v>6.6513867766224699E-3</v>
      </c>
      <c r="O65" s="124">
        <f t="shared" si="4"/>
        <v>2.8489154052965038E-2</v>
      </c>
      <c r="P65" s="124">
        <f t="shared" si="5"/>
        <v>9.4789762363731267E-2</v>
      </c>
      <c r="Q65" s="17">
        <v>36875.5</v>
      </c>
      <c r="R65" s="18">
        <v>100</v>
      </c>
      <c r="S65" s="135">
        <f t="shared" si="0"/>
        <v>2.9948844037974709E-3</v>
      </c>
      <c r="T65" s="136">
        <f t="shared" si="1"/>
        <v>2.7235480328991368E-2</v>
      </c>
      <c r="U65" s="136">
        <f t="shared" si="2"/>
        <v>9.6813117916526359E-2</v>
      </c>
    </row>
    <row r="66" spans="12:21" x14ac:dyDescent="0.3">
      <c r="L66" s="15">
        <v>36922</v>
      </c>
      <c r="M66" s="16">
        <v>100.14839480321</v>
      </c>
      <c r="N66" s="124">
        <f t="shared" si="3"/>
        <v>1.4839480321000575E-3</v>
      </c>
      <c r="O66" s="124">
        <f t="shared" si="4"/>
        <v>1.9535075811628388E-2</v>
      </c>
      <c r="P66" s="124">
        <f t="shared" si="5"/>
        <v>8.5021857329074635E-2</v>
      </c>
      <c r="Q66" s="17">
        <v>36906.5</v>
      </c>
      <c r="R66" s="18">
        <v>100.155987729038</v>
      </c>
      <c r="S66" s="135">
        <f t="shared" si="0"/>
        <v>1.5598772903799851E-3</v>
      </c>
      <c r="T66" s="136">
        <f t="shared" si="1"/>
        <v>1.4152736526823473E-2</v>
      </c>
      <c r="U66" s="136">
        <f t="shared" si="2"/>
        <v>9.561744184272869E-2</v>
      </c>
    </row>
    <row r="67" spans="12:21" x14ac:dyDescent="0.3">
      <c r="L67" s="15">
        <v>36950</v>
      </c>
      <c r="M67" s="16">
        <v>100.35221353075001</v>
      </c>
      <c r="N67" s="124">
        <f t="shared" si="3"/>
        <v>2.0351671930489701E-3</v>
      </c>
      <c r="O67" s="124">
        <f t="shared" si="4"/>
        <v>1.019694916833247E-2</v>
      </c>
      <c r="P67" s="124">
        <f t="shared" si="5"/>
        <v>8.3291513616171153E-2</v>
      </c>
      <c r="Q67" s="17">
        <v>36936</v>
      </c>
      <c r="R67" s="18">
        <v>99.885178622822295</v>
      </c>
      <c r="S67" s="135">
        <f t="shared" si="0"/>
        <v>-2.7038733515200031E-3</v>
      </c>
      <c r="T67" s="136">
        <f t="shared" si="1"/>
        <v>1.843231864503192E-3</v>
      </c>
      <c r="U67" s="136">
        <f t="shared" si="2"/>
        <v>0.1142841374059651</v>
      </c>
    </row>
    <row r="68" spans="12:21" x14ac:dyDescent="0.3">
      <c r="L68" s="15">
        <v>36981</v>
      </c>
      <c r="M68" s="16">
        <v>100.437946424055</v>
      </c>
      <c r="N68" s="124">
        <f t="shared" si="3"/>
        <v>8.5431990275663949E-4</v>
      </c>
      <c r="O68" s="124">
        <f t="shared" si="4"/>
        <v>4.3794642405499129E-3</v>
      </c>
      <c r="P68" s="124">
        <f t="shared" si="5"/>
        <v>7.7176990329291817E-2</v>
      </c>
      <c r="Q68" s="17">
        <v>36965.5</v>
      </c>
      <c r="R68" s="18">
        <v>99.486118203606793</v>
      </c>
      <c r="S68" s="135">
        <f t="shared" si="0"/>
        <v>-3.9951915260861837E-3</v>
      </c>
      <c r="T68" s="136">
        <f t="shared" si="1"/>
        <v>-5.1388179639321185E-3</v>
      </c>
      <c r="U68" s="136">
        <f t="shared" si="2"/>
        <v>0.12633357703784043</v>
      </c>
    </row>
    <row r="69" spans="12:21" x14ac:dyDescent="0.3">
      <c r="L69" s="15">
        <v>37011</v>
      </c>
      <c r="M69" s="16">
        <v>100.49864585911099</v>
      </c>
      <c r="N69" s="124">
        <f t="shared" si="3"/>
        <v>6.0434763171790529E-4</v>
      </c>
      <c r="O69" s="124">
        <f t="shared" si="4"/>
        <v>3.4973207168147447E-3</v>
      </c>
      <c r="P69" s="124">
        <f t="shared" si="5"/>
        <v>7.0165208516886901E-2</v>
      </c>
      <c r="Q69" s="17">
        <v>36996</v>
      </c>
      <c r="R69" s="18">
        <v>99.198019773792495</v>
      </c>
      <c r="S69" s="135">
        <f t="shared" si="0"/>
        <v>-2.8958656244350012E-3</v>
      </c>
      <c r="T69" s="136">
        <f t="shared" si="1"/>
        <v>-9.564759701009562E-3</v>
      </c>
      <c r="U69" s="136">
        <f t="shared" si="2"/>
        <v>0.13714611678934818</v>
      </c>
    </row>
    <row r="70" spans="12:21" x14ac:dyDescent="0.3">
      <c r="L70" s="15">
        <v>37042</v>
      </c>
      <c r="M70" s="16">
        <v>100.849676191619</v>
      </c>
      <c r="N70" s="124">
        <f t="shared" si="3"/>
        <v>3.4928861927165933E-3</v>
      </c>
      <c r="O70" s="124">
        <f t="shared" si="4"/>
        <v>4.9571667964907196E-3</v>
      </c>
      <c r="P70" s="124">
        <f t="shared" si="5"/>
        <v>5.4031482404394815E-2</v>
      </c>
      <c r="Q70" s="17">
        <v>37026.5</v>
      </c>
      <c r="R70" s="18">
        <v>99.639839291854997</v>
      </c>
      <c r="S70" s="135">
        <f t="shared" si="0"/>
        <v>4.4539146957773834E-3</v>
      </c>
      <c r="T70" s="136">
        <f t="shared" si="1"/>
        <v>-2.4562135679180308E-3</v>
      </c>
      <c r="U70" s="136">
        <f t="shared" si="2"/>
        <v>0.10816868634483612</v>
      </c>
    </row>
    <row r="71" spans="12:21" x14ac:dyDescent="0.3">
      <c r="L71" s="15">
        <v>37072</v>
      </c>
      <c r="M71" s="16">
        <v>102.214099516141</v>
      </c>
      <c r="N71" s="124">
        <f t="shared" si="3"/>
        <v>1.3529278189545524E-2</v>
      </c>
      <c r="O71" s="124">
        <f t="shared" si="4"/>
        <v>1.7684084106887044E-2</v>
      </c>
      <c r="P71" s="124">
        <f t="shared" si="5"/>
        <v>4.7420962632438002E-2</v>
      </c>
      <c r="Q71" s="17">
        <v>37057</v>
      </c>
      <c r="R71" s="18">
        <v>100.29695254362299</v>
      </c>
      <c r="S71" s="135">
        <f t="shared" si="0"/>
        <v>6.5948847011207956E-3</v>
      </c>
      <c r="T71" s="136">
        <f t="shared" si="1"/>
        <v>8.150225927568755E-3</v>
      </c>
      <c r="U71" s="136">
        <f t="shared" si="2"/>
        <v>8.027799891576648E-2</v>
      </c>
    </row>
    <row r="72" spans="12:21" x14ac:dyDescent="0.3">
      <c r="L72" s="15">
        <v>37103</v>
      </c>
      <c r="M72" s="16">
        <v>103.97607126479301</v>
      </c>
      <c r="N72" s="124">
        <f t="shared" si="3"/>
        <v>1.7238049906938446E-2</v>
      </c>
      <c r="O72" s="124">
        <f t="shared" si="4"/>
        <v>3.4601714042565401E-2</v>
      </c>
      <c r="P72" s="124">
        <f t="shared" si="5"/>
        <v>5.9541421307590436E-2</v>
      </c>
      <c r="Q72" s="17">
        <v>37087.5</v>
      </c>
      <c r="R72" s="18">
        <v>101.114431555472</v>
      </c>
      <c r="S72" s="135">
        <f t="shared" ref="S72:S135" si="6">R72/R71-1</f>
        <v>8.1505867438340651E-3</v>
      </c>
      <c r="T72" s="136">
        <f t="shared" si="1"/>
        <v>1.9319052800142789E-2</v>
      </c>
      <c r="U72" s="136">
        <f t="shared" si="2"/>
        <v>6.3772083250748235E-2</v>
      </c>
    </row>
    <row r="73" spans="12:21" x14ac:dyDescent="0.3">
      <c r="L73" s="15">
        <v>37134</v>
      </c>
      <c r="M73" s="16">
        <v>105.985931539398</v>
      </c>
      <c r="N73" s="124">
        <f t="shared" si="3"/>
        <v>1.9330027093315882E-2</v>
      </c>
      <c r="O73" s="124">
        <f t="shared" si="4"/>
        <v>5.092981496559168E-2</v>
      </c>
      <c r="P73" s="124">
        <f t="shared" si="5"/>
        <v>8.4301164933483275E-2</v>
      </c>
      <c r="Q73" s="17">
        <v>37118.5</v>
      </c>
      <c r="R73" s="18">
        <v>101.07154215061</v>
      </c>
      <c r="S73" s="135">
        <f t="shared" si="6"/>
        <v>-4.2416699774916466E-4</v>
      </c>
      <c r="T73" s="136">
        <f t="shared" si="1"/>
        <v>1.4368779284773758E-2</v>
      </c>
      <c r="U73" s="136">
        <f t="shared" si="2"/>
        <v>5.1832113044091743E-2</v>
      </c>
    </row>
    <row r="74" spans="12:21" x14ac:dyDescent="0.3">
      <c r="L74" s="15">
        <v>37164</v>
      </c>
      <c r="M74" s="16">
        <v>106.93176823662201</v>
      </c>
      <c r="N74" s="124">
        <f t="shared" si="3"/>
        <v>8.9241721376238647E-3</v>
      </c>
      <c r="O74" s="124">
        <f t="shared" si="4"/>
        <v>4.6154774564501455E-2</v>
      </c>
      <c r="P74" s="124">
        <f t="shared" si="5"/>
        <v>9.9781638550710872E-2</v>
      </c>
      <c r="Q74" s="17">
        <v>37149</v>
      </c>
      <c r="R74" s="18">
        <v>100.874449849171</v>
      </c>
      <c r="S74" s="135">
        <f t="shared" si="6"/>
        <v>-1.9500276462123267E-3</v>
      </c>
      <c r="T74" s="136">
        <f t="shared" ref="T74:T137" si="7">R74/R71-1</f>
        <v>5.7578748995072981E-3</v>
      </c>
      <c r="U74" s="136">
        <f t="shared" si="2"/>
        <v>3.6218139437359298E-2</v>
      </c>
    </row>
    <row r="75" spans="12:21" x14ac:dyDescent="0.3">
      <c r="L75" s="15">
        <v>37195</v>
      </c>
      <c r="M75" s="16">
        <v>106.538456862381</v>
      </c>
      <c r="N75" s="124">
        <f t="shared" si="3"/>
        <v>-3.6781527204401421E-3</v>
      </c>
      <c r="O75" s="124">
        <f t="shared" si="4"/>
        <v>2.4643993242083884E-2</v>
      </c>
      <c r="P75" s="124">
        <f t="shared" si="5"/>
        <v>8.4587465505338244E-2</v>
      </c>
      <c r="Q75" s="17">
        <v>37179.5</v>
      </c>
      <c r="R75" s="18">
        <v>99.487797253682004</v>
      </c>
      <c r="S75" s="135">
        <f t="shared" si="6"/>
        <v>-1.3746321269284101E-2</v>
      </c>
      <c r="T75" s="136">
        <f t="shared" si="7"/>
        <v>-1.6087063703637661E-2</v>
      </c>
      <c r="U75" s="136">
        <f t="shared" si="2"/>
        <v>7.3868185376091411E-3</v>
      </c>
    </row>
    <row r="76" spans="12:21" x14ac:dyDescent="0.3">
      <c r="L76" s="15">
        <v>37225</v>
      </c>
      <c r="M76" s="16">
        <v>105.42207763805401</v>
      </c>
      <c r="N76" s="124">
        <f t="shared" si="3"/>
        <v>-1.0478650218944452E-2</v>
      </c>
      <c r="O76" s="124">
        <f t="shared" si="4"/>
        <v>-5.3200825161817678E-3</v>
      </c>
      <c r="P76" s="124">
        <f t="shared" si="5"/>
        <v>6.1232806512198312E-2</v>
      </c>
      <c r="Q76" s="17">
        <v>37210</v>
      </c>
      <c r="R76" s="18">
        <v>98.561861766041503</v>
      </c>
      <c r="S76" s="135">
        <f t="shared" si="6"/>
        <v>-9.3070257177317872E-3</v>
      </c>
      <c r="T76" s="136">
        <f t="shared" si="7"/>
        <v>-2.4830732085088236E-2</v>
      </c>
      <c r="U76" s="136">
        <f t="shared" si="2"/>
        <v>-1.142956851346133E-2</v>
      </c>
    </row>
    <row r="77" spans="12:21" x14ac:dyDescent="0.3">
      <c r="L77" s="15">
        <v>37256</v>
      </c>
      <c r="M77" s="16">
        <v>104.046889370063</v>
      </c>
      <c r="N77" s="124">
        <f t="shared" si="3"/>
        <v>-1.3044594631424822E-2</v>
      </c>
      <c r="O77" s="124">
        <f t="shared" si="4"/>
        <v>-2.6978688505133963E-2</v>
      </c>
      <c r="P77" s="124">
        <f t="shared" si="5"/>
        <v>4.0468893700629893E-2</v>
      </c>
      <c r="Q77" s="17">
        <v>37240.5</v>
      </c>
      <c r="R77" s="18">
        <v>97.649301494319701</v>
      </c>
      <c r="S77" s="135">
        <f t="shared" si="6"/>
        <v>-9.2587564334769556E-3</v>
      </c>
      <c r="T77" s="136">
        <f t="shared" si="7"/>
        <v>-3.1971905271092838E-2</v>
      </c>
      <c r="U77" s="136">
        <f t="shared" si="2"/>
        <v>-2.3506985056803043E-2</v>
      </c>
    </row>
    <row r="78" spans="12:21" x14ac:dyDescent="0.3">
      <c r="L78" s="15">
        <v>37287</v>
      </c>
      <c r="M78" s="16">
        <v>104.370557635919</v>
      </c>
      <c r="N78" s="124">
        <f t="shared" si="3"/>
        <v>3.1107923342601485E-3</v>
      </c>
      <c r="O78" s="124">
        <f t="shared" si="4"/>
        <v>-2.0348513488066988E-2</v>
      </c>
      <c r="P78" s="124">
        <f t="shared" si="5"/>
        <v>4.2159066463376638E-2</v>
      </c>
      <c r="Q78" s="17">
        <v>37271.5</v>
      </c>
      <c r="R78" s="18">
        <v>98.693159158043599</v>
      </c>
      <c r="S78" s="135">
        <f t="shared" si="6"/>
        <v>1.0689863089134555E-2</v>
      </c>
      <c r="T78" s="136">
        <f t="shared" si="7"/>
        <v>-7.9872920858039542E-3</v>
      </c>
      <c r="U78" s="136">
        <f t="shared" si="2"/>
        <v>-1.4605502917628299E-2</v>
      </c>
    </row>
    <row r="79" spans="12:21" x14ac:dyDescent="0.3">
      <c r="L79" s="15">
        <v>37315</v>
      </c>
      <c r="M79" s="16">
        <v>105.593221821523</v>
      </c>
      <c r="N79" s="124">
        <f t="shared" si="3"/>
        <v>1.1714646479796365E-2</v>
      </c>
      <c r="O79" s="124">
        <f t="shared" si="4"/>
        <v>1.6234188066051036E-3</v>
      </c>
      <c r="P79" s="124">
        <f t="shared" si="5"/>
        <v>5.2226135392290596E-2</v>
      </c>
      <c r="Q79" s="17">
        <v>37301</v>
      </c>
      <c r="R79" s="18">
        <v>99.969372463697894</v>
      </c>
      <c r="S79" s="135">
        <f t="shared" si="6"/>
        <v>1.2931122243342363E-2</v>
      </c>
      <c r="T79" s="136">
        <f t="shared" si="7"/>
        <v>1.4280480019720265E-2</v>
      </c>
      <c r="U79" s="136">
        <f t="shared" si="2"/>
        <v>8.4290624531524472E-4</v>
      </c>
    </row>
    <row r="80" spans="12:21" x14ac:dyDescent="0.3">
      <c r="L80" s="15">
        <v>37346</v>
      </c>
      <c r="M80" s="16">
        <v>107.571717728618</v>
      </c>
      <c r="N80" s="124">
        <f t="shared" si="3"/>
        <v>1.873695937073605E-2</v>
      </c>
      <c r="O80" s="124">
        <f t="shared" si="4"/>
        <v>3.3877306471107094E-2</v>
      </c>
      <c r="P80" s="124">
        <f t="shared" si="5"/>
        <v>7.1026654352766228E-2</v>
      </c>
      <c r="Q80" s="17">
        <v>37330.5</v>
      </c>
      <c r="R80" s="18">
        <v>101.144150666193</v>
      </c>
      <c r="S80" s="135">
        <f t="shared" si="6"/>
        <v>1.1751381183489062E-2</v>
      </c>
      <c r="T80" s="136">
        <f t="shared" si="7"/>
        <v>3.5789802060965936E-2</v>
      </c>
      <c r="U80" s="136">
        <f t="shared" si="2"/>
        <v>1.6665968001615017E-2</v>
      </c>
    </row>
    <row r="81" spans="12:21" x14ac:dyDescent="0.3">
      <c r="L81" s="15">
        <v>37376</v>
      </c>
      <c r="M81" s="16">
        <v>108.569061204332</v>
      </c>
      <c r="N81" s="124">
        <f t="shared" si="3"/>
        <v>9.2714283714432355E-3</v>
      </c>
      <c r="O81" s="124">
        <f t="shared" si="4"/>
        <v>4.0226896008918933E-2</v>
      </c>
      <c r="P81" s="124">
        <f t="shared" si="5"/>
        <v>8.0303722266416688E-2</v>
      </c>
      <c r="Q81" s="17">
        <v>37361</v>
      </c>
      <c r="R81" s="18">
        <v>101.055691041702</v>
      </c>
      <c r="S81" s="135">
        <f t="shared" si="6"/>
        <v>-8.7458962192421552E-4</v>
      </c>
      <c r="T81" s="136">
        <f t="shared" si="7"/>
        <v>2.3938152388810696E-2</v>
      </c>
      <c r="U81" s="136">
        <f t="shared" si="2"/>
        <v>1.8726898703680606E-2</v>
      </c>
    </row>
    <row r="82" spans="12:21" x14ac:dyDescent="0.3">
      <c r="L82" s="15">
        <v>37407</v>
      </c>
      <c r="M82" s="16">
        <v>109.282008496635</v>
      </c>
      <c r="N82" s="124">
        <f t="shared" si="3"/>
        <v>6.5667629838044306E-3</v>
      </c>
      <c r="O82" s="124">
        <f t="shared" si="4"/>
        <v>3.4933934313955417E-2</v>
      </c>
      <c r="P82" s="124">
        <f t="shared" si="5"/>
        <v>8.3612884279312683E-2</v>
      </c>
      <c r="Q82" s="17">
        <v>37391.5</v>
      </c>
      <c r="R82" s="18">
        <v>100.864661225443</v>
      </c>
      <c r="S82" s="135">
        <f t="shared" si="6"/>
        <v>-1.8903419915279329E-3</v>
      </c>
      <c r="T82" s="136">
        <f t="shared" si="7"/>
        <v>8.9556305064355524E-3</v>
      </c>
      <c r="U82" s="136">
        <f t="shared" si="2"/>
        <v>1.2292492062340399E-2</v>
      </c>
    </row>
    <row r="83" spans="12:21" x14ac:dyDescent="0.3">
      <c r="L83" s="15">
        <v>37437</v>
      </c>
      <c r="M83" s="16">
        <v>109.70166097578</v>
      </c>
      <c r="N83" s="124">
        <f t="shared" si="3"/>
        <v>3.8400875397337497E-3</v>
      </c>
      <c r="O83" s="124">
        <f t="shared" si="4"/>
        <v>1.9800216005989801E-2</v>
      </c>
      <c r="P83" s="124">
        <f t="shared" si="5"/>
        <v>7.3253704675611875E-2</v>
      </c>
      <c r="Q83" s="17">
        <v>37422</v>
      </c>
      <c r="R83" s="18">
        <v>100.946699208806</v>
      </c>
      <c r="S83" s="135">
        <f t="shared" si="6"/>
        <v>8.1334713631409095E-4</v>
      </c>
      <c r="T83" s="136">
        <f t="shared" si="7"/>
        <v>-1.9521787081752118E-3</v>
      </c>
      <c r="U83" s="136">
        <f t="shared" ref="U83:U146" si="8">R83/R71-1</f>
        <v>6.4782293848899553E-3</v>
      </c>
    </row>
    <row r="84" spans="12:21" x14ac:dyDescent="0.3">
      <c r="L84" s="15">
        <v>37468</v>
      </c>
      <c r="M84" s="16">
        <v>110.66198491342401</v>
      </c>
      <c r="N84" s="124">
        <f t="shared" si="3"/>
        <v>8.7539598680828057E-3</v>
      </c>
      <c r="O84" s="124">
        <f t="shared" si="4"/>
        <v>1.9277349236289654E-2</v>
      </c>
      <c r="P84" s="124">
        <f t="shared" si="5"/>
        <v>6.4302426195774975E-2</v>
      </c>
      <c r="Q84" s="17">
        <v>37452.5</v>
      </c>
      <c r="R84" s="18">
        <v>101.17401518516201</v>
      </c>
      <c r="S84" s="135">
        <f t="shared" si="6"/>
        <v>2.2518415969778882E-3</v>
      </c>
      <c r="T84" s="136">
        <f t="shared" si="7"/>
        <v>1.1708805534877964E-3</v>
      </c>
      <c r="U84" s="136">
        <f t="shared" si="8"/>
        <v>5.8926929394176319E-4</v>
      </c>
    </row>
    <row r="85" spans="12:21" x14ac:dyDescent="0.3">
      <c r="L85" s="15">
        <v>37499</v>
      </c>
      <c r="M85" s="16">
        <v>111.819037628929</v>
      </c>
      <c r="N85" s="124">
        <f t="shared" si="3"/>
        <v>1.0455737952018485E-2</v>
      </c>
      <c r="O85" s="124">
        <f t="shared" si="4"/>
        <v>2.3215432871295683E-2</v>
      </c>
      <c r="P85" s="124">
        <f t="shared" si="5"/>
        <v>5.5036607262942905E-2</v>
      </c>
      <c r="Q85" s="17">
        <v>37483.5</v>
      </c>
      <c r="R85" s="18">
        <v>101.367590142324</v>
      </c>
      <c r="S85" s="135">
        <f t="shared" si="6"/>
        <v>1.9132872883194096E-3</v>
      </c>
      <c r="T85" s="136">
        <f t="shared" si="7"/>
        <v>4.986175641406243E-3</v>
      </c>
      <c r="U85" s="136">
        <f t="shared" si="8"/>
        <v>2.9290934462329332E-3</v>
      </c>
    </row>
    <row r="86" spans="12:21" x14ac:dyDescent="0.3">
      <c r="L86" s="15">
        <v>37529</v>
      </c>
      <c r="M86" s="16">
        <v>113.26807596502501</v>
      </c>
      <c r="N86" s="124">
        <f t="shared" si="3"/>
        <v>1.2958780247283475E-2</v>
      </c>
      <c r="O86" s="124">
        <f t="shared" si="4"/>
        <v>3.2510127536103495E-2</v>
      </c>
      <c r="P86" s="124">
        <f t="shared" si="5"/>
        <v>5.9255615360084724E-2</v>
      </c>
      <c r="Q86" s="17">
        <v>37514</v>
      </c>
      <c r="R86" s="18">
        <v>101.58318878758401</v>
      </c>
      <c r="S86" s="135">
        <f t="shared" si="6"/>
        <v>2.1268991889547006E-3</v>
      </c>
      <c r="T86" s="136">
        <f t="shared" si="7"/>
        <v>6.3052044669775764E-3</v>
      </c>
      <c r="U86" s="136">
        <f t="shared" si="8"/>
        <v>7.0259509665007158E-3</v>
      </c>
    </row>
    <row r="87" spans="12:21" x14ac:dyDescent="0.3">
      <c r="L87" s="15">
        <v>37560</v>
      </c>
      <c r="M87" s="16">
        <v>115.061907416511</v>
      </c>
      <c r="N87" s="124">
        <f t="shared" si="3"/>
        <v>1.5837043546496732E-2</v>
      </c>
      <c r="O87" s="124">
        <f t="shared" si="4"/>
        <v>3.9760017918793578E-2</v>
      </c>
      <c r="P87" s="124">
        <f t="shared" si="5"/>
        <v>8.0003510517709264E-2</v>
      </c>
      <c r="Q87" s="17">
        <v>37544.5</v>
      </c>
      <c r="R87" s="18">
        <v>102.27909724863299</v>
      </c>
      <c r="S87" s="135">
        <f t="shared" si="6"/>
        <v>6.8506262636052195E-3</v>
      </c>
      <c r="T87" s="136">
        <f t="shared" si="7"/>
        <v>1.0922587795379579E-2</v>
      </c>
      <c r="U87" s="136">
        <f t="shared" si="8"/>
        <v>2.8056707174182405E-2</v>
      </c>
    </row>
    <row r="88" spans="12:21" x14ac:dyDescent="0.3">
      <c r="L88" s="15">
        <v>37590</v>
      </c>
      <c r="M88" s="16">
        <v>116.84508148518501</v>
      </c>
      <c r="N88" s="124">
        <f t="shared" si="3"/>
        <v>1.5497518759350237E-2</v>
      </c>
      <c r="O88" s="124">
        <f t="shared" si="4"/>
        <v>4.494801567631912E-2</v>
      </c>
      <c r="P88" s="124">
        <f t="shared" si="5"/>
        <v>0.10835494901124632</v>
      </c>
      <c r="Q88" s="17">
        <v>37575</v>
      </c>
      <c r="R88" s="18">
        <v>103.89316312136199</v>
      </c>
      <c r="S88" s="135">
        <f t="shared" si="6"/>
        <v>1.5780994515480762E-2</v>
      </c>
      <c r="T88" s="136">
        <f t="shared" si="7"/>
        <v>2.491499477783754E-2</v>
      </c>
      <c r="U88" s="136">
        <f t="shared" si="8"/>
        <v>5.4090915692882602E-2</v>
      </c>
    </row>
    <row r="89" spans="12:21" x14ac:dyDescent="0.3">
      <c r="L89" s="15">
        <v>37621</v>
      </c>
      <c r="M89" s="16">
        <v>117.793366639601</v>
      </c>
      <c r="N89" s="124">
        <f t="shared" si="3"/>
        <v>8.115747298582221E-3</v>
      </c>
      <c r="O89" s="124">
        <f t="shared" si="4"/>
        <v>3.9952039760729363E-2</v>
      </c>
      <c r="P89" s="124">
        <f t="shared" si="5"/>
        <v>0.13211809937581109</v>
      </c>
      <c r="Q89" s="17">
        <v>37605.5</v>
      </c>
      <c r="R89" s="18">
        <v>106.035999944125</v>
      </c>
      <c r="S89" s="135">
        <f t="shared" si="6"/>
        <v>2.0625388219818408E-2</v>
      </c>
      <c r="T89" s="136">
        <f t="shared" si="7"/>
        <v>4.3834134463450081E-2</v>
      </c>
      <c r="U89" s="136">
        <f t="shared" si="8"/>
        <v>8.5885903139748976E-2</v>
      </c>
    </row>
    <row r="90" spans="12:21" x14ac:dyDescent="0.3">
      <c r="L90" s="15">
        <v>37652</v>
      </c>
      <c r="M90" s="16">
        <v>117.645561853327</v>
      </c>
      <c r="N90" s="124">
        <f t="shared" si="3"/>
        <v>-1.2547802180256085E-3</v>
      </c>
      <c r="O90" s="124">
        <f t="shared" si="4"/>
        <v>2.2454472508120826E-2</v>
      </c>
      <c r="P90" s="124">
        <f t="shared" si="5"/>
        <v>0.12719108260124323</v>
      </c>
      <c r="Q90" s="17">
        <v>37636.5</v>
      </c>
      <c r="R90" s="18">
        <v>108.450589184018</v>
      </c>
      <c r="S90" s="135">
        <f t="shared" si="6"/>
        <v>2.277141009813044E-2</v>
      </c>
      <c r="T90" s="136">
        <f t="shared" si="7"/>
        <v>6.0339718489913485E-2</v>
      </c>
      <c r="U90" s="136">
        <f t="shared" si="8"/>
        <v>9.8866325784031428E-2</v>
      </c>
    </row>
    <row r="91" spans="12:21" x14ac:dyDescent="0.3">
      <c r="L91" s="15">
        <v>37680</v>
      </c>
      <c r="M91" s="16">
        <v>117.53816956916</v>
      </c>
      <c r="N91" s="124">
        <f t="shared" si="3"/>
        <v>-9.1284603069752279E-4</v>
      </c>
      <c r="O91" s="124">
        <f t="shared" si="4"/>
        <v>5.9316838600764754E-3</v>
      </c>
      <c r="P91" s="124">
        <f t="shared" si="5"/>
        <v>0.11312229650333738</v>
      </c>
      <c r="Q91" s="17">
        <v>37666</v>
      </c>
      <c r="R91" s="18">
        <v>109.425225742766</v>
      </c>
      <c r="S91" s="135">
        <f t="shared" si="6"/>
        <v>8.9869180617752065E-3</v>
      </c>
      <c r="T91" s="136">
        <f t="shared" si="7"/>
        <v>5.3247609902316473E-2</v>
      </c>
      <c r="U91" s="136">
        <f t="shared" si="8"/>
        <v>9.4587502612381025E-2</v>
      </c>
    </row>
    <row r="92" spans="12:21" x14ac:dyDescent="0.3">
      <c r="L92" s="15">
        <v>37711</v>
      </c>
      <c r="M92" s="16">
        <v>118.47370987928601</v>
      </c>
      <c r="N92" s="124">
        <f t="shared" si="3"/>
        <v>7.9594595828338388E-3</v>
      </c>
      <c r="O92" s="124">
        <f t="shared" si="4"/>
        <v>5.7757347386679925E-3</v>
      </c>
      <c r="P92" s="124">
        <f t="shared" si="5"/>
        <v>0.10134626815360104</v>
      </c>
      <c r="Q92" s="17">
        <v>37695.5</v>
      </c>
      <c r="R92" s="18">
        <v>109.600355930296</v>
      </c>
      <c r="S92" s="135">
        <f t="shared" si="6"/>
        <v>1.6004553460249316E-3</v>
      </c>
      <c r="T92" s="136">
        <f t="shared" si="7"/>
        <v>3.3614583613576832E-2</v>
      </c>
      <c r="U92" s="136">
        <f t="shared" si="8"/>
        <v>8.3605479984810049E-2</v>
      </c>
    </row>
    <row r="93" spans="12:21" x14ac:dyDescent="0.3">
      <c r="L93" s="15">
        <v>37741</v>
      </c>
      <c r="M93" s="16">
        <v>120.248979497492</v>
      </c>
      <c r="N93" s="124">
        <f t="shared" si="3"/>
        <v>1.4984502637883423E-2</v>
      </c>
      <c r="O93" s="124">
        <f t="shared" si="4"/>
        <v>2.212933155447705E-2</v>
      </c>
      <c r="P93" s="124">
        <f t="shared" si="5"/>
        <v>0.1075805405665049</v>
      </c>
      <c r="Q93" s="17">
        <v>37726</v>
      </c>
      <c r="R93" s="18">
        <v>108.787748122179</v>
      </c>
      <c r="S93" s="135">
        <f t="shared" si="6"/>
        <v>-7.4142807404184996E-3</v>
      </c>
      <c r="T93" s="136">
        <f t="shared" si="7"/>
        <v>3.1088714288947106E-3</v>
      </c>
      <c r="U93" s="136">
        <f t="shared" si="8"/>
        <v>7.6512831694815153E-2</v>
      </c>
    </row>
    <row r="94" spans="12:21" x14ac:dyDescent="0.3">
      <c r="L94" s="15">
        <v>37772</v>
      </c>
      <c r="M94" s="16">
        <v>121.82153455061599</v>
      </c>
      <c r="N94" s="124">
        <f t="shared" si="3"/>
        <v>1.3077491881390957E-2</v>
      </c>
      <c r="O94" s="124">
        <f t="shared" si="4"/>
        <v>3.644233185829604E-2</v>
      </c>
      <c r="P94" s="124">
        <f t="shared" si="5"/>
        <v>0.11474465217545027</v>
      </c>
      <c r="Q94" s="17">
        <v>37756.5</v>
      </c>
      <c r="R94" s="18">
        <v>109.344295441173</v>
      </c>
      <c r="S94" s="135">
        <f t="shared" si="6"/>
        <v>5.1159007204464313E-3</v>
      </c>
      <c r="T94" s="136">
        <f t="shared" si="7"/>
        <v>-7.3959455914895944E-4</v>
      </c>
      <c r="U94" s="136">
        <f t="shared" si="8"/>
        <v>8.4069426424554505E-2</v>
      </c>
    </row>
    <row r="95" spans="12:21" x14ac:dyDescent="0.3">
      <c r="L95" s="15">
        <v>37802</v>
      </c>
      <c r="M95" s="16">
        <v>122.58428618310199</v>
      </c>
      <c r="N95" s="124">
        <f t="shared" si="3"/>
        <v>6.2612216739814652E-3</v>
      </c>
      <c r="O95" s="124">
        <f t="shared" si="4"/>
        <v>3.4696105220342055E-2</v>
      </c>
      <c r="P95" s="124">
        <f t="shared" si="5"/>
        <v>0.11743327396078551</v>
      </c>
      <c r="Q95" s="17">
        <v>37787</v>
      </c>
      <c r="R95" s="18">
        <v>109.73884512787799</v>
      </c>
      <c r="S95" s="135">
        <f t="shared" si="6"/>
        <v>3.6083243768052498E-3</v>
      </c>
      <c r="T95" s="136">
        <f t="shared" si="7"/>
        <v>1.2635834656418155E-3</v>
      </c>
      <c r="U95" s="136">
        <f t="shared" si="8"/>
        <v>8.7096913400661391E-2</v>
      </c>
    </row>
    <row r="96" spans="12:21" x14ac:dyDescent="0.3">
      <c r="L96" s="15">
        <v>37833</v>
      </c>
      <c r="M96" s="16">
        <v>123.55092590352101</v>
      </c>
      <c r="N96" s="124">
        <f t="shared" ref="N96:N159" si="9">M96/M95-1</f>
        <v>7.8855108637265747E-3</v>
      </c>
      <c r="O96" s="124">
        <f t="shared" si="4"/>
        <v>2.7459246804650617E-2</v>
      </c>
      <c r="P96" s="124">
        <f t="shared" si="5"/>
        <v>0.11647126156448939</v>
      </c>
      <c r="Q96" s="17">
        <v>37817.5</v>
      </c>
      <c r="R96" s="18">
        <v>110.36059274172599</v>
      </c>
      <c r="S96" s="135">
        <f t="shared" si="6"/>
        <v>5.6657021779615846E-3</v>
      </c>
      <c r="T96" s="136">
        <f t="shared" si="7"/>
        <v>1.4457920553521797E-2</v>
      </c>
      <c r="U96" s="136">
        <f t="shared" si="8"/>
        <v>9.0799772448996174E-2</v>
      </c>
    </row>
    <row r="97" spans="12:21" x14ac:dyDescent="0.3">
      <c r="L97" s="15">
        <v>37864</v>
      </c>
      <c r="M97" s="16">
        <v>124.853385684559</v>
      </c>
      <c r="N97" s="124">
        <f t="shared" si="9"/>
        <v>1.0541886040215331E-2</v>
      </c>
      <c r="O97" s="124">
        <f t="shared" si="4"/>
        <v>2.4887645235525113E-2</v>
      </c>
      <c r="P97" s="124">
        <f t="shared" si="5"/>
        <v>0.11656644818286166</v>
      </c>
      <c r="Q97" s="17">
        <v>37848.5</v>
      </c>
      <c r="R97" s="18">
        <v>108.738626735406</v>
      </c>
      <c r="S97" s="135">
        <f t="shared" si="6"/>
        <v>-1.4696967151271445E-2</v>
      </c>
      <c r="T97" s="136">
        <f t="shared" si="7"/>
        <v>-5.5390974291187334E-3</v>
      </c>
      <c r="U97" s="136">
        <f t="shared" si="8"/>
        <v>7.2715910309525622E-2</v>
      </c>
    </row>
    <row r="98" spans="12:21" x14ac:dyDescent="0.3">
      <c r="L98" s="15">
        <v>37894</v>
      </c>
      <c r="M98" s="16">
        <v>126.52332365848901</v>
      </c>
      <c r="N98" s="124">
        <f t="shared" si="9"/>
        <v>1.3375191748096427E-2</v>
      </c>
      <c r="O98" s="124">
        <f t="shared" ref="O98:O161" si="10">M98/M95-1</f>
        <v>3.2133298630979024E-2</v>
      </c>
      <c r="P98" s="124">
        <f t="shared" si="5"/>
        <v>0.11702545117440644</v>
      </c>
      <c r="Q98" s="17">
        <v>37879</v>
      </c>
      <c r="R98" s="18">
        <v>107.541204027056</v>
      </c>
      <c r="S98" s="135">
        <f t="shared" si="6"/>
        <v>-1.1011935172435927E-2</v>
      </c>
      <c r="T98" s="136">
        <f t="shared" si="7"/>
        <v>-2.0026100131280811E-2</v>
      </c>
      <c r="U98" s="136">
        <f t="shared" si="8"/>
        <v>5.8651587044885156E-2</v>
      </c>
    </row>
    <row r="99" spans="12:21" x14ac:dyDescent="0.3">
      <c r="L99" s="15">
        <v>37925</v>
      </c>
      <c r="M99" s="16">
        <v>127.595071165848</v>
      </c>
      <c r="N99" s="124">
        <f t="shared" si="9"/>
        <v>8.4707505017165285E-3</v>
      </c>
      <c r="O99" s="124">
        <f t="shared" si="10"/>
        <v>3.2732618009556624E-2</v>
      </c>
      <c r="P99" s="124">
        <f t="shared" si="5"/>
        <v>0.10892539530018719</v>
      </c>
      <c r="Q99" s="17">
        <v>37909.5</v>
      </c>
      <c r="R99" s="18">
        <v>106.976765023037</v>
      </c>
      <c r="S99" s="135">
        <f t="shared" si="6"/>
        <v>-5.248583639411275E-3</v>
      </c>
      <c r="T99" s="136">
        <f t="shared" si="7"/>
        <v>-3.0661558031027214E-2</v>
      </c>
      <c r="U99" s="136">
        <f t="shared" si="8"/>
        <v>4.5929890865034961E-2</v>
      </c>
    </row>
    <row r="100" spans="12:21" x14ac:dyDescent="0.3">
      <c r="L100" s="15">
        <v>37955</v>
      </c>
      <c r="M100" s="16">
        <v>128.006518285971</v>
      </c>
      <c r="N100" s="124">
        <f t="shared" si="9"/>
        <v>3.2246317695783233E-3</v>
      </c>
      <c r="O100" s="124">
        <f t="shared" si="10"/>
        <v>2.5254682395064343E-2</v>
      </c>
      <c r="P100" s="124">
        <f t="shared" si="5"/>
        <v>9.5523377269424614E-2</v>
      </c>
      <c r="Q100" s="17">
        <v>37940</v>
      </c>
      <c r="R100" s="18">
        <v>107.74030017702199</v>
      </c>
      <c r="S100" s="135">
        <f t="shared" si="6"/>
        <v>7.1373924405038203E-3</v>
      </c>
      <c r="T100" s="136">
        <f t="shared" si="7"/>
        <v>-9.1809744922863867E-3</v>
      </c>
      <c r="U100" s="136">
        <f t="shared" si="8"/>
        <v>3.7029742285986655E-2</v>
      </c>
    </row>
    <row r="101" spans="12:21" x14ac:dyDescent="0.3">
      <c r="L101" s="15">
        <v>37986</v>
      </c>
      <c r="M101" s="16">
        <v>128.45571897474801</v>
      </c>
      <c r="N101" s="124">
        <f t="shared" si="9"/>
        <v>3.5092016781010926E-3</v>
      </c>
      <c r="O101" s="124">
        <f t="shared" si="10"/>
        <v>1.5273036309692012E-2</v>
      </c>
      <c r="P101" s="124">
        <f t="shared" si="5"/>
        <v>9.0517425890113135E-2</v>
      </c>
      <c r="Q101" s="17">
        <v>37970.5</v>
      </c>
      <c r="R101" s="18">
        <v>109.118935886926</v>
      </c>
      <c r="S101" s="135">
        <f t="shared" si="6"/>
        <v>1.2795914877152148E-2</v>
      </c>
      <c r="T101" s="136">
        <f t="shared" si="7"/>
        <v>1.4670952163349904E-2</v>
      </c>
      <c r="U101" s="136">
        <f t="shared" si="8"/>
        <v>2.9074427028797256E-2</v>
      </c>
    </row>
    <row r="102" spans="12:21" x14ac:dyDescent="0.3">
      <c r="L102" s="15">
        <v>38017</v>
      </c>
      <c r="M102" s="16">
        <v>129.62521691797301</v>
      </c>
      <c r="N102" s="124">
        <f t="shared" si="9"/>
        <v>9.1042886417138646E-3</v>
      </c>
      <c r="O102" s="124">
        <f t="shared" si="10"/>
        <v>1.5910847759050384E-2</v>
      </c>
      <c r="P102" s="124">
        <f t="shared" si="5"/>
        <v>0.10182836373871451</v>
      </c>
      <c r="Q102" s="17">
        <v>38001.5</v>
      </c>
      <c r="R102" s="18">
        <v>109.93584831118901</v>
      </c>
      <c r="S102" s="135">
        <f t="shared" si="6"/>
        <v>7.4864405304457815E-3</v>
      </c>
      <c r="T102" s="136">
        <f t="shared" si="7"/>
        <v>2.7660990566640953E-2</v>
      </c>
      <c r="U102" s="136">
        <f t="shared" si="8"/>
        <v>1.3695261024823324E-2</v>
      </c>
    </row>
    <row r="103" spans="12:21" x14ac:dyDescent="0.3">
      <c r="L103" s="15">
        <v>38046</v>
      </c>
      <c r="M103" s="16">
        <v>132.17499518271001</v>
      </c>
      <c r="N103" s="124">
        <f t="shared" si="9"/>
        <v>1.9670387640319253E-2</v>
      </c>
      <c r="O103" s="124">
        <f t="shared" si="10"/>
        <v>3.2564567434187008E-2</v>
      </c>
      <c r="P103" s="124">
        <f t="shared" si="5"/>
        <v>0.12452827593965221</v>
      </c>
      <c r="Q103" s="17">
        <v>38031.5</v>
      </c>
      <c r="R103" s="18">
        <v>112.759405087926</v>
      </c>
      <c r="S103" s="135">
        <f t="shared" si="6"/>
        <v>2.5683676617880957E-2</v>
      </c>
      <c r="T103" s="136">
        <f t="shared" si="7"/>
        <v>4.6585213728357999E-2</v>
      </c>
      <c r="U103" s="136">
        <f t="shared" si="8"/>
        <v>3.0469933441105157E-2</v>
      </c>
    </row>
    <row r="104" spans="12:21" x14ac:dyDescent="0.3">
      <c r="L104" s="15">
        <v>38077</v>
      </c>
      <c r="M104" s="16">
        <v>134.69833160279299</v>
      </c>
      <c r="N104" s="124">
        <f t="shared" si="9"/>
        <v>1.9090875824091302E-2</v>
      </c>
      <c r="O104" s="124">
        <f t="shared" si="10"/>
        <v>4.8597389652010436E-2</v>
      </c>
      <c r="P104" s="124">
        <f t="shared" si="5"/>
        <v>0.13694702174886242</v>
      </c>
      <c r="Q104" s="17">
        <v>38061.5</v>
      </c>
      <c r="R104" s="18">
        <v>114.37730198862999</v>
      </c>
      <c r="S104" s="135">
        <f t="shared" si="6"/>
        <v>1.4348221325240385E-2</v>
      </c>
      <c r="T104" s="136">
        <f t="shared" si="7"/>
        <v>4.8189308839603706E-2</v>
      </c>
      <c r="U104" s="136">
        <f t="shared" si="8"/>
        <v>4.3585132710445285E-2</v>
      </c>
    </row>
    <row r="105" spans="12:21" x14ac:dyDescent="0.3">
      <c r="L105" s="15">
        <v>38107</v>
      </c>
      <c r="M105" s="16">
        <v>137.30309785081201</v>
      </c>
      <c r="N105" s="124">
        <f t="shared" si="9"/>
        <v>1.9337776622951219E-2</v>
      </c>
      <c r="O105" s="124">
        <f t="shared" si="10"/>
        <v>5.9231383486884059E-2</v>
      </c>
      <c r="P105" s="124">
        <f t="shared" si="5"/>
        <v>0.1418233936336708</v>
      </c>
      <c r="Q105" s="17">
        <v>38092</v>
      </c>
      <c r="R105" s="18">
        <v>116.772649290367</v>
      </c>
      <c r="S105" s="135">
        <f t="shared" si="6"/>
        <v>2.0942505725262794E-2</v>
      </c>
      <c r="T105" s="136">
        <f t="shared" si="7"/>
        <v>6.2189004625911037E-2</v>
      </c>
      <c r="U105" s="136">
        <f t="shared" si="8"/>
        <v>7.3398901126441096E-2</v>
      </c>
    </row>
    <row r="106" spans="12:21" x14ac:dyDescent="0.3">
      <c r="L106" s="15">
        <v>38138</v>
      </c>
      <c r="M106" s="16">
        <v>138.83045645701799</v>
      </c>
      <c r="N106" s="124">
        <f t="shared" si="9"/>
        <v>1.1123992321466325E-2</v>
      </c>
      <c r="O106" s="124">
        <f t="shared" si="10"/>
        <v>5.0353406596368E-2</v>
      </c>
      <c r="P106" s="124">
        <f t="shared" si="5"/>
        <v>0.13962163560938312</v>
      </c>
      <c r="Q106" s="17">
        <v>38122.5</v>
      </c>
      <c r="R106" s="18">
        <v>117.45404117189599</v>
      </c>
      <c r="S106" s="135">
        <f t="shared" si="6"/>
        <v>5.8352010138491561E-3</v>
      </c>
      <c r="T106" s="136">
        <f t="shared" si="7"/>
        <v>4.1634097664042136E-2</v>
      </c>
      <c r="U106" s="136">
        <f t="shared" si="8"/>
        <v>7.4167067408523524E-2</v>
      </c>
    </row>
    <row r="107" spans="12:21" x14ac:dyDescent="0.3">
      <c r="L107" s="15">
        <v>38168</v>
      </c>
      <c r="M107" s="16">
        <v>140.93326732743</v>
      </c>
      <c r="N107" s="124">
        <f t="shared" si="9"/>
        <v>1.5146610650689896E-2</v>
      </c>
      <c r="O107" s="124">
        <f t="shared" si="10"/>
        <v>4.6288143664785508E-2</v>
      </c>
      <c r="P107" s="124">
        <f t="shared" ref="P107:P170" si="11">M107/M95-1</f>
        <v>0.14968461061086136</v>
      </c>
      <c r="Q107" s="17">
        <v>38153</v>
      </c>
      <c r="R107" s="18">
        <v>119.87923249842</v>
      </c>
      <c r="S107" s="135">
        <f t="shared" si="6"/>
        <v>2.0648002421429501E-2</v>
      </c>
      <c r="T107" s="136">
        <f t="shared" si="7"/>
        <v>4.8103342307697972E-2</v>
      </c>
      <c r="U107" s="136">
        <f t="shared" si="8"/>
        <v>9.2404721033153558E-2</v>
      </c>
    </row>
    <row r="108" spans="12:21" x14ac:dyDescent="0.3">
      <c r="L108" s="15">
        <v>38199</v>
      </c>
      <c r="M108" s="16">
        <v>142.86631652682101</v>
      </c>
      <c r="N108" s="124">
        <f t="shared" si="9"/>
        <v>1.3716060345780212E-2</v>
      </c>
      <c r="O108" s="124">
        <f t="shared" si="10"/>
        <v>4.0517794303911225E-2</v>
      </c>
      <c r="P108" s="124">
        <f t="shared" si="11"/>
        <v>0.15633545829015549</v>
      </c>
      <c r="Q108" s="17">
        <v>38183.5</v>
      </c>
      <c r="R108" s="18">
        <v>122.500788600666</v>
      </c>
      <c r="S108" s="135">
        <f t="shared" si="6"/>
        <v>2.1868309027425203E-2</v>
      </c>
      <c r="T108" s="136">
        <f t="shared" si="7"/>
        <v>4.9053775392689847E-2</v>
      </c>
      <c r="U108" s="136">
        <f t="shared" si="8"/>
        <v>0.11000480839525206</v>
      </c>
    </row>
    <row r="109" spans="12:21" x14ac:dyDescent="0.3">
      <c r="L109" s="15">
        <v>38230</v>
      </c>
      <c r="M109" s="16">
        <v>145.16314753304701</v>
      </c>
      <c r="N109" s="124">
        <f t="shared" si="9"/>
        <v>1.6076784661798182E-2</v>
      </c>
      <c r="O109" s="124">
        <f t="shared" si="10"/>
        <v>4.561456641172712E-2</v>
      </c>
      <c r="P109" s="124">
        <f t="shared" si="11"/>
        <v>0.1626688914932628</v>
      </c>
      <c r="Q109" s="17">
        <v>38214.5</v>
      </c>
      <c r="R109" s="18">
        <v>125.253723639669</v>
      </c>
      <c r="S109" s="135">
        <f t="shared" si="6"/>
        <v>2.2472794424019282E-2</v>
      </c>
      <c r="T109" s="136">
        <f t="shared" si="7"/>
        <v>6.6406250393360677E-2</v>
      </c>
      <c r="U109" s="136">
        <f t="shared" si="8"/>
        <v>0.15187884379346839</v>
      </c>
    </row>
    <row r="110" spans="12:21" x14ac:dyDescent="0.3">
      <c r="L110" s="15">
        <v>38260</v>
      </c>
      <c r="M110" s="16">
        <v>145.978543647442</v>
      </c>
      <c r="N110" s="124">
        <f t="shared" si="9"/>
        <v>5.6171013666492797E-3</v>
      </c>
      <c r="O110" s="124">
        <f t="shared" si="10"/>
        <v>3.5799044581080519E-2</v>
      </c>
      <c r="P110" s="124">
        <f t="shared" si="11"/>
        <v>0.15376785422952066</v>
      </c>
      <c r="Q110" s="17">
        <v>38245</v>
      </c>
      <c r="R110" s="18">
        <v>127.103455892958</v>
      </c>
      <c r="S110" s="135">
        <f t="shared" si="6"/>
        <v>1.4767882339453031E-2</v>
      </c>
      <c r="T110" s="136">
        <f t="shared" si="7"/>
        <v>6.0262509560471411E-2</v>
      </c>
      <c r="U110" s="136">
        <f t="shared" si="8"/>
        <v>0.18190471310866463</v>
      </c>
    </row>
    <row r="111" spans="12:21" x14ac:dyDescent="0.3">
      <c r="L111" s="15">
        <v>38291</v>
      </c>
      <c r="M111" s="16">
        <v>145.64573549522299</v>
      </c>
      <c r="N111" s="124">
        <f t="shared" si="9"/>
        <v>-2.279842940636434E-3</v>
      </c>
      <c r="O111" s="124">
        <f t="shared" si="10"/>
        <v>1.945468348293411E-2</v>
      </c>
      <c r="P111" s="124">
        <f t="shared" si="11"/>
        <v>0.1414683511239454</v>
      </c>
      <c r="Q111" s="17">
        <v>38275.5</v>
      </c>
      <c r="R111" s="18">
        <v>127.968778382746</v>
      </c>
      <c r="S111" s="135">
        <f t="shared" si="6"/>
        <v>6.8080170103064219E-3</v>
      </c>
      <c r="T111" s="136">
        <f t="shared" si="7"/>
        <v>4.4636363933172829E-2</v>
      </c>
      <c r="U111" s="136">
        <f t="shared" si="8"/>
        <v>0.19622965187990538</v>
      </c>
    </row>
    <row r="112" spans="12:21" x14ac:dyDescent="0.3">
      <c r="L112" s="15">
        <v>38321</v>
      </c>
      <c r="M112" s="16">
        <v>145.42829628081199</v>
      </c>
      <c r="N112" s="124">
        <f t="shared" si="9"/>
        <v>-1.4929322418653079E-3</v>
      </c>
      <c r="O112" s="124">
        <f t="shared" si="10"/>
        <v>1.826556893199216E-3</v>
      </c>
      <c r="P112" s="124">
        <f t="shared" si="11"/>
        <v>0.13610070977729549</v>
      </c>
      <c r="Q112" s="17">
        <v>38306</v>
      </c>
      <c r="R112" s="18">
        <v>127.57925453105</v>
      </c>
      <c r="S112" s="135">
        <f t="shared" si="6"/>
        <v>-3.0438975554721859E-3</v>
      </c>
      <c r="T112" s="136">
        <f t="shared" si="7"/>
        <v>1.8566560927730125E-2</v>
      </c>
      <c r="U112" s="136">
        <f t="shared" si="8"/>
        <v>0.18413680230546725</v>
      </c>
    </row>
    <row r="113" spans="12:21" x14ac:dyDescent="0.3">
      <c r="L113" s="15">
        <v>38352</v>
      </c>
      <c r="M113" s="16">
        <v>146.659953283308</v>
      </c>
      <c r="N113" s="124">
        <f t="shared" si="9"/>
        <v>8.4691702646213507E-3</v>
      </c>
      <c r="O113" s="124">
        <f t="shared" si="10"/>
        <v>4.6678752838615889E-3</v>
      </c>
      <c r="P113" s="124">
        <f t="shared" si="11"/>
        <v>0.14171602832364827</v>
      </c>
      <c r="Q113" s="17">
        <v>38336.5</v>
      </c>
      <c r="R113" s="18">
        <v>127.103810080001</v>
      </c>
      <c r="S113" s="135">
        <f t="shared" si="6"/>
        <v>-3.7266595795423241E-3</v>
      </c>
      <c r="T113" s="136">
        <f t="shared" si="7"/>
        <v>2.7866043492696946E-6</v>
      </c>
      <c r="U113" s="136">
        <f t="shared" si="8"/>
        <v>0.16481900274130012</v>
      </c>
    </row>
    <row r="114" spans="12:21" x14ac:dyDescent="0.3">
      <c r="L114" s="15">
        <v>38383</v>
      </c>
      <c r="M114" s="16">
        <v>149.91941165132201</v>
      </c>
      <c r="N114" s="124">
        <f t="shared" si="9"/>
        <v>2.2224597069914642E-2</v>
      </c>
      <c r="O114" s="124">
        <f t="shared" si="10"/>
        <v>2.934295426891631E-2</v>
      </c>
      <c r="P114" s="124">
        <f t="shared" si="11"/>
        <v>0.15656054597919167</v>
      </c>
      <c r="Q114" s="17">
        <v>38367.5</v>
      </c>
      <c r="R114" s="18">
        <v>127.11936209897</v>
      </c>
      <c r="S114" s="135">
        <f t="shared" si="6"/>
        <v>1.2235682753503063E-4</v>
      </c>
      <c r="T114" s="136">
        <f t="shared" si="7"/>
        <v>-6.6376837734235528E-3</v>
      </c>
      <c r="U114" s="136">
        <f t="shared" si="8"/>
        <v>0.15630491829326343</v>
      </c>
    </row>
    <row r="115" spans="12:21" x14ac:dyDescent="0.3">
      <c r="L115" s="15">
        <v>38411</v>
      </c>
      <c r="M115" s="16">
        <v>153.734152725607</v>
      </c>
      <c r="N115" s="124">
        <f t="shared" si="9"/>
        <v>2.5445277781353637E-2</v>
      </c>
      <c r="O115" s="124">
        <f t="shared" si="10"/>
        <v>5.7113069857856136E-2</v>
      </c>
      <c r="P115" s="124">
        <f t="shared" si="11"/>
        <v>0.16311071177339587</v>
      </c>
      <c r="Q115" s="17">
        <v>38397</v>
      </c>
      <c r="R115" s="18">
        <v>130.02448727602501</v>
      </c>
      <c r="S115" s="135">
        <f t="shared" si="6"/>
        <v>2.2853522304440155E-2</v>
      </c>
      <c r="T115" s="136">
        <f t="shared" si="7"/>
        <v>1.916638213605415E-2</v>
      </c>
      <c r="U115" s="136">
        <f t="shared" si="8"/>
        <v>0.15311434265404533</v>
      </c>
    </row>
    <row r="116" spans="12:21" x14ac:dyDescent="0.3">
      <c r="L116" s="15">
        <v>38442</v>
      </c>
      <c r="M116" s="16">
        <v>157.040791117987</v>
      </c>
      <c r="N116" s="124">
        <f t="shared" si="9"/>
        <v>2.1508808119441447E-2</v>
      </c>
      <c r="O116" s="124">
        <f t="shared" si="10"/>
        <v>7.0781679676564346E-2</v>
      </c>
      <c r="P116" s="124">
        <f t="shared" si="11"/>
        <v>0.1658703508004753</v>
      </c>
      <c r="Q116" s="17">
        <v>38426.5</v>
      </c>
      <c r="R116" s="18">
        <v>132.57474858281799</v>
      </c>
      <c r="S116" s="135">
        <f t="shared" si="6"/>
        <v>1.9613700159256231E-2</v>
      </c>
      <c r="T116" s="136">
        <f t="shared" si="7"/>
        <v>4.3043072425393847E-2</v>
      </c>
      <c r="U116" s="136">
        <f t="shared" si="8"/>
        <v>0.15910015604317151</v>
      </c>
    </row>
    <row r="117" spans="12:21" x14ac:dyDescent="0.3">
      <c r="L117" s="15">
        <v>38472</v>
      </c>
      <c r="M117" s="16">
        <v>159.19932691571799</v>
      </c>
      <c r="N117" s="124">
        <f t="shared" si="9"/>
        <v>1.3745064466144097E-2</v>
      </c>
      <c r="O117" s="124">
        <f t="shared" si="10"/>
        <v>6.1899357542697153E-2</v>
      </c>
      <c r="P117" s="124">
        <f t="shared" si="11"/>
        <v>0.1594736710798581</v>
      </c>
      <c r="Q117" s="17">
        <v>38457</v>
      </c>
      <c r="R117" s="18">
        <v>134.51995075331101</v>
      </c>
      <c r="S117" s="135">
        <f t="shared" si="6"/>
        <v>1.4672493753800087E-2</v>
      </c>
      <c r="T117" s="136">
        <f t="shared" si="7"/>
        <v>5.8217635237810539E-2</v>
      </c>
      <c r="U117" s="136">
        <f t="shared" si="8"/>
        <v>0.15198166326443063</v>
      </c>
    </row>
    <row r="118" spans="12:21" x14ac:dyDescent="0.3">
      <c r="L118" s="15">
        <v>38503</v>
      </c>
      <c r="M118" s="16">
        <v>160.87814656152099</v>
      </c>
      <c r="N118" s="124">
        <f t="shared" si="9"/>
        <v>1.0545394118982587E-2</v>
      </c>
      <c r="O118" s="124">
        <f t="shared" si="10"/>
        <v>4.6469790279229484E-2</v>
      </c>
      <c r="P118" s="124">
        <f t="shared" si="11"/>
        <v>0.15881018234157418</v>
      </c>
      <c r="Q118" s="17">
        <v>38487.5</v>
      </c>
      <c r="R118" s="18">
        <v>134.49621811085399</v>
      </c>
      <c r="S118" s="135">
        <f t="shared" si="6"/>
        <v>-1.7642470372691843E-4</v>
      </c>
      <c r="T118" s="136">
        <f t="shared" si="7"/>
        <v>3.439145139896671E-2</v>
      </c>
      <c r="U118" s="136">
        <f t="shared" si="8"/>
        <v>0.14509655665245669</v>
      </c>
    </row>
    <row r="119" spans="12:21" x14ac:dyDescent="0.3">
      <c r="L119" s="15">
        <v>38533</v>
      </c>
      <c r="M119" s="16">
        <v>162.24757529817299</v>
      </c>
      <c r="N119" s="124">
        <f t="shared" si="9"/>
        <v>8.5122110486790525E-3</v>
      </c>
      <c r="O119" s="124">
        <f t="shared" si="10"/>
        <v>3.3155616086231188E-2</v>
      </c>
      <c r="P119" s="124">
        <f t="shared" si="11"/>
        <v>0.15123688235527455</v>
      </c>
      <c r="Q119" s="17">
        <v>38518</v>
      </c>
      <c r="R119" s="18">
        <v>135.384433413886</v>
      </c>
      <c r="S119" s="135">
        <f t="shared" si="6"/>
        <v>6.6040169419478989E-3</v>
      </c>
      <c r="T119" s="136">
        <f t="shared" si="7"/>
        <v>2.1193212592161448E-2</v>
      </c>
      <c r="U119" s="136">
        <f t="shared" si="8"/>
        <v>0.12934017504383299</v>
      </c>
    </row>
    <row r="120" spans="12:21" x14ac:dyDescent="0.3">
      <c r="L120" s="15">
        <v>38564</v>
      </c>
      <c r="M120" s="16">
        <v>163.98156827825201</v>
      </c>
      <c r="N120" s="124">
        <f t="shared" si="9"/>
        <v>1.0687327541828218E-2</v>
      </c>
      <c r="O120" s="124">
        <f t="shared" si="10"/>
        <v>3.0039331542311087E-2</v>
      </c>
      <c r="P120" s="124">
        <f t="shared" si="11"/>
        <v>0.14779727135658982</v>
      </c>
      <c r="Q120" s="17">
        <v>38548.5</v>
      </c>
      <c r="R120" s="18">
        <v>137.356280801765</v>
      </c>
      <c r="S120" s="135">
        <f t="shared" si="6"/>
        <v>1.4564801418866402E-2</v>
      </c>
      <c r="T120" s="136">
        <f t="shared" si="7"/>
        <v>2.108482818028512E-2</v>
      </c>
      <c r="U120" s="136">
        <f t="shared" si="8"/>
        <v>0.12126854341750937</v>
      </c>
    </row>
    <row r="121" spans="12:21" x14ac:dyDescent="0.3">
      <c r="L121" s="15">
        <v>38595</v>
      </c>
      <c r="M121" s="16">
        <v>166.24114274145299</v>
      </c>
      <c r="N121" s="124">
        <f t="shared" si="9"/>
        <v>1.3779441719735441E-2</v>
      </c>
      <c r="O121" s="124">
        <f t="shared" si="10"/>
        <v>3.3335765575103427E-2</v>
      </c>
      <c r="P121" s="124">
        <f t="shared" si="11"/>
        <v>0.1452021092585325</v>
      </c>
      <c r="Q121" s="17">
        <v>38579.5</v>
      </c>
      <c r="R121" s="18">
        <v>139.72563949578799</v>
      </c>
      <c r="S121" s="135">
        <f t="shared" si="6"/>
        <v>1.7249729536885861E-2</v>
      </c>
      <c r="T121" s="136">
        <f t="shared" si="7"/>
        <v>3.8881549670220616E-2</v>
      </c>
      <c r="U121" s="136">
        <f t="shared" si="8"/>
        <v>0.11554080338363359</v>
      </c>
    </row>
    <row r="122" spans="12:21" x14ac:dyDescent="0.3">
      <c r="L122" s="15">
        <v>38625</v>
      </c>
      <c r="M122" s="16">
        <v>167.96145247887699</v>
      </c>
      <c r="N122" s="124">
        <f t="shared" si="9"/>
        <v>1.034827906650948E-2</v>
      </c>
      <c r="O122" s="124">
        <f t="shared" si="10"/>
        <v>3.5217026634778659E-2</v>
      </c>
      <c r="P122" s="124">
        <f t="shared" si="11"/>
        <v>0.15058999961341368</v>
      </c>
      <c r="Q122" s="17">
        <v>38610</v>
      </c>
      <c r="R122" s="18">
        <v>142.36500196488001</v>
      </c>
      <c r="S122" s="135">
        <f t="shared" si="6"/>
        <v>1.8889607366381567E-2</v>
      </c>
      <c r="T122" s="136">
        <f t="shared" si="7"/>
        <v>5.1561087009564854E-2</v>
      </c>
      <c r="U122" s="136">
        <f t="shared" si="8"/>
        <v>0.12007184198653698</v>
      </c>
    </row>
    <row r="123" spans="12:21" x14ac:dyDescent="0.3">
      <c r="L123" s="15">
        <v>38656</v>
      </c>
      <c r="M123" s="16">
        <v>169.22026718595399</v>
      </c>
      <c r="N123" s="124">
        <f t="shared" si="9"/>
        <v>7.4946643321942563E-3</v>
      </c>
      <c r="O123" s="124">
        <f t="shared" si="10"/>
        <v>3.1946876485610121E-2</v>
      </c>
      <c r="P123" s="124">
        <f t="shared" si="11"/>
        <v>0.1618621486621159</v>
      </c>
      <c r="Q123" s="17">
        <v>38640.5</v>
      </c>
      <c r="R123" s="18">
        <v>145.12665348544601</v>
      </c>
      <c r="S123" s="135">
        <f t="shared" si="6"/>
        <v>1.9398387823204466E-2</v>
      </c>
      <c r="T123" s="136">
        <f t="shared" si="7"/>
        <v>5.6570931000202052E-2</v>
      </c>
      <c r="U123" s="136">
        <f t="shared" si="8"/>
        <v>0.13407860354329526</v>
      </c>
    </row>
    <row r="124" spans="12:21" x14ac:dyDescent="0.3">
      <c r="L124" s="15">
        <v>38686</v>
      </c>
      <c r="M124" s="16">
        <v>169.19572355039199</v>
      </c>
      <c r="N124" s="124">
        <f t="shared" si="9"/>
        <v>-1.45039574574235E-4</v>
      </c>
      <c r="O124" s="124">
        <f t="shared" si="10"/>
        <v>1.7772861520412686E-2</v>
      </c>
      <c r="P124" s="124">
        <f t="shared" si="11"/>
        <v>0.16343055565807307</v>
      </c>
      <c r="Q124" s="17">
        <v>38671</v>
      </c>
      <c r="R124" s="18">
        <v>147.19817088485601</v>
      </c>
      <c r="S124" s="135">
        <f t="shared" si="6"/>
        <v>1.4273859071777917E-2</v>
      </c>
      <c r="T124" s="136">
        <f t="shared" si="7"/>
        <v>5.3480029978988153E-2</v>
      </c>
      <c r="U124" s="136">
        <f t="shared" si="8"/>
        <v>0.15377826454559829</v>
      </c>
    </row>
    <row r="125" spans="12:21" x14ac:dyDescent="0.3">
      <c r="L125" s="15">
        <v>38717</v>
      </c>
      <c r="M125" s="16">
        <v>170.68298023141199</v>
      </c>
      <c r="N125" s="124">
        <f t="shared" si="9"/>
        <v>8.7901552699529706E-3</v>
      </c>
      <c r="O125" s="124">
        <f t="shared" si="10"/>
        <v>1.6203287792341925E-2</v>
      </c>
      <c r="P125" s="124">
        <f t="shared" si="11"/>
        <v>0.1638008632233634</v>
      </c>
      <c r="Q125" s="17">
        <v>38701.5</v>
      </c>
      <c r="R125" s="18">
        <v>147.71834664582499</v>
      </c>
      <c r="S125" s="135">
        <f t="shared" si="6"/>
        <v>3.5338466357430764E-3</v>
      </c>
      <c r="T125" s="136">
        <f t="shared" si="7"/>
        <v>3.7602954427420343E-2</v>
      </c>
      <c r="U125" s="136">
        <f t="shared" si="8"/>
        <v>0.16218661386192057</v>
      </c>
    </row>
    <row r="126" spans="12:21" x14ac:dyDescent="0.3">
      <c r="L126" s="15">
        <v>38748</v>
      </c>
      <c r="M126" s="16">
        <v>172.38064909143799</v>
      </c>
      <c r="N126" s="124">
        <f t="shared" si="9"/>
        <v>9.9463277341671485E-3</v>
      </c>
      <c r="O126" s="124">
        <f t="shared" si="10"/>
        <v>1.8676142982395172E-2</v>
      </c>
      <c r="P126" s="124">
        <f t="shared" si="11"/>
        <v>0.14982207569194328</v>
      </c>
      <c r="Q126" s="17">
        <v>38732.5</v>
      </c>
      <c r="R126" s="18">
        <v>147.35573227851401</v>
      </c>
      <c r="S126" s="135">
        <f t="shared" si="6"/>
        <v>-2.4547686563294313E-3</v>
      </c>
      <c r="T126" s="136">
        <f t="shared" si="7"/>
        <v>1.5359541059709825E-2</v>
      </c>
      <c r="U126" s="136">
        <f t="shared" si="8"/>
        <v>0.15919187954852054</v>
      </c>
    </row>
    <row r="127" spans="12:21" x14ac:dyDescent="0.3">
      <c r="L127" s="15">
        <v>38776</v>
      </c>
      <c r="M127" s="16">
        <v>175.217861304482</v>
      </c>
      <c r="N127" s="124">
        <f t="shared" si="9"/>
        <v>1.6458994834965601E-2</v>
      </c>
      <c r="O127" s="124">
        <f t="shared" si="10"/>
        <v>3.5592730287278274E-2</v>
      </c>
      <c r="P127" s="124">
        <f t="shared" si="11"/>
        <v>0.13974584175333038</v>
      </c>
      <c r="Q127" s="17">
        <v>38762</v>
      </c>
      <c r="R127" s="18">
        <v>148.21165744348201</v>
      </c>
      <c r="S127" s="135">
        <f t="shared" si="6"/>
        <v>5.8085637506808396E-3</v>
      </c>
      <c r="T127" s="136">
        <f t="shared" si="7"/>
        <v>6.8851844593829092E-3</v>
      </c>
      <c r="U127" s="136">
        <f t="shared" si="8"/>
        <v>0.13987496162048307</v>
      </c>
    </row>
    <row r="128" spans="12:21" x14ac:dyDescent="0.3">
      <c r="L128" s="15">
        <v>38807</v>
      </c>
      <c r="M128" s="16">
        <v>175.85333893918099</v>
      </c>
      <c r="N128" s="124">
        <f t="shared" si="9"/>
        <v>3.6267857053380315E-3</v>
      </c>
      <c r="O128" s="124">
        <f t="shared" si="10"/>
        <v>3.0292175006312982E-2</v>
      </c>
      <c r="P128" s="124">
        <f t="shared" si="11"/>
        <v>0.11979402095000813</v>
      </c>
      <c r="Q128" s="17">
        <v>38791.5</v>
      </c>
      <c r="R128" s="18">
        <v>150.18346913875999</v>
      </c>
      <c r="S128" s="135">
        <f t="shared" si="6"/>
        <v>1.3304025670382247E-2</v>
      </c>
      <c r="T128" s="136">
        <f t="shared" si="7"/>
        <v>1.6687991362680732E-2</v>
      </c>
      <c r="U128" s="136">
        <f t="shared" si="8"/>
        <v>0.13282107448193292</v>
      </c>
    </row>
    <row r="129" spans="12:21" x14ac:dyDescent="0.3">
      <c r="L129" s="15">
        <v>38837</v>
      </c>
      <c r="M129" s="16">
        <v>177.07840510700899</v>
      </c>
      <c r="N129" s="124">
        <f t="shared" si="9"/>
        <v>6.9664083446927538E-3</v>
      </c>
      <c r="O129" s="124">
        <f t="shared" si="10"/>
        <v>2.7252223728889247E-2</v>
      </c>
      <c r="P129" s="124">
        <f t="shared" si="11"/>
        <v>0.1123062423546326</v>
      </c>
      <c r="Q129" s="17">
        <v>38822</v>
      </c>
      <c r="R129" s="18">
        <v>152.118716567505</v>
      </c>
      <c r="S129" s="135">
        <f t="shared" si="6"/>
        <v>1.288588843927263E-2</v>
      </c>
      <c r="T129" s="136">
        <f t="shared" si="7"/>
        <v>3.2323033623073316E-2</v>
      </c>
      <c r="U129" s="136">
        <f t="shared" si="8"/>
        <v>0.13082643664111537</v>
      </c>
    </row>
    <row r="130" spans="12:21" x14ac:dyDescent="0.3">
      <c r="L130" s="15">
        <v>38868</v>
      </c>
      <c r="M130" s="16">
        <v>177.61386761486901</v>
      </c>
      <c r="N130" s="124">
        <f t="shared" si="9"/>
        <v>3.0238724340014844E-3</v>
      </c>
      <c r="O130" s="124">
        <f t="shared" si="10"/>
        <v>1.3674441021873873E-2</v>
      </c>
      <c r="P130" s="124">
        <f t="shared" si="11"/>
        <v>0.10402731142199073</v>
      </c>
      <c r="Q130" s="17">
        <v>38852.5</v>
      </c>
      <c r="R130" s="18">
        <v>153.10292618125101</v>
      </c>
      <c r="S130" s="135">
        <f t="shared" si="6"/>
        <v>6.4700099761179075E-3</v>
      </c>
      <c r="T130" s="136">
        <f t="shared" si="7"/>
        <v>3.3001916462841008E-2</v>
      </c>
      <c r="U130" s="136">
        <f t="shared" si="8"/>
        <v>0.13834372692220276</v>
      </c>
    </row>
    <row r="131" spans="12:21" x14ac:dyDescent="0.3">
      <c r="L131" s="15">
        <v>38898</v>
      </c>
      <c r="M131" s="16">
        <v>179.20131829056899</v>
      </c>
      <c r="N131" s="124">
        <f t="shared" si="9"/>
        <v>8.9376505169187492E-3</v>
      </c>
      <c r="O131" s="124">
        <f t="shared" si="10"/>
        <v>1.9038474740282973E-2</v>
      </c>
      <c r="P131" s="124">
        <f t="shared" si="11"/>
        <v>0.10449304380197355</v>
      </c>
      <c r="Q131" s="17">
        <v>38883</v>
      </c>
      <c r="R131" s="18">
        <v>153.993360519601</v>
      </c>
      <c r="S131" s="135">
        <f t="shared" si="6"/>
        <v>5.8159197904281701E-3</v>
      </c>
      <c r="T131" s="136">
        <f t="shared" si="7"/>
        <v>2.5368247269084598E-2</v>
      </c>
      <c r="U131" s="136">
        <f t="shared" si="8"/>
        <v>0.13745248723555492</v>
      </c>
    </row>
    <row r="132" spans="12:21" x14ac:dyDescent="0.3">
      <c r="L132" s="15">
        <v>38929</v>
      </c>
      <c r="M132" s="16">
        <v>178.834944397398</v>
      </c>
      <c r="N132" s="124">
        <f t="shared" si="9"/>
        <v>-2.0444821314145045E-3</v>
      </c>
      <c r="O132" s="124">
        <f t="shared" si="10"/>
        <v>9.9195567597727408E-3</v>
      </c>
      <c r="P132" s="124">
        <f t="shared" si="11"/>
        <v>9.0579546683820178E-2</v>
      </c>
      <c r="Q132" s="17">
        <v>38913.5</v>
      </c>
      <c r="R132" s="18">
        <v>155.533257988282</v>
      </c>
      <c r="S132" s="135">
        <f t="shared" si="6"/>
        <v>9.999765337187938E-3</v>
      </c>
      <c r="T132" s="136">
        <f t="shared" si="7"/>
        <v>2.2446556859173405E-2</v>
      </c>
      <c r="U132" s="136">
        <f t="shared" si="8"/>
        <v>0.13233451779864613</v>
      </c>
    </row>
    <row r="133" spans="12:21" x14ac:dyDescent="0.3">
      <c r="L133" s="15">
        <v>38960</v>
      </c>
      <c r="M133" s="16">
        <v>178.16218456192399</v>
      </c>
      <c r="N133" s="124">
        <f t="shared" si="9"/>
        <v>-3.761903680183698E-3</v>
      </c>
      <c r="O133" s="124">
        <f t="shared" si="10"/>
        <v>3.0871291437892801E-3</v>
      </c>
      <c r="P133" s="124">
        <f t="shared" si="11"/>
        <v>7.1709335149429565E-2</v>
      </c>
      <c r="Q133" s="17">
        <v>38944.5</v>
      </c>
      <c r="R133" s="18">
        <v>156.726270634662</v>
      </c>
      <c r="S133" s="135">
        <f t="shared" si="6"/>
        <v>7.6704665086477775E-3</v>
      </c>
      <c r="T133" s="136">
        <f t="shared" si="7"/>
        <v>2.3666069250181998E-2</v>
      </c>
      <c r="U133" s="136">
        <f t="shared" si="8"/>
        <v>0.12167152142027948</v>
      </c>
    </row>
    <row r="134" spans="12:21" x14ac:dyDescent="0.3">
      <c r="L134" s="15">
        <v>38990</v>
      </c>
      <c r="M134" s="16">
        <v>176.24215743155199</v>
      </c>
      <c r="N134" s="124">
        <f t="shared" si="9"/>
        <v>-1.0776849953277545E-2</v>
      </c>
      <c r="O134" s="124">
        <f t="shared" si="10"/>
        <v>-1.6513052957673136E-2</v>
      </c>
      <c r="P134" s="124">
        <f t="shared" si="11"/>
        <v>4.9301222574961834E-2</v>
      </c>
      <c r="Q134" s="17">
        <v>38975</v>
      </c>
      <c r="R134" s="18">
        <v>156.77381044833601</v>
      </c>
      <c r="S134" s="135">
        <f t="shared" si="6"/>
        <v>3.0333021695394535E-4</v>
      </c>
      <c r="T134" s="136">
        <f t="shared" si="7"/>
        <v>1.8055648109459144E-2</v>
      </c>
      <c r="U134" s="136">
        <f t="shared" si="8"/>
        <v>0.10121032757060977</v>
      </c>
    </row>
    <row r="135" spans="12:21" x14ac:dyDescent="0.3">
      <c r="L135" s="15">
        <v>39021</v>
      </c>
      <c r="M135" s="16">
        <v>175.06490344272001</v>
      </c>
      <c r="N135" s="124">
        <f t="shared" si="9"/>
        <v>-6.6797524836769151E-3</v>
      </c>
      <c r="O135" s="124">
        <f t="shared" si="10"/>
        <v>-2.1081120176940416E-2</v>
      </c>
      <c r="P135" s="124">
        <f t="shared" si="11"/>
        <v>3.453863035414928E-2</v>
      </c>
      <c r="Q135" s="17">
        <v>39005.5</v>
      </c>
      <c r="R135" s="18">
        <v>158.118402637</v>
      </c>
      <c r="S135" s="135">
        <f t="shared" si="6"/>
        <v>8.5766377995073473E-3</v>
      </c>
      <c r="T135" s="136">
        <f t="shared" si="7"/>
        <v>1.6621169530909974E-2</v>
      </c>
      <c r="U135" s="136">
        <f t="shared" si="8"/>
        <v>8.9520076702222395E-2</v>
      </c>
    </row>
    <row r="136" spans="12:21" x14ac:dyDescent="0.3">
      <c r="L136" s="15">
        <v>39051</v>
      </c>
      <c r="M136" s="16">
        <v>175.459899281014</v>
      </c>
      <c r="N136" s="124">
        <f t="shared" si="9"/>
        <v>2.2562822731813093E-3</v>
      </c>
      <c r="O136" s="124">
        <f t="shared" si="10"/>
        <v>-1.5167558073866938E-2</v>
      </c>
      <c r="P136" s="124">
        <f t="shared" si="11"/>
        <v>3.7023250937878061E-2</v>
      </c>
      <c r="Q136" s="17">
        <v>39036</v>
      </c>
      <c r="R136" s="18">
        <v>160.238310547053</v>
      </c>
      <c r="S136" s="135">
        <f t="shared" ref="S136:S199" si="12">R136/R135-1</f>
        <v>1.3407091614249245E-2</v>
      </c>
      <c r="T136" s="136">
        <f t="shared" si="7"/>
        <v>2.2408750608108097E-2</v>
      </c>
      <c r="U136" s="136">
        <f t="shared" si="8"/>
        <v>8.8589006125609382E-2</v>
      </c>
    </row>
    <row r="137" spans="12:21" x14ac:dyDescent="0.3">
      <c r="L137" s="15">
        <v>39082</v>
      </c>
      <c r="M137" s="16">
        <v>176.95732820000501</v>
      </c>
      <c r="N137" s="124">
        <f t="shared" si="9"/>
        <v>8.5343085521367712E-3</v>
      </c>
      <c r="O137" s="124">
        <f t="shared" si="10"/>
        <v>4.0578870508367615E-3</v>
      </c>
      <c r="P137" s="124">
        <f t="shared" si="11"/>
        <v>3.6760243816262417E-2</v>
      </c>
      <c r="Q137" s="17">
        <v>39066.5</v>
      </c>
      <c r="R137" s="18">
        <v>164.03280414366799</v>
      </c>
      <c r="S137" s="135">
        <f t="shared" si="12"/>
        <v>2.3680314549377135E-2</v>
      </c>
      <c r="T137" s="136">
        <f t="shared" si="7"/>
        <v>4.6302336305872549E-2</v>
      </c>
      <c r="U137" s="136">
        <f t="shared" si="8"/>
        <v>0.11044300094259207</v>
      </c>
    </row>
    <row r="138" spans="12:21" x14ac:dyDescent="0.3">
      <c r="L138" s="15">
        <v>39113</v>
      </c>
      <c r="M138" s="16">
        <v>179.72278958212499</v>
      </c>
      <c r="N138" s="124">
        <f t="shared" si="9"/>
        <v>1.5627843222148607E-2</v>
      </c>
      <c r="O138" s="124">
        <f t="shared" si="10"/>
        <v>2.6606624445024707E-2</v>
      </c>
      <c r="P138" s="124">
        <f t="shared" si="11"/>
        <v>4.2592602646439826E-2</v>
      </c>
      <c r="Q138" s="17">
        <v>39097.5</v>
      </c>
      <c r="R138" s="18">
        <v>164.74516823303301</v>
      </c>
      <c r="S138" s="135">
        <f t="shared" si="12"/>
        <v>4.3428147990514088E-3</v>
      </c>
      <c r="T138" s="136">
        <f t="shared" ref="T138:T201" si="13">R138/R135-1</f>
        <v>4.1910147620491722E-2</v>
      </c>
      <c r="U138" s="136">
        <f t="shared" si="8"/>
        <v>0.11800990491263397</v>
      </c>
    </row>
    <row r="139" spans="12:21" x14ac:dyDescent="0.3">
      <c r="L139" s="15">
        <v>39141</v>
      </c>
      <c r="M139" s="16">
        <v>181.898962271399</v>
      </c>
      <c r="N139" s="124">
        <f t="shared" si="9"/>
        <v>1.2108496058478968E-2</v>
      </c>
      <c r="O139" s="124">
        <f t="shared" si="10"/>
        <v>3.6698202932809565E-2</v>
      </c>
      <c r="P139" s="124">
        <f t="shared" si="11"/>
        <v>3.8130250632993468E-2</v>
      </c>
      <c r="Q139" s="17">
        <v>39127</v>
      </c>
      <c r="R139" s="18">
        <v>165.40378298294601</v>
      </c>
      <c r="S139" s="135">
        <f t="shared" si="12"/>
        <v>3.997778854317513E-3</v>
      </c>
      <c r="T139" s="136">
        <f t="shared" si="13"/>
        <v>3.2236188825619294E-2</v>
      </c>
      <c r="U139" s="136">
        <f t="shared" si="8"/>
        <v>0.11599712084739311</v>
      </c>
    </row>
    <row r="140" spans="12:21" x14ac:dyDescent="0.3">
      <c r="L140" s="15">
        <v>39172</v>
      </c>
      <c r="M140" s="16">
        <v>183.46986523141001</v>
      </c>
      <c r="N140" s="124">
        <f t="shared" si="9"/>
        <v>8.6361293126411276E-3</v>
      </c>
      <c r="O140" s="124">
        <f t="shared" si="10"/>
        <v>3.6802867095982794E-2</v>
      </c>
      <c r="P140" s="124">
        <f t="shared" si="11"/>
        <v>4.3311809364411369E-2</v>
      </c>
      <c r="Q140" s="17">
        <v>39156.5</v>
      </c>
      <c r="R140" s="18">
        <v>164.617459285396</v>
      </c>
      <c r="S140" s="135">
        <f t="shared" si="12"/>
        <v>-4.7539644098170131E-3</v>
      </c>
      <c r="T140" s="136">
        <f t="shared" si="13"/>
        <v>3.564257434847784E-3</v>
      </c>
      <c r="U140" s="136">
        <f t="shared" si="8"/>
        <v>9.610904734994441E-2</v>
      </c>
    </row>
    <row r="141" spans="12:21" x14ac:dyDescent="0.3">
      <c r="L141" s="15">
        <v>39202</v>
      </c>
      <c r="M141" s="16">
        <v>185.179296704244</v>
      </c>
      <c r="N141" s="124">
        <f t="shared" si="9"/>
        <v>9.3172329454642711E-3</v>
      </c>
      <c r="O141" s="124">
        <f t="shared" si="10"/>
        <v>3.0360685669335474E-2</v>
      </c>
      <c r="P141" s="124">
        <f t="shared" si="11"/>
        <v>4.5747484524381266E-2</v>
      </c>
      <c r="Q141" s="17">
        <v>39187</v>
      </c>
      <c r="R141" s="18">
        <v>165.966891714653</v>
      </c>
      <c r="S141" s="135">
        <f t="shared" si="12"/>
        <v>8.1973834070510065E-3</v>
      </c>
      <c r="T141" s="136">
        <f t="shared" si="13"/>
        <v>7.4158380165167959E-3</v>
      </c>
      <c r="U141" s="136">
        <f t="shared" si="8"/>
        <v>9.1035314125876621E-2</v>
      </c>
    </row>
    <row r="142" spans="12:21" x14ac:dyDescent="0.3">
      <c r="L142" s="15">
        <v>39233</v>
      </c>
      <c r="M142" s="16">
        <v>185.45484511831199</v>
      </c>
      <c r="N142" s="124">
        <f t="shared" si="9"/>
        <v>1.4880087513675644E-3</v>
      </c>
      <c r="O142" s="124">
        <f t="shared" si="10"/>
        <v>1.954867033055141E-2</v>
      </c>
      <c r="P142" s="124">
        <f t="shared" si="11"/>
        <v>4.4146201018746112E-2</v>
      </c>
      <c r="Q142" s="17">
        <v>39217.5</v>
      </c>
      <c r="R142" s="18">
        <v>167.59179655448</v>
      </c>
      <c r="S142" s="135">
        <f t="shared" si="12"/>
        <v>9.7905360704151345E-3</v>
      </c>
      <c r="T142" s="136">
        <f t="shared" si="13"/>
        <v>1.3228316378710581E-2</v>
      </c>
      <c r="U142" s="136">
        <f t="shared" si="8"/>
        <v>9.4634836411136458E-2</v>
      </c>
    </row>
    <row r="143" spans="12:21" x14ac:dyDescent="0.3">
      <c r="L143" s="15">
        <v>39263</v>
      </c>
      <c r="M143" s="16">
        <v>186.527304768188</v>
      </c>
      <c r="N143" s="124">
        <f t="shared" si="9"/>
        <v>5.7828613169519372E-3</v>
      </c>
      <c r="O143" s="124">
        <f t="shared" si="10"/>
        <v>1.6664532526481368E-2</v>
      </c>
      <c r="P143" s="124">
        <f t="shared" si="11"/>
        <v>4.0881320224107842E-2</v>
      </c>
      <c r="Q143" s="17">
        <v>39248</v>
      </c>
      <c r="R143" s="18">
        <v>169.865753814138</v>
      </c>
      <c r="S143" s="135">
        <f t="shared" si="12"/>
        <v>1.3568428207157535E-2</v>
      </c>
      <c r="T143" s="136">
        <f t="shared" si="13"/>
        <v>3.1881761214909154E-2</v>
      </c>
      <c r="U143" s="136">
        <f t="shared" si="8"/>
        <v>0.10307193271827253</v>
      </c>
    </row>
    <row r="144" spans="12:21" x14ac:dyDescent="0.3">
      <c r="L144" s="15">
        <v>39294</v>
      </c>
      <c r="M144" s="16">
        <v>186.282057414571</v>
      </c>
      <c r="N144" s="124">
        <f t="shared" si="9"/>
        <v>-1.3148067191652846E-3</v>
      </c>
      <c r="O144" s="124">
        <f t="shared" si="10"/>
        <v>5.9550971947379683E-3</v>
      </c>
      <c r="P144" s="124">
        <f t="shared" si="11"/>
        <v>4.1642381707147846E-2</v>
      </c>
      <c r="Q144" s="17">
        <v>39278.5</v>
      </c>
      <c r="R144" s="18">
        <v>171.523121132955</v>
      </c>
      <c r="S144" s="135">
        <f t="shared" si="12"/>
        <v>9.7569244041411096E-3</v>
      </c>
      <c r="T144" s="136">
        <f t="shared" si="13"/>
        <v>3.3477938647274552E-2</v>
      </c>
      <c r="U144" s="136">
        <f t="shared" si="8"/>
        <v>0.10280671382758322</v>
      </c>
    </row>
    <row r="145" spans="12:21" x14ac:dyDescent="0.3">
      <c r="L145" s="15">
        <v>39325</v>
      </c>
      <c r="M145" s="16">
        <v>187.19994388059601</v>
      </c>
      <c r="N145" s="124">
        <f t="shared" si="9"/>
        <v>4.9274013759803559E-3</v>
      </c>
      <c r="O145" s="124">
        <f t="shared" si="10"/>
        <v>9.4098310624923798E-3</v>
      </c>
      <c r="P145" s="124">
        <f t="shared" si="11"/>
        <v>5.0727708244567182E-2</v>
      </c>
      <c r="Q145" s="17">
        <v>39309.5</v>
      </c>
      <c r="R145" s="18">
        <v>171.58249144312799</v>
      </c>
      <c r="S145" s="135">
        <f t="shared" si="12"/>
        <v>3.4613590156729046E-4</v>
      </c>
      <c r="T145" s="136">
        <f t="shared" si="13"/>
        <v>2.3811994206713649E-2</v>
      </c>
      <c r="U145" s="136">
        <f t="shared" si="8"/>
        <v>9.4790878059599182E-2</v>
      </c>
    </row>
    <row r="146" spans="12:21" x14ac:dyDescent="0.3">
      <c r="L146" s="15">
        <v>39355</v>
      </c>
      <c r="M146" s="16">
        <v>185.33399197543801</v>
      </c>
      <c r="N146" s="124">
        <f t="shared" si="9"/>
        <v>-9.967694789204562E-3</v>
      </c>
      <c r="O146" s="124">
        <f t="shared" si="10"/>
        <v>-6.3975233772504136E-3</v>
      </c>
      <c r="P146" s="124">
        <f t="shared" si="11"/>
        <v>5.1587172311012175E-2</v>
      </c>
      <c r="Q146" s="17">
        <v>39340</v>
      </c>
      <c r="R146" s="18">
        <v>171.50784402974099</v>
      </c>
      <c r="S146" s="135">
        <f t="shared" si="12"/>
        <v>-4.3505262546994494E-4</v>
      </c>
      <c r="T146" s="136">
        <f t="shared" si="13"/>
        <v>9.6669880698831978E-3</v>
      </c>
      <c r="U146" s="136">
        <f t="shared" si="8"/>
        <v>9.398274838934606E-2</v>
      </c>
    </row>
    <row r="147" spans="12:21" x14ac:dyDescent="0.3">
      <c r="L147" s="15">
        <v>39386</v>
      </c>
      <c r="M147" s="16">
        <v>182.26047266814501</v>
      </c>
      <c r="N147" s="124">
        <f t="shared" si="9"/>
        <v>-1.6583678334087359E-2</v>
      </c>
      <c r="O147" s="124">
        <f t="shared" si="10"/>
        <v>-2.1588685471064739E-2</v>
      </c>
      <c r="P147" s="124">
        <f t="shared" si="11"/>
        <v>4.1102294542888496E-2</v>
      </c>
      <c r="Q147" s="17">
        <v>39370.5</v>
      </c>
      <c r="R147" s="18">
        <v>170.23682805514699</v>
      </c>
      <c r="S147" s="135">
        <f t="shared" si="12"/>
        <v>-7.410832908456344E-3</v>
      </c>
      <c r="T147" s="136">
        <f t="shared" si="13"/>
        <v>-7.4992401567305356E-3</v>
      </c>
      <c r="U147" s="136">
        <f t="shared" ref="U147:U210" si="14">R147/R135-1</f>
        <v>7.6641461183792892E-2</v>
      </c>
    </row>
    <row r="148" spans="12:21" x14ac:dyDescent="0.3">
      <c r="L148" s="15">
        <v>39416</v>
      </c>
      <c r="M148" s="16">
        <v>179.43394861210601</v>
      </c>
      <c r="N148" s="124">
        <f t="shared" si="9"/>
        <v>-1.5508157170125769E-2</v>
      </c>
      <c r="O148" s="124">
        <f t="shared" si="10"/>
        <v>-4.148502989639502E-2</v>
      </c>
      <c r="P148" s="124">
        <f t="shared" si="11"/>
        <v>2.2649330971786563E-2</v>
      </c>
      <c r="Q148" s="17">
        <v>39401</v>
      </c>
      <c r="R148" s="18">
        <v>170.21238464554</v>
      </c>
      <c r="S148" s="135">
        <f t="shared" si="12"/>
        <v>-1.4358473361042456E-4</v>
      </c>
      <c r="T148" s="136">
        <f t="shared" si="13"/>
        <v>-7.9851200787705023E-3</v>
      </c>
      <c r="U148" s="136">
        <f t="shared" si="14"/>
        <v>6.224525248946744E-2</v>
      </c>
    </row>
    <row r="149" spans="12:21" x14ac:dyDescent="0.3">
      <c r="L149" s="15">
        <v>39447</v>
      </c>
      <c r="M149" s="16">
        <v>178.92667672018499</v>
      </c>
      <c r="N149" s="124">
        <f t="shared" si="9"/>
        <v>-2.8270675412579438E-3</v>
      </c>
      <c r="O149" s="124">
        <f t="shared" si="10"/>
        <v>-3.4571722040618313E-2</v>
      </c>
      <c r="P149" s="124">
        <f t="shared" si="11"/>
        <v>1.1128945832376891E-2</v>
      </c>
      <c r="Q149" s="17">
        <v>39431.5</v>
      </c>
      <c r="R149" s="18">
        <v>168.89601065854799</v>
      </c>
      <c r="S149" s="135">
        <f t="shared" si="12"/>
        <v>-7.7337144987028594E-3</v>
      </c>
      <c r="T149" s="136">
        <f t="shared" si="13"/>
        <v>-1.5228652578363033E-2</v>
      </c>
      <c r="U149" s="136">
        <f t="shared" si="14"/>
        <v>2.9647767958783211E-2</v>
      </c>
    </row>
    <row r="150" spans="12:21" x14ac:dyDescent="0.3">
      <c r="L150" s="15">
        <v>39478</v>
      </c>
      <c r="M150" s="16">
        <v>180.57152002401099</v>
      </c>
      <c r="N150" s="124">
        <f t="shared" si="9"/>
        <v>9.1928343720277805E-3</v>
      </c>
      <c r="O150" s="124">
        <f t="shared" si="10"/>
        <v>-9.2666973777096873E-3</v>
      </c>
      <c r="P150" s="124">
        <f t="shared" si="11"/>
        <v>4.7224419555216279E-3</v>
      </c>
      <c r="Q150" s="17">
        <v>39462.5</v>
      </c>
      <c r="R150" s="18">
        <v>167.85841675716199</v>
      </c>
      <c r="S150" s="135">
        <f t="shared" si="12"/>
        <v>-6.1433890435913519E-3</v>
      </c>
      <c r="T150" s="136">
        <f t="shared" si="13"/>
        <v>-1.3971191340657052E-2</v>
      </c>
      <c r="U150" s="136">
        <f t="shared" si="14"/>
        <v>1.8897358614641036E-2</v>
      </c>
    </row>
    <row r="151" spans="12:21" x14ac:dyDescent="0.3">
      <c r="L151" s="15">
        <v>39507</v>
      </c>
      <c r="M151" s="16">
        <v>180.46206571575601</v>
      </c>
      <c r="N151" s="124">
        <f t="shared" si="9"/>
        <v>-6.0615488112647498E-4</v>
      </c>
      <c r="O151" s="124">
        <f t="shared" si="10"/>
        <v>5.7297802985574187E-3</v>
      </c>
      <c r="P151" s="124">
        <f t="shared" si="11"/>
        <v>-7.8994214024107334E-3</v>
      </c>
      <c r="Q151" s="17">
        <v>39492.5</v>
      </c>
      <c r="R151" s="18">
        <v>163.139613447708</v>
      </c>
      <c r="S151" s="135">
        <f t="shared" si="12"/>
        <v>-2.8111806370011205E-2</v>
      </c>
      <c r="T151" s="136">
        <f t="shared" si="13"/>
        <v>-4.1552623873760686E-2</v>
      </c>
      <c r="U151" s="136">
        <f t="shared" si="14"/>
        <v>-1.3688740936907418E-2</v>
      </c>
    </row>
    <row r="152" spans="12:21" x14ac:dyDescent="0.3">
      <c r="L152" s="15">
        <v>39538</v>
      </c>
      <c r="M152" s="16">
        <v>178.44986281213201</v>
      </c>
      <c r="N152" s="124">
        <f t="shared" si="9"/>
        <v>-1.1150281892447156E-2</v>
      </c>
      <c r="O152" s="124">
        <f t="shared" si="10"/>
        <v>-2.6648564473068515E-3</v>
      </c>
      <c r="P152" s="124">
        <f t="shared" si="11"/>
        <v>-2.7361454770494786E-2</v>
      </c>
      <c r="Q152" s="17">
        <v>39522.5</v>
      </c>
      <c r="R152" s="18">
        <v>159.28607576566401</v>
      </c>
      <c r="S152" s="135">
        <f t="shared" si="12"/>
        <v>-2.3621103425497503E-2</v>
      </c>
      <c r="T152" s="136">
        <f t="shared" si="13"/>
        <v>-5.689853096833708E-2</v>
      </c>
      <c r="U152" s="136">
        <f t="shared" si="14"/>
        <v>-3.2386501060552852E-2</v>
      </c>
    </row>
    <row r="153" spans="12:21" x14ac:dyDescent="0.3">
      <c r="L153" s="15">
        <v>39568</v>
      </c>
      <c r="M153" s="16">
        <v>175.25049444561401</v>
      </c>
      <c r="N153" s="124">
        <f t="shared" si="9"/>
        <v>-1.7928668120559044E-2</v>
      </c>
      <c r="O153" s="124">
        <f t="shared" si="10"/>
        <v>-2.9467690019386428E-2</v>
      </c>
      <c r="P153" s="124">
        <f t="shared" si="11"/>
        <v>-5.361723710662758E-2</v>
      </c>
      <c r="Q153" s="17">
        <v>39553</v>
      </c>
      <c r="R153" s="18">
        <v>155.105654282431</v>
      </c>
      <c r="S153" s="135">
        <f t="shared" si="12"/>
        <v>-2.6244738990136796E-2</v>
      </c>
      <c r="T153" s="136">
        <f t="shared" si="13"/>
        <v>-7.5973327528640944E-2</v>
      </c>
      <c r="U153" s="136">
        <f t="shared" si="14"/>
        <v>-6.5442193439976704E-2</v>
      </c>
    </row>
    <row r="154" spans="12:21" x14ac:dyDescent="0.3">
      <c r="L154" s="15">
        <v>39599</v>
      </c>
      <c r="M154" s="16">
        <v>173.705184935711</v>
      </c>
      <c r="N154" s="124">
        <f t="shared" si="9"/>
        <v>-8.8177184024011979E-3</v>
      </c>
      <c r="O154" s="124">
        <f t="shared" si="10"/>
        <v>-3.7442111466726269E-2</v>
      </c>
      <c r="P154" s="124">
        <f t="shared" si="11"/>
        <v>-6.3355908415901552E-2</v>
      </c>
      <c r="Q154" s="17">
        <v>39583.5</v>
      </c>
      <c r="R154" s="18">
        <v>156.718066798009</v>
      </c>
      <c r="S154" s="135">
        <f t="shared" si="12"/>
        <v>1.0395575345318875E-2</v>
      </c>
      <c r="T154" s="136">
        <f t="shared" si="13"/>
        <v>-3.9362276972400245E-2</v>
      </c>
      <c r="U154" s="136">
        <f t="shared" si="14"/>
        <v>-6.4882231589039718E-2</v>
      </c>
    </row>
    <row r="155" spans="12:21" x14ac:dyDescent="0.3">
      <c r="L155" s="15">
        <v>39629</v>
      </c>
      <c r="M155" s="16">
        <v>172.99769543317601</v>
      </c>
      <c r="N155" s="124">
        <f t="shared" si="9"/>
        <v>-4.0729325540675987E-3</v>
      </c>
      <c r="O155" s="124">
        <f t="shared" si="10"/>
        <v>-3.0552936791528484E-2</v>
      </c>
      <c r="P155" s="124">
        <f t="shared" si="11"/>
        <v>-7.2534202710033746E-2</v>
      </c>
      <c r="Q155" s="17">
        <v>39614</v>
      </c>
      <c r="R155" s="18">
        <v>158.83843383121001</v>
      </c>
      <c r="S155" s="135">
        <f t="shared" si="12"/>
        <v>1.3529818715374509E-2</v>
      </c>
      <c r="T155" s="136">
        <f t="shared" si="13"/>
        <v>-2.8103017310349143E-3</v>
      </c>
      <c r="U155" s="136">
        <f t="shared" si="14"/>
        <v>-6.4917852688504585E-2</v>
      </c>
    </row>
    <row r="156" spans="12:21" x14ac:dyDescent="0.3">
      <c r="L156" s="15">
        <v>39660</v>
      </c>
      <c r="M156" s="16">
        <v>172.68310710135501</v>
      </c>
      <c r="N156" s="124">
        <f t="shared" si="9"/>
        <v>-1.8184538876849787E-3</v>
      </c>
      <c r="O156" s="124">
        <f t="shared" si="10"/>
        <v>-1.4649815125376109E-2</v>
      </c>
      <c r="P156" s="124">
        <f t="shared" si="11"/>
        <v>-7.3001933207939129E-2</v>
      </c>
      <c r="Q156" s="17">
        <v>39644.5</v>
      </c>
      <c r="R156" s="18">
        <v>161.442977269377</v>
      </c>
      <c r="S156" s="135">
        <f t="shared" si="12"/>
        <v>1.6397438424347044E-2</v>
      </c>
      <c r="T156" s="136">
        <f t="shared" si="13"/>
        <v>4.0858104214604563E-2</v>
      </c>
      <c r="U156" s="136">
        <f t="shared" si="14"/>
        <v>-5.8768426069885082E-2</v>
      </c>
    </row>
    <row r="157" spans="12:21" x14ac:dyDescent="0.3">
      <c r="L157" s="15">
        <v>39691</v>
      </c>
      <c r="M157" s="16">
        <v>171.624285368735</v>
      </c>
      <c r="N157" s="124">
        <f t="shared" si="9"/>
        <v>-6.1315883782340208E-3</v>
      </c>
      <c r="O157" s="124">
        <f t="shared" si="10"/>
        <v>-1.1979490236553092E-2</v>
      </c>
      <c r="P157" s="124">
        <f t="shared" si="11"/>
        <v>-8.3203328959306821E-2</v>
      </c>
      <c r="Q157" s="17">
        <v>39675.5</v>
      </c>
      <c r="R157" s="18">
        <v>158.96173059124999</v>
      </c>
      <c r="S157" s="135">
        <f t="shared" si="12"/>
        <v>-1.536918310164026E-2</v>
      </c>
      <c r="T157" s="136">
        <f t="shared" si="13"/>
        <v>1.4316561192225574E-2</v>
      </c>
      <c r="U157" s="136">
        <f t="shared" si="14"/>
        <v>-7.3555062324416887E-2</v>
      </c>
    </row>
    <row r="158" spans="12:21" x14ac:dyDescent="0.3">
      <c r="L158" s="15">
        <v>39721</v>
      </c>
      <c r="M158" s="16">
        <v>167.97277448316501</v>
      </c>
      <c r="N158" s="124">
        <f t="shared" si="9"/>
        <v>-2.1276189891918373E-2</v>
      </c>
      <c r="O158" s="124">
        <f t="shared" si="10"/>
        <v>-2.9046172767960177E-2</v>
      </c>
      <c r="P158" s="124">
        <f t="shared" si="11"/>
        <v>-9.3675301045551551E-2</v>
      </c>
      <c r="Q158" s="17">
        <v>39706</v>
      </c>
      <c r="R158" s="18">
        <v>156.64675953217201</v>
      </c>
      <c r="S158" s="135">
        <f t="shared" si="12"/>
        <v>-1.4563071567399E-2</v>
      </c>
      <c r="T158" s="136">
        <f t="shared" si="13"/>
        <v>-1.3798135918206E-2</v>
      </c>
      <c r="U158" s="136">
        <f t="shared" si="14"/>
        <v>-8.6649590761527673E-2</v>
      </c>
    </row>
    <row r="159" spans="12:21" x14ac:dyDescent="0.3">
      <c r="L159" s="15">
        <v>39752</v>
      </c>
      <c r="M159" s="16">
        <v>163.83724646003901</v>
      </c>
      <c r="N159" s="124">
        <f t="shared" si="9"/>
        <v>-2.4620228104528241E-2</v>
      </c>
      <c r="O159" s="124">
        <f t="shared" si="10"/>
        <v>-5.1225975660282641E-2</v>
      </c>
      <c r="P159" s="124">
        <f t="shared" si="11"/>
        <v>-0.10108185246315315</v>
      </c>
      <c r="Q159" s="17">
        <v>39736.5</v>
      </c>
      <c r="R159" s="18">
        <v>154.16432767718399</v>
      </c>
      <c r="S159" s="135">
        <f t="shared" si="12"/>
        <v>-1.5847323381612544E-2</v>
      </c>
      <c r="T159" s="136">
        <f t="shared" si="13"/>
        <v>-4.5084956405679777E-2</v>
      </c>
      <c r="U159" s="136">
        <f t="shared" si="14"/>
        <v>-9.4412593100926534E-2</v>
      </c>
    </row>
    <row r="160" spans="12:21" x14ac:dyDescent="0.3">
      <c r="L160" s="15">
        <v>39782</v>
      </c>
      <c r="M160" s="16">
        <v>157.98625614566501</v>
      </c>
      <c r="N160" s="124">
        <f t="shared" ref="N160:N223" si="15">M160/M159-1</f>
        <v>-3.5712210994714777E-2</v>
      </c>
      <c r="O160" s="124">
        <f t="shared" si="10"/>
        <v>-7.9464448715801939E-2</v>
      </c>
      <c r="P160" s="124">
        <f t="shared" si="11"/>
        <v>-0.11952973577372394</v>
      </c>
      <c r="Q160" s="17">
        <v>39767</v>
      </c>
      <c r="R160" s="18">
        <v>151.45119597669901</v>
      </c>
      <c r="S160" s="135">
        <f t="shared" si="12"/>
        <v>-1.7598959119558444E-2</v>
      </c>
      <c r="T160" s="136">
        <f t="shared" si="13"/>
        <v>-4.7247438654674512E-2</v>
      </c>
      <c r="U160" s="136">
        <f t="shared" si="14"/>
        <v>-0.1102222303501027</v>
      </c>
    </row>
    <row r="161" spans="12:21" x14ac:dyDescent="0.3">
      <c r="L161" s="15">
        <v>39813</v>
      </c>
      <c r="M161" s="16">
        <v>155.17036537794999</v>
      </c>
      <c r="N161" s="124">
        <f t="shared" si="15"/>
        <v>-1.7823643881520579E-2</v>
      </c>
      <c r="O161" s="124">
        <f t="shared" si="10"/>
        <v>-7.6217167601158708E-2</v>
      </c>
      <c r="P161" s="124">
        <f t="shared" si="11"/>
        <v>-0.13277120984807855</v>
      </c>
      <c r="Q161" s="17">
        <v>39797.5</v>
      </c>
      <c r="R161" s="18">
        <v>147.31906889057399</v>
      </c>
      <c r="S161" s="135">
        <f t="shared" si="12"/>
        <v>-2.7283555335943066E-2</v>
      </c>
      <c r="T161" s="136">
        <f t="shared" si="13"/>
        <v>-5.9546017226627113E-2</v>
      </c>
      <c r="U161" s="136">
        <f t="shared" si="14"/>
        <v>-0.12775282070809513</v>
      </c>
    </row>
    <row r="162" spans="12:21" x14ac:dyDescent="0.3">
      <c r="L162" s="15">
        <v>39844</v>
      </c>
      <c r="M162" s="16">
        <v>151.56781554119601</v>
      </c>
      <c r="N162" s="124">
        <f t="shared" si="15"/>
        <v>-2.3216738763095712E-2</v>
      </c>
      <c r="O162" s="124">
        <f t="shared" ref="O162:O225" si="16">M162/M159-1</f>
        <v>-7.4887921909964406E-2</v>
      </c>
      <c r="P162" s="124">
        <f t="shared" si="11"/>
        <v>-0.16062169980602858</v>
      </c>
      <c r="Q162" s="17">
        <v>39828.5</v>
      </c>
      <c r="R162" s="18">
        <v>143.94728114561701</v>
      </c>
      <c r="S162" s="135">
        <f t="shared" si="12"/>
        <v>-2.2887653107972583E-2</v>
      </c>
      <c r="T162" s="136">
        <f t="shared" si="13"/>
        <v>-6.6273739752306438E-2</v>
      </c>
      <c r="U162" s="136">
        <f t="shared" si="14"/>
        <v>-0.14244823746989599</v>
      </c>
    </row>
    <row r="163" spans="12:21" x14ac:dyDescent="0.3">
      <c r="L163" s="15">
        <v>39872</v>
      </c>
      <c r="M163" s="16">
        <v>149.2087011161</v>
      </c>
      <c r="N163" s="124">
        <f t="shared" si="15"/>
        <v>-1.5564745171476102E-2</v>
      </c>
      <c r="O163" s="124">
        <f t="shared" si="16"/>
        <v>-5.5558978633381884E-2</v>
      </c>
      <c r="P163" s="124">
        <f t="shared" si="11"/>
        <v>-0.17318523134320574</v>
      </c>
      <c r="Q163" s="17">
        <v>39858</v>
      </c>
      <c r="R163" s="18">
        <v>142.85912744690799</v>
      </c>
      <c r="S163" s="135">
        <f t="shared" si="12"/>
        <v>-7.5593904243891341E-3</v>
      </c>
      <c r="T163" s="136">
        <f t="shared" si="13"/>
        <v>-5.6731599076397687E-2</v>
      </c>
      <c r="U163" s="136">
        <f t="shared" si="14"/>
        <v>-0.12431368183485747</v>
      </c>
    </row>
    <row r="164" spans="12:21" x14ac:dyDescent="0.3">
      <c r="L164" s="15">
        <v>39903</v>
      </c>
      <c r="M164" s="16">
        <v>144.45413383142201</v>
      </c>
      <c r="N164" s="124">
        <f t="shared" si="15"/>
        <v>-3.1865214622962545E-2</v>
      </c>
      <c r="O164" s="124">
        <f t="shared" si="16"/>
        <v>-6.9061070523526502E-2</v>
      </c>
      <c r="P164" s="124">
        <f t="shared" si="11"/>
        <v>-0.19050577257377854</v>
      </c>
      <c r="Q164" s="17">
        <v>39887.5</v>
      </c>
      <c r="R164" s="18">
        <v>140.03517071553199</v>
      </c>
      <c r="S164" s="135">
        <f t="shared" si="12"/>
        <v>-1.9767422508061294E-2</v>
      </c>
      <c r="T164" s="136">
        <f t="shared" si="13"/>
        <v>-4.9443009855379638E-2</v>
      </c>
      <c r="U164" s="136">
        <f t="shared" si="14"/>
        <v>-0.12085742559477242</v>
      </c>
    </row>
    <row r="165" spans="12:21" x14ac:dyDescent="0.3">
      <c r="L165" s="15">
        <v>39933</v>
      </c>
      <c r="M165" s="16">
        <v>141.33868986411801</v>
      </c>
      <c r="N165" s="124">
        <f t="shared" si="15"/>
        <v>-2.1567011512039658E-2</v>
      </c>
      <c r="O165" s="124">
        <f t="shared" si="16"/>
        <v>-6.7488771547926207E-2</v>
      </c>
      <c r="P165" s="124">
        <f t="shared" si="11"/>
        <v>-0.19350475836757164</v>
      </c>
      <c r="Q165" s="17">
        <v>39918</v>
      </c>
      <c r="R165" s="18">
        <v>135.21303529225</v>
      </c>
      <c r="S165" s="135">
        <f t="shared" si="12"/>
        <v>-3.4435173668461494E-2</v>
      </c>
      <c r="T165" s="136">
        <f t="shared" si="13"/>
        <v>-6.0676699023800573E-2</v>
      </c>
      <c r="U165" s="136">
        <f t="shared" si="14"/>
        <v>-0.12825205555665076</v>
      </c>
    </row>
    <row r="166" spans="12:21" x14ac:dyDescent="0.3">
      <c r="L166" s="15">
        <v>39964</v>
      </c>
      <c r="M166" s="16">
        <v>139.275417312391</v>
      </c>
      <c r="N166" s="124">
        <f t="shared" si="15"/>
        <v>-1.4598073278524248E-2</v>
      </c>
      <c r="O166" s="124">
        <f t="shared" si="16"/>
        <v>-6.6573086753029642E-2</v>
      </c>
      <c r="P166" s="124">
        <f t="shared" si="11"/>
        <v>-0.19820805945465936</v>
      </c>
      <c r="Q166" s="17">
        <v>39948.5</v>
      </c>
      <c r="R166" s="18">
        <v>126.33487359653201</v>
      </c>
      <c r="S166" s="135">
        <f t="shared" si="12"/>
        <v>-6.5660545793744696E-2</v>
      </c>
      <c r="T166" s="136">
        <f t="shared" si="13"/>
        <v>-0.11566817007556651</v>
      </c>
      <c r="U166" s="136">
        <f t="shared" si="14"/>
        <v>-0.19387166918436616</v>
      </c>
    </row>
    <row r="167" spans="12:21" x14ac:dyDescent="0.3">
      <c r="L167" s="15">
        <v>39994</v>
      </c>
      <c r="M167" s="16">
        <v>139.553108431791</v>
      </c>
      <c r="N167" s="124">
        <f t="shared" si="15"/>
        <v>1.9938272292312487E-3</v>
      </c>
      <c r="O167" s="124">
        <f t="shared" si="16"/>
        <v>-3.3927899947470586E-2</v>
      </c>
      <c r="P167" s="124">
        <f t="shared" si="11"/>
        <v>-0.19332388745203644</v>
      </c>
      <c r="Q167" s="17">
        <v>39979</v>
      </c>
      <c r="R167" s="18">
        <v>119.89242947677501</v>
      </c>
      <c r="S167" s="135">
        <f t="shared" si="12"/>
        <v>-5.0994978158856119E-2</v>
      </c>
      <c r="T167" s="136">
        <f t="shared" si="13"/>
        <v>-0.14384058758834972</v>
      </c>
      <c r="U167" s="136">
        <f t="shared" si="14"/>
        <v>-0.2451925734537338</v>
      </c>
    </row>
    <row r="168" spans="12:21" x14ac:dyDescent="0.3">
      <c r="L168" s="15">
        <v>40025</v>
      </c>
      <c r="M168" s="16">
        <v>139.88816732756001</v>
      </c>
      <c r="N168" s="124">
        <f t="shared" si="15"/>
        <v>2.4009418316379705E-3</v>
      </c>
      <c r="O168" s="124">
        <f t="shared" si="16"/>
        <v>-1.026274219714729E-2</v>
      </c>
      <c r="P168" s="124">
        <f t="shared" si="11"/>
        <v>-0.18991400099458633</v>
      </c>
      <c r="Q168" s="17">
        <v>40009</v>
      </c>
      <c r="R168" s="18">
        <v>114.73455495673301</v>
      </c>
      <c r="S168" s="135">
        <f t="shared" si="12"/>
        <v>-4.3020852463759307E-2</v>
      </c>
      <c r="T168" s="136">
        <f t="shared" si="13"/>
        <v>-0.15145344745241995</v>
      </c>
      <c r="U168" s="136">
        <f t="shared" si="14"/>
        <v>-0.28931839032371331</v>
      </c>
    </row>
    <row r="169" spans="12:21" x14ac:dyDescent="0.3">
      <c r="L169" s="15">
        <v>40056</v>
      </c>
      <c r="M169" s="16">
        <v>138.936234943079</v>
      </c>
      <c r="N169" s="124">
        <f t="shared" si="15"/>
        <v>-6.8049528610377719E-3</v>
      </c>
      <c r="O169" s="124">
        <f t="shared" si="16"/>
        <v>-2.4353355090024342E-3</v>
      </c>
      <c r="P169" s="124">
        <f t="shared" si="11"/>
        <v>-0.19046284944712621</v>
      </c>
      <c r="Q169" s="17">
        <v>40040</v>
      </c>
      <c r="R169" s="18">
        <v>114.95140568044</v>
      </c>
      <c r="S169" s="135">
        <f t="shared" si="12"/>
        <v>1.890021047179502E-3</v>
      </c>
      <c r="T169" s="136">
        <f t="shared" si="13"/>
        <v>-9.010550762449554E-2</v>
      </c>
      <c r="U169" s="136">
        <f t="shared" si="14"/>
        <v>-0.27686113347606267</v>
      </c>
    </row>
    <row r="170" spans="12:21" x14ac:dyDescent="0.3">
      <c r="L170" s="15">
        <v>40086</v>
      </c>
      <c r="M170" s="16">
        <v>135.09083920989801</v>
      </c>
      <c r="N170" s="124">
        <f t="shared" si="15"/>
        <v>-2.7677414281137125E-2</v>
      </c>
      <c r="O170" s="124">
        <f t="shared" si="16"/>
        <v>-3.1975419766977153E-2</v>
      </c>
      <c r="P170" s="124">
        <f t="shared" si="11"/>
        <v>-0.19575752900695575</v>
      </c>
      <c r="Q170" s="17">
        <v>40071</v>
      </c>
      <c r="R170" s="18">
        <v>114.948462904769</v>
      </c>
      <c r="S170" s="135">
        <f t="shared" si="12"/>
        <v>-2.5600171251305426E-5</v>
      </c>
      <c r="T170" s="136">
        <f t="shared" si="13"/>
        <v>-4.1236686866569228E-2</v>
      </c>
      <c r="U170" s="136">
        <f t="shared" si="14"/>
        <v>-0.26619316449274544</v>
      </c>
    </row>
    <row r="171" spans="12:21" x14ac:dyDescent="0.3">
      <c r="L171" s="15">
        <v>40117</v>
      </c>
      <c r="M171" s="16">
        <v>130.42490149700799</v>
      </c>
      <c r="N171" s="124">
        <f t="shared" si="15"/>
        <v>-3.4539260694356089E-2</v>
      </c>
      <c r="O171" s="124">
        <f t="shared" si="16"/>
        <v>-6.7648794114179678E-2</v>
      </c>
      <c r="P171" s="124">
        <f t="shared" ref="P171:P234" si="17">M171/M159-1</f>
        <v>-0.20393619695739029</v>
      </c>
      <c r="Q171" s="17">
        <v>40101</v>
      </c>
      <c r="R171" s="18">
        <v>114.45876864137</v>
      </c>
      <c r="S171" s="135">
        <f t="shared" si="12"/>
        <v>-4.2601201531915489E-3</v>
      </c>
      <c r="T171" s="136">
        <f t="shared" si="13"/>
        <v>-2.4036901129481647E-3</v>
      </c>
      <c r="U171" s="136">
        <f t="shared" si="14"/>
        <v>-0.2575534796801785</v>
      </c>
    </row>
    <row r="172" spans="12:21" x14ac:dyDescent="0.3">
      <c r="L172" s="15">
        <v>40147</v>
      </c>
      <c r="M172" s="16">
        <v>128.49279270461301</v>
      </c>
      <c r="N172" s="124">
        <f t="shared" si="15"/>
        <v>-1.4813956309097209E-2</v>
      </c>
      <c r="O172" s="124">
        <f t="shared" si="16"/>
        <v>-7.5167160264164257E-2</v>
      </c>
      <c r="P172" s="124">
        <f t="shared" si="17"/>
        <v>-0.1866837290824761</v>
      </c>
      <c r="Q172" s="17">
        <v>40132</v>
      </c>
      <c r="R172" s="18">
        <v>111.398537040896</v>
      </c>
      <c r="S172" s="135">
        <f t="shared" si="12"/>
        <v>-2.6736541348461706E-2</v>
      </c>
      <c r="T172" s="136">
        <f t="shared" si="13"/>
        <v>-3.0907570190318756E-2</v>
      </c>
      <c r="U172" s="136">
        <f t="shared" si="14"/>
        <v>-0.26445917892893478</v>
      </c>
    </row>
    <row r="173" spans="12:21" x14ac:dyDescent="0.3">
      <c r="L173" s="15">
        <v>40178</v>
      </c>
      <c r="M173" s="16">
        <v>128.99207661378</v>
      </c>
      <c r="N173" s="124">
        <f t="shared" si="15"/>
        <v>3.8856958328765678E-3</v>
      </c>
      <c r="O173" s="124">
        <f t="shared" si="16"/>
        <v>-4.5145641494180322E-2</v>
      </c>
      <c r="P173" s="124">
        <f t="shared" si="17"/>
        <v>-0.16870675467191998</v>
      </c>
      <c r="Q173" s="17">
        <v>40162</v>
      </c>
      <c r="R173" s="18">
        <v>108.805514871128</v>
      </c>
      <c r="S173" s="135">
        <f t="shared" si="12"/>
        <v>-2.327698584422222E-2</v>
      </c>
      <c r="T173" s="136">
        <f t="shared" si="13"/>
        <v>-5.3440888885397553E-2</v>
      </c>
      <c r="U173" s="136">
        <f t="shared" si="14"/>
        <v>-0.26142952375060946</v>
      </c>
    </row>
    <row r="174" spans="12:21" x14ac:dyDescent="0.3">
      <c r="L174" s="15">
        <v>40209</v>
      </c>
      <c r="M174" s="16">
        <v>131.27613782143499</v>
      </c>
      <c r="N174" s="124">
        <f t="shared" si="15"/>
        <v>1.7706988426070325E-2</v>
      </c>
      <c r="O174" s="124">
        <f t="shared" si="16"/>
        <v>6.5266395807592748E-3</v>
      </c>
      <c r="P174" s="124">
        <f t="shared" si="17"/>
        <v>-0.1338785391034798</v>
      </c>
      <c r="Q174" s="17">
        <v>40193</v>
      </c>
      <c r="R174" s="18">
        <v>107.872793670585</v>
      </c>
      <c r="S174" s="135">
        <f t="shared" si="12"/>
        <v>-8.5723706344089656E-3</v>
      </c>
      <c r="T174" s="136">
        <f t="shared" si="13"/>
        <v>-5.754015222215636E-2</v>
      </c>
      <c r="U174" s="136">
        <f t="shared" si="14"/>
        <v>-0.25060902288622655</v>
      </c>
    </row>
    <row r="175" spans="12:21" x14ac:dyDescent="0.3">
      <c r="L175" s="15">
        <v>40237</v>
      </c>
      <c r="M175" s="16">
        <v>132.50132653742699</v>
      </c>
      <c r="N175" s="124">
        <f t="shared" si="15"/>
        <v>9.3329125637329202E-3</v>
      </c>
      <c r="O175" s="124">
        <f t="shared" si="16"/>
        <v>3.1196565569471701E-2</v>
      </c>
      <c r="P175" s="124">
        <f t="shared" si="17"/>
        <v>-0.1119731922716285</v>
      </c>
      <c r="Q175" s="17">
        <v>40224</v>
      </c>
      <c r="R175" s="18">
        <v>108.950563944556</v>
      </c>
      <c r="S175" s="135">
        <f t="shared" si="12"/>
        <v>9.9911222959723212E-3</v>
      </c>
      <c r="T175" s="136">
        <f t="shared" si="13"/>
        <v>-2.1974912430325011E-2</v>
      </c>
      <c r="U175" s="136">
        <f t="shared" si="14"/>
        <v>-0.23735664712745597</v>
      </c>
    </row>
    <row r="176" spans="12:21" x14ac:dyDescent="0.3">
      <c r="L176" s="15">
        <v>40268</v>
      </c>
      <c r="M176" s="16">
        <v>131.78671531670199</v>
      </c>
      <c r="N176" s="124">
        <f t="shared" si="15"/>
        <v>-5.3932382369255016E-3</v>
      </c>
      <c r="O176" s="124">
        <f t="shared" si="16"/>
        <v>2.1665196625134664E-2</v>
      </c>
      <c r="P176" s="124">
        <f t="shared" si="17"/>
        <v>-8.7691630407080612E-2</v>
      </c>
      <c r="Q176" s="17">
        <v>40252</v>
      </c>
      <c r="R176" s="18">
        <v>111.31310769167</v>
      </c>
      <c r="S176" s="135">
        <f t="shared" si="12"/>
        <v>2.1684548125113778E-2</v>
      </c>
      <c r="T176" s="136">
        <f t="shared" si="13"/>
        <v>2.3046559942407896E-2</v>
      </c>
      <c r="U176" s="136">
        <f t="shared" si="14"/>
        <v>-0.20510606640533258</v>
      </c>
    </row>
    <row r="177" spans="12:21" x14ac:dyDescent="0.3">
      <c r="L177" s="15">
        <v>40298</v>
      </c>
      <c r="M177" s="16">
        <v>129.29264354771101</v>
      </c>
      <c r="N177" s="124">
        <f t="shared" si="15"/>
        <v>-1.8925062082299937E-2</v>
      </c>
      <c r="O177" s="124">
        <f t="shared" si="16"/>
        <v>-1.5109328371786579E-2</v>
      </c>
      <c r="P177" s="124">
        <f t="shared" si="17"/>
        <v>-8.5228229637532293E-2</v>
      </c>
      <c r="Q177" s="17">
        <v>40283</v>
      </c>
      <c r="R177" s="18">
        <v>114.453346293229</v>
      </c>
      <c r="S177" s="135">
        <f t="shared" si="12"/>
        <v>2.8210860937035953E-2</v>
      </c>
      <c r="T177" s="136">
        <f t="shared" si="13"/>
        <v>6.1002894230581139E-2</v>
      </c>
      <c r="U177" s="136">
        <f t="shared" si="14"/>
        <v>-0.15353319267000343</v>
      </c>
    </row>
    <row r="178" spans="12:21" x14ac:dyDescent="0.3">
      <c r="L178" s="15">
        <v>40329</v>
      </c>
      <c r="M178" s="16">
        <v>125.89016581842</v>
      </c>
      <c r="N178" s="124">
        <f t="shared" si="15"/>
        <v>-2.631609684765579E-2</v>
      </c>
      <c r="O178" s="124">
        <f t="shared" si="16"/>
        <v>-4.9895053066805084E-2</v>
      </c>
      <c r="P178" s="124">
        <f t="shared" si="17"/>
        <v>-9.6106346347885951E-2</v>
      </c>
      <c r="Q178" s="17">
        <v>40313</v>
      </c>
      <c r="R178" s="18">
        <v>116.877577079522</v>
      </c>
      <c r="S178" s="135">
        <f t="shared" si="12"/>
        <v>2.1180951582508767E-2</v>
      </c>
      <c r="T178" s="136">
        <f t="shared" si="13"/>
        <v>7.2757889890317617E-2</v>
      </c>
      <c r="U178" s="136">
        <f t="shared" si="14"/>
        <v>-7.4858954204626071E-2</v>
      </c>
    </row>
    <row r="179" spans="12:21" x14ac:dyDescent="0.3">
      <c r="L179" s="15">
        <v>40359</v>
      </c>
      <c r="M179" s="16">
        <v>123.975083063426</v>
      </c>
      <c r="N179" s="124">
        <f t="shared" si="15"/>
        <v>-1.5212330069977464E-2</v>
      </c>
      <c r="O179" s="124">
        <f t="shared" si="16"/>
        <v>-5.927480804498042E-2</v>
      </c>
      <c r="P179" s="124">
        <f t="shared" si="17"/>
        <v>-0.11162793536755244</v>
      </c>
      <c r="Q179" s="17">
        <v>40344</v>
      </c>
      <c r="R179" s="18">
        <v>118.04567318684499</v>
      </c>
      <c r="S179" s="135">
        <f t="shared" si="12"/>
        <v>9.9941848257878441E-3</v>
      </c>
      <c r="T179" s="136">
        <f t="shared" si="13"/>
        <v>6.0483132982179999E-2</v>
      </c>
      <c r="U179" s="136">
        <f t="shared" si="14"/>
        <v>-1.5403443720253929E-2</v>
      </c>
    </row>
    <row r="180" spans="12:21" x14ac:dyDescent="0.3">
      <c r="L180" s="15">
        <v>40390</v>
      </c>
      <c r="M180" s="16">
        <v>123.688928867274</v>
      </c>
      <c r="N180" s="124">
        <f t="shared" si="15"/>
        <v>-2.3081589387248247E-3</v>
      </c>
      <c r="O180" s="124">
        <f t="shared" si="16"/>
        <v>-4.3341326518466228E-2</v>
      </c>
      <c r="P180" s="124">
        <f t="shared" si="17"/>
        <v>-0.11580134881854676</v>
      </c>
      <c r="Q180" s="17">
        <v>40374</v>
      </c>
      <c r="R180" s="18">
        <v>117.99917159</v>
      </c>
      <c r="S180" s="135">
        <f t="shared" si="12"/>
        <v>-3.9392885473565897E-4</v>
      </c>
      <c r="T180" s="136">
        <f t="shared" si="13"/>
        <v>3.0980529723321659E-2</v>
      </c>
      <c r="U180" s="136">
        <f t="shared" si="14"/>
        <v>2.8453647939786775E-2</v>
      </c>
    </row>
    <row r="181" spans="12:21" x14ac:dyDescent="0.3">
      <c r="L181" s="15">
        <v>40421</v>
      </c>
      <c r="M181" s="16">
        <v>124.535771699848</v>
      </c>
      <c r="N181" s="124">
        <f t="shared" si="15"/>
        <v>6.8465532067361057E-3</v>
      </c>
      <c r="O181" s="124">
        <f t="shared" si="16"/>
        <v>-1.0758537887109787E-2</v>
      </c>
      <c r="P181" s="124">
        <f t="shared" si="17"/>
        <v>-0.10364800261883267</v>
      </c>
      <c r="Q181" s="17">
        <v>40405</v>
      </c>
      <c r="R181" s="18">
        <v>119.416550547421</v>
      </c>
      <c r="S181" s="135">
        <f t="shared" si="12"/>
        <v>1.2011770407556854E-2</v>
      </c>
      <c r="T181" s="136">
        <f t="shared" si="13"/>
        <v>2.1723358161091166E-2</v>
      </c>
      <c r="U181" s="136">
        <f t="shared" si="14"/>
        <v>3.8843760461650279E-2</v>
      </c>
    </row>
    <row r="182" spans="12:21" x14ac:dyDescent="0.3">
      <c r="L182" s="15">
        <v>40451</v>
      </c>
      <c r="M182" s="16">
        <v>124.14394201710699</v>
      </c>
      <c r="N182" s="124">
        <f t="shared" si="15"/>
        <v>-3.1463223569641041E-3</v>
      </c>
      <c r="O182" s="124">
        <f t="shared" si="16"/>
        <v>1.3620394478348619E-3</v>
      </c>
      <c r="P182" s="124">
        <f t="shared" si="17"/>
        <v>-8.1033601218378881E-2</v>
      </c>
      <c r="Q182" s="17">
        <v>40436</v>
      </c>
      <c r="R182" s="18">
        <v>121.569124659491</v>
      </c>
      <c r="S182" s="135">
        <f t="shared" si="12"/>
        <v>1.8025760266917157E-2</v>
      </c>
      <c r="T182" s="136">
        <f t="shared" si="13"/>
        <v>2.9848205169443309E-2</v>
      </c>
      <c r="U182" s="136">
        <f t="shared" si="14"/>
        <v>5.7596783701292287E-2</v>
      </c>
    </row>
    <row r="183" spans="12:21" x14ac:dyDescent="0.3">
      <c r="L183" s="15">
        <v>40482</v>
      </c>
      <c r="M183" s="16">
        <v>123.213449868376</v>
      </c>
      <c r="N183" s="124">
        <f t="shared" si="15"/>
        <v>-7.4952682636963974E-3</v>
      </c>
      <c r="O183" s="124">
        <f t="shared" si="16"/>
        <v>-3.8441516411563681E-3</v>
      </c>
      <c r="P183" s="124">
        <f t="shared" si="17"/>
        <v>-5.529198447427941E-2</v>
      </c>
      <c r="Q183" s="17">
        <v>40466</v>
      </c>
      <c r="R183" s="18">
        <v>123.90804326142801</v>
      </c>
      <c r="S183" s="135">
        <f t="shared" si="12"/>
        <v>1.9239413037547282E-2</v>
      </c>
      <c r="T183" s="136">
        <f t="shared" si="13"/>
        <v>5.0075535207645183E-2</v>
      </c>
      <c r="U183" s="136">
        <f t="shared" si="14"/>
        <v>8.2556144297385448E-2</v>
      </c>
    </row>
    <row r="184" spans="12:21" x14ac:dyDescent="0.3">
      <c r="L184" s="15">
        <v>40512</v>
      </c>
      <c r="M184" s="16">
        <v>122.58684484765701</v>
      </c>
      <c r="N184" s="124">
        <f t="shared" si="15"/>
        <v>-5.0855245217821254E-3</v>
      </c>
      <c r="O184" s="124">
        <f t="shared" si="16"/>
        <v>-1.5649534471816162E-2</v>
      </c>
      <c r="P184" s="124">
        <f t="shared" si="17"/>
        <v>-4.5963261694630275E-2</v>
      </c>
      <c r="Q184" s="17">
        <v>40497</v>
      </c>
      <c r="R184" s="18">
        <v>123.776520292732</v>
      </c>
      <c r="S184" s="135">
        <f t="shared" si="12"/>
        <v>-1.0614562641305669E-3</v>
      </c>
      <c r="T184" s="136">
        <f t="shared" si="13"/>
        <v>3.651059861739725E-2</v>
      </c>
      <c r="U184" s="136">
        <f t="shared" si="14"/>
        <v>0.11111441479067063</v>
      </c>
    </row>
    <row r="185" spans="12:21" x14ac:dyDescent="0.3">
      <c r="L185" s="15">
        <v>40543</v>
      </c>
      <c r="M185" s="16">
        <v>123.138798448942</v>
      </c>
      <c r="N185" s="124">
        <f t="shared" si="15"/>
        <v>4.5025516561008061E-3</v>
      </c>
      <c r="O185" s="124">
        <f t="shared" si="16"/>
        <v>-8.0965978027868202E-3</v>
      </c>
      <c r="P185" s="124">
        <f t="shared" si="17"/>
        <v>-4.5377036469949394E-2</v>
      </c>
      <c r="Q185" s="17">
        <v>40527</v>
      </c>
      <c r="R185" s="18">
        <v>124.17770381988301</v>
      </c>
      <c r="S185" s="135">
        <f t="shared" si="12"/>
        <v>3.2411924830508809E-3</v>
      </c>
      <c r="T185" s="136">
        <f t="shared" si="13"/>
        <v>2.1457579526861892E-2</v>
      </c>
      <c r="U185" s="136">
        <f t="shared" si="14"/>
        <v>0.14128134007694571</v>
      </c>
    </row>
    <row r="186" spans="12:21" x14ac:dyDescent="0.3">
      <c r="L186" s="15">
        <v>40574</v>
      </c>
      <c r="M186" s="16">
        <v>122.431586043837</v>
      </c>
      <c r="N186" s="124">
        <f t="shared" si="15"/>
        <v>-5.7432134632874332E-3</v>
      </c>
      <c r="O186" s="124">
        <f t="shared" si="16"/>
        <v>-6.3456045210505962E-3</v>
      </c>
      <c r="P186" s="124">
        <f t="shared" si="17"/>
        <v>-6.737364401768553E-2</v>
      </c>
      <c r="Q186" s="17">
        <v>40558</v>
      </c>
      <c r="R186" s="18">
        <v>125.119498110561</v>
      </c>
      <c r="S186" s="135">
        <f t="shared" si="12"/>
        <v>7.5842462995132642E-3</v>
      </c>
      <c r="T186" s="136">
        <f t="shared" si="13"/>
        <v>9.7770476980012511E-3</v>
      </c>
      <c r="U186" s="136">
        <f t="shared" si="14"/>
        <v>0.15988002028243442</v>
      </c>
    </row>
    <row r="187" spans="12:21" x14ac:dyDescent="0.3">
      <c r="L187" s="15">
        <v>40602</v>
      </c>
      <c r="M187" s="16">
        <v>120.913874805069</v>
      </c>
      <c r="N187" s="124">
        <f t="shared" si="15"/>
        <v>-1.2396402658906847E-2</v>
      </c>
      <c r="O187" s="124">
        <f t="shared" si="16"/>
        <v>-1.36472232780529E-2</v>
      </c>
      <c r="P187" s="124">
        <f t="shared" si="17"/>
        <v>-8.7451590373964549E-2</v>
      </c>
      <c r="Q187" s="17">
        <v>40589</v>
      </c>
      <c r="R187" s="18">
        <v>126.512216826661</v>
      </c>
      <c r="S187" s="135">
        <f t="shared" si="12"/>
        <v>1.1131108557271618E-2</v>
      </c>
      <c r="T187" s="136">
        <f t="shared" si="13"/>
        <v>2.2101902101134163E-2</v>
      </c>
      <c r="U187" s="136">
        <f t="shared" si="14"/>
        <v>0.1611891875203324</v>
      </c>
    </row>
    <row r="188" spans="12:21" x14ac:dyDescent="0.3">
      <c r="L188" s="15">
        <v>40633</v>
      </c>
      <c r="M188" s="16">
        <v>119.594835368159</v>
      </c>
      <c r="N188" s="124">
        <f t="shared" si="15"/>
        <v>-1.0908917103487847E-2</v>
      </c>
      <c r="O188" s="124">
        <f t="shared" si="16"/>
        <v>-2.8780231132858325E-2</v>
      </c>
      <c r="P188" s="124">
        <f t="shared" si="17"/>
        <v>-9.2512207465253127E-2</v>
      </c>
      <c r="Q188" s="17">
        <v>40617</v>
      </c>
      <c r="R188" s="18">
        <v>125.939974750217</v>
      </c>
      <c r="S188" s="135">
        <f t="shared" si="12"/>
        <v>-4.523215945445358E-3</v>
      </c>
      <c r="T188" s="136">
        <f t="shared" si="13"/>
        <v>1.4191524533986755E-2</v>
      </c>
      <c r="U188" s="136">
        <f t="shared" si="14"/>
        <v>0.13140291706761498</v>
      </c>
    </row>
    <row r="189" spans="12:21" x14ac:dyDescent="0.3">
      <c r="L189" s="15">
        <v>40663</v>
      </c>
      <c r="M189" s="16">
        <v>120.129026776873</v>
      </c>
      <c r="N189" s="124">
        <f t="shared" si="15"/>
        <v>4.4666762328788856E-3</v>
      </c>
      <c r="O189" s="124">
        <f t="shared" si="16"/>
        <v>-1.8806905483847558E-2</v>
      </c>
      <c r="P189" s="124">
        <f t="shared" si="17"/>
        <v>-7.0875005100011657E-2</v>
      </c>
      <c r="Q189" s="17">
        <v>40648</v>
      </c>
      <c r="R189" s="18">
        <v>124.682705197174</v>
      </c>
      <c r="S189" s="135">
        <f t="shared" si="12"/>
        <v>-9.9830856369202969E-3</v>
      </c>
      <c r="T189" s="136">
        <f t="shared" si="13"/>
        <v>-3.4910059581683139E-3</v>
      </c>
      <c r="U189" s="136">
        <f t="shared" si="14"/>
        <v>8.9375795773916744E-2</v>
      </c>
    </row>
    <row r="190" spans="12:21" x14ac:dyDescent="0.3">
      <c r="L190" s="15">
        <v>40694</v>
      </c>
      <c r="M190" s="16">
        <v>120.937941544602</v>
      </c>
      <c r="N190" s="124">
        <f t="shared" si="15"/>
        <v>6.7337161503144838E-3</v>
      </c>
      <c r="O190" s="124">
        <f t="shared" si="16"/>
        <v>1.9904034645978896E-4</v>
      </c>
      <c r="P190" s="124">
        <f t="shared" si="17"/>
        <v>-3.9337657883149801E-2</v>
      </c>
      <c r="Q190" s="17">
        <v>40678</v>
      </c>
      <c r="R190" s="18">
        <v>124.236980110212</v>
      </c>
      <c r="S190" s="135">
        <f t="shared" si="12"/>
        <v>-3.5748750097868154E-3</v>
      </c>
      <c r="T190" s="136">
        <f t="shared" si="13"/>
        <v>-1.7984324150816078E-2</v>
      </c>
      <c r="U190" s="136">
        <f t="shared" si="14"/>
        <v>6.2966765863761598E-2</v>
      </c>
    </row>
    <row r="191" spans="12:21" x14ac:dyDescent="0.3">
      <c r="L191" s="15">
        <v>40724</v>
      </c>
      <c r="M191" s="16">
        <v>120.768041551832</v>
      </c>
      <c r="N191" s="124">
        <f t="shared" si="15"/>
        <v>-1.4048526922160187E-3</v>
      </c>
      <c r="O191" s="124">
        <f t="shared" si="16"/>
        <v>9.8098398652535224E-3</v>
      </c>
      <c r="P191" s="124">
        <f t="shared" si="17"/>
        <v>-2.5868436078831047E-2</v>
      </c>
      <c r="Q191" s="17">
        <v>40709</v>
      </c>
      <c r="R191" s="18">
        <v>124.87039645396401</v>
      </c>
      <c r="S191" s="135">
        <f t="shared" si="12"/>
        <v>5.0984525154273985E-3</v>
      </c>
      <c r="T191" s="136">
        <f t="shared" si="13"/>
        <v>-8.4927625114611383E-3</v>
      </c>
      <c r="U191" s="136">
        <f t="shared" si="14"/>
        <v>5.7814260217032398E-2</v>
      </c>
    </row>
    <row r="192" spans="12:21" x14ac:dyDescent="0.3">
      <c r="L192" s="15">
        <v>40755</v>
      </c>
      <c r="M192" s="16">
        <v>120.419893154085</v>
      </c>
      <c r="N192" s="124">
        <f t="shared" si="15"/>
        <v>-2.882785820432221E-3</v>
      </c>
      <c r="O192" s="124">
        <f t="shared" si="16"/>
        <v>2.4212830571936905E-3</v>
      </c>
      <c r="P192" s="124">
        <f t="shared" si="17"/>
        <v>-2.6429493270953008E-2</v>
      </c>
      <c r="Q192" s="17">
        <v>40739</v>
      </c>
      <c r="R192" s="18">
        <v>124.933138105643</v>
      </c>
      <c r="S192" s="135">
        <f t="shared" si="12"/>
        <v>5.0245417217142929E-4</v>
      </c>
      <c r="T192" s="136">
        <f t="shared" si="13"/>
        <v>2.0085617173044579E-3</v>
      </c>
      <c r="U192" s="136">
        <f t="shared" si="14"/>
        <v>5.8762840638710179E-2</v>
      </c>
    </row>
    <row r="193" spans="12:21" x14ac:dyDescent="0.3">
      <c r="L193" s="15">
        <v>40786</v>
      </c>
      <c r="M193" s="16">
        <v>121.149856755104</v>
      </c>
      <c r="N193" s="124">
        <f t="shared" si="15"/>
        <v>6.061819039192784E-3</v>
      </c>
      <c r="O193" s="124">
        <f t="shared" si="16"/>
        <v>1.7522640768929953E-3</v>
      </c>
      <c r="P193" s="124">
        <f t="shared" si="17"/>
        <v>-2.7188292155161831E-2</v>
      </c>
      <c r="Q193" s="17">
        <v>40770</v>
      </c>
      <c r="R193" s="18">
        <v>125.492992563225</v>
      </c>
      <c r="S193" s="135">
        <f t="shared" si="12"/>
        <v>4.4812326502885469E-3</v>
      </c>
      <c r="T193" s="136">
        <f t="shared" si="13"/>
        <v>1.0109811522292178E-2</v>
      </c>
      <c r="U193" s="136">
        <f t="shared" si="14"/>
        <v>5.088442086083389E-2</v>
      </c>
    </row>
    <row r="194" spans="12:21" x14ac:dyDescent="0.3">
      <c r="L194" s="15">
        <v>40816</v>
      </c>
      <c r="M194" s="16">
        <v>122.726373735165</v>
      </c>
      <c r="N194" s="124">
        <f t="shared" si="15"/>
        <v>1.3012949600492041E-2</v>
      </c>
      <c r="O194" s="124">
        <f t="shared" si="16"/>
        <v>1.6215649092003348E-2</v>
      </c>
      <c r="P194" s="124">
        <f t="shared" si="17"/>
        <v>-1.1418747132636242E-2</v>
      </c>
      <c r="Q194" s="17">
        <v>40801</v>
      </c>
      <c r="R194" s="18">
        <v>127.365638766118</v>
      </c>
      <c r="S194" s="135">
        <f t="shared" si="12"/>
        <v>1.4922316893108745E-2</v>
      </c>
      <c r="T194" s="136">
        <f t="shared" si="13"/>
        <v>1.9982657082969313E-2</v>
      </c>
      <c r="U194" s="136">
        <f t="shared" si="14"/>
        <v>4.7680808123466756E-2</v>
      </c>
    </row>
    <row r="195" spans="12:21" x14ac:dyDescent="0.3">
      <c r="L195" s="15">
        <v>40847</v>
      </c>
      <c r="M195" s="16">
        <v>123.95152479756599</v>
      </c>
      <c r="N195" s="124">
        <f t="shared" si="15"/>
        <v>9.982785485414869E-3</v>
      </c>
      <c r="O195" s="124">
        <f t="shared" si="16"/>
        <v>2.9327643057796449E-2</v>
      </c>
      <c r="P195" s="124">
        <f t="shared" si="17"/>
        <v>5.9902139740299898E-3</v>
      </c>
      <c r="Q195" s="17">
        <v>40831</v>
      </c>
      <c r="R195" s="18">
        <v>130.17887071938799</v>
      </c>
      <c r="S195" s="135">
        <f t="shared" si="12"/>
        <v>2.2087840806388481E-2</v>
      </c>
      <c r="T195" s="136">
        <f t="shared" si="13"/>
        <v>4.198832025902699E-2</v>
      </c>
      <c r="U195" s="136">
        <f t="shared" si="14"/>
        <v>5.0608719925706813E-2</v>
      </c>
    </row>
    <row r="196" spans="12:21" x14ac:dyDescent="0.3">
      <c r="L196" s="15">
        <v>40877</v>
      </c>
      <c r="M196" s="16">
        <v>124.138699521259</v>
      </c>
      <c r="N196" s="124">
        <f t="shared" si="15"/>
        <v>1.5100639060203758E-3</v>
      </c>
      <c r="O196" s="124">
        <f t="shared" si="16"/>
        <v>2.4670625671450397E-2</v>
      </c>
      <c r="P196" s="124">
        <f t="shared" si="17"/>
        <v>1.2659226816144509E-2</v>
      </c>
      <c r="Q196" s="17">
        <v>40862</v>
      </c>
      <c r="R196" s="18">
        <v>132.529035625174</v>
      </c>
      <c r="S196" s="135">
        <f t="shared" si="12"/>
        <v>1.8053351460176614E-2</v>
      </c>
      <c r="T196" s="136">
        <f t="shared" si="13"/>
        <v>5.6067218720632139E-2</v>
      </c>
      <c r="U196" s="136">
        <f t="shared" si="14"/>
        <v>7.0712242610652343E-2</v>
      </c>
    </row>
    <row r="197" spans="12:21" x14ac:dyDescent="0.3">
      <c r="L197" s="15">
        <v>40908</v>
      </c>
      <c r="M197" s="16">
        <v>123.590781745245</v>
      </c>
      <c r="N197" s="124">
        <f t="shared" si="15"/>
        <v>-4.4137547608203986E-3</v>
      </c>
      <c r="O197" s="124">
        <f t="shared" si="16"/>
        <v>7.0433761201591505E-3</v>
      </c>
      <c r="P197" s="124">
        <f t="shared" si="17"/>
        <v>3.6705189753041267E-3</v>
      </c>
      <c r="Q197" s="17">
        <v>40892</v>
      </c>
      <c r="R197" s="18">
        <v>133.354179618583</v>
      </c>
      <c r="S197" s="135">
        <f t="shared" si="12"/>
        <v>6.2261374612482268E-3</v>
      </c>
      <c r="T197" s="136">
        <f t="shared" si="13"/>
        <v>4.7018496593588921E-2</v>
      </c>
      <c r="U197" s="136">
        <f t="shared" si="14"/>
        <v>7.3897934302362911E-2</v>
      </c>
    </row>
    <row r="198" spans="12:21" x14ac:dyDescent="0.3">
      <c r="L198" s="15">
        <v>40939</v>
      </c>
      <c r="M198" s="16">
        <v>122.149873993802</v>
      </c>
      <c r="N198" s="124">
        <f t="shared" si="15"/>
        <v>-1.1658699225748914E-2</v>
      </c>
      <c r="O198" s="124">
        <f t="shared" si="16"/>
        <v>-1.4535124168148728E-2</v>
      </c>
      <c r="P198" s="124">
        <f t="shared" si="17"/>
        <v>-2.3009752559615126E-3</v>
      </c>
      <c r="Q198" s="17">
        <v>40923</v>
      </c>
      <c r="R198" s="18">
        <v>133.44995853901</v>
      </c>
      <c r="S198" s="135">
        <f t="shared" si="12"/>
        <v>7.1822961005740815E-4</v>
      </c>
      <c r="T198" s="136">
        <f t="shared" si="13"/>
        <v>2.512764015808E-2</v>
      </c>
      <c r="U198" s="136">
        <f t="shared" si="14"/>
        <v>6.6580033921554316E-2</v>
      </c>
    </row>
    <row r="199" spans="12:21" x14ac:dyDescent="0.3">
      <c r="L199" s="15">
        <v>40968</v>
      </c>
      <c r="M199" s="16">
        <v>120.341411585815</v>
      </c>
      <c r="N199" s="124">
        <f t="shared" si="15"/>
        <v>-1.4805274445709005E-2</v>
      </c>
      <c r="O199" s="124">
        <f t="shared" si="16"/>
        <v>-3.0589074560054552E-2</v>
      </c>
      <c r="P199" s="124">
        <f t="shared" si="17"/>
        <v>-4.7344708800118873E-3</v>
      </c>
      <c r="Q199" s="17">
        <v>40954</v>
      </c>
      <c r="R199" s="18">
        <v>132.60260564626299</v>
      </c>
      <c r="S199" s="135">
        <f t="shared" si="12"/>
        <v>-6.3495927763762561E-3</v>
      </c>
      <c r="T199" s="136">
        <f t="shared" si="13"/>
        <v>5.5512379413258373E-4</v>
      </c>
      <c r="U199" s="136">
        <f t="shared" si="14"/>
        <v>4.8140716939192085E-2</v>
      </c>
    </row>
    <row r="200" spans="12:21" x14ac:dyDescent="0.3">
      <c r="L200" s="15">
        <v>40999</v>
      </c>
      <c r="M200" s="16">
        <v>120.271145561737</v>
      </c>
      <c r="N200" s="124">
        <f t="shared" si="15"/>
        <v>-5.8388898012795565E-4</v>
      </c>
      <c r="O200" s="124">
        <f t="shared" si="16"/>
        <v>-2.6859901172489486E-2</v>
      </c>
      <c r="P200" s="124">
        <f t="shared" si="17"/>
        <v>5.6550117026046287E-3</v>
      </c>
      <c r="Q200" s="17">
        <v>40983</v>
      </c>
      <c r="R200" s="18">
        <v>131.160523632018</v>
      </c>
      <c r="S200" s="135">
        <f t="shared" ref="S200:S263" si="18">R200/R199-1</f>
        <v>-1.0875216269067511E-2</v>
      </c>
      <c r="T200" s="136">
        <f t="shared" si="13"/>
        <v>-1.6449848012557666E-2</v>
      </c>
      <c r="U200" s="136">
        <f t="shared" si="14"/>
        <v>4.1452675309449294E-2</v>
      </c>
    </row>
    <row r="201" spans="12:21" x14ac:dyDescent="0.3">
      <c r="L201" s="15">
        <v>41029</v>
      </c>
      <c r="M201" s="16">
        <v>120.971002752606</v>
      </c>
      <c r="N201" s="124">
        <f t="shared" si="15"/>
        <v>5.8189949684128717E-3</v>
      </c>
      <c r="O201" s="124">
        <f t="shared" si="16"/>
        <v>-9.6510229822736049E-3</v>
      </c>
      <c r="P201" s="124">
        <f t="shared" si="17"/>
        <v>7.0089303003917358E-3</v>
      </c>
      <c r="Q201" s="17">
        <v>41014</v>
      </c>
      <c r="R201" s="18">
        <v>130.61395193676401</v>
      </c>
      <c r="S201" s="135">
        <f t="shared" si="18"/>
        <v>-4.1671966542878858E-3</v>
      </c>
      <c r="T201" s="136">
        <f t="shared" si="13"/>
        <v>-2.1251461096684965E-2</v>
      </c>
      <c r="U201" s="136">
        <f t="shared" si="14"/>
        <v>4.7570725468382369E-2</v>
      </c>
    </row>
    <row r="202" spans="12:21" x14ac:dyDescent="0.3">
      <c r="L202" s="15">
        <v>41060</v>
      </c>
      <c r="M202" s="16">
        <v>122.504013791498</v>
      </c>
      <c r="N202" s="124">
        <f t="shared" si="15"/>
        <v>1.2672549652474219E-2</v>
      </c>
      <c r="O202" s="124">
        <f t="shared" si="16"/>
        <v>1.7970557077443328E-2</v>
      </c>
      <c r="P202" s="124">
        <f t="shared" si="17"/>
        <v>1.2949387321252059E-2</v>
      </c>
      <c r="Q202" s="17">
        <v>41044</v>
      </c>
      <c r="R202" s="18">
        <v>130.55907437723599</v>
      </c>
      <c r="S202" s="135">
        <f t="shared" si="18"/>
        <v>-4.2015082396862358E-4</v>
      </c>
      <c r="T202" s="136">
        <f t="shared" ref="T202:T265" si="19">R202/R199-1</f>
        <v>-1.5410943541173117E-2</v>
      </c>
      <c r="U202" s="136">
        <f t="shared" si="14"/>
        <v>5.0887378793460503E-2</v>
      </c>
    </row>
    <row r="203" spans="12:21" x14ac:dyDescent="0.3">
      <c r="L203" s="15">
        <v>41090</v>
      </c>
      <c r="M203" s="16">
        <v>123.137235845167</v>
      </c>
      <c r="N203" s="124">
        <f t="shared" si="15"/>
        <v>5.1689902564886481E-3</v>
      </c>
      <c r="O203" s="124">
        <f t="shared" si="16"/>
        <v>2.3830240163122074E-2</v>
      </c>
      <c r="P203" s="124">
        <f t="shared" si="17"/>
        <v>1.9617725541389852E-2</v>
      </c>
      <c r="Q203" s="17">
        <v>41075</v>
      </c>
      <c r="R203" s="18">
        <v>131.67030550144599</v>
      </c>
      <c r="S203" s="135">
        <f t="shared" si="18"/>
        <v>8.5113281440647448E-3</v>
      </c>
      <c r="T203" s="136">
        <f t="shared" si="19"/>
        <v>3.8867019992863128E-3</v>
      </c>
      <c r="U203" s="136">
        <f t="shared" si="14"/>
        <v>5.4455733629298786E-2</v>
      </c>
    </row>
    <row r="204" spans="12:21" x14ac:dyDescent="0.3">
      <c r="L204" s="15">
        <v>41121</v>
      </c>
      <c r="M204" s="16">
        <v>124.257185708647</v>
      </c>
      <c r="N204" s="124">
        <f t="shared" si="15"/>
        <v>9.0951356492054991E-3</v>
      </c>
      <c r="O204" s="124">
        <f t="shared" si="16"/>
        <v>2.7165046839873419E-2</v>
      </c>
      <c r="P204" s="124">
        <f t="shared" si="17"/>
        <v>3.1865935553122782E-2</v>
      </c>
      <c r="Q204" s="17">
        <v>41105</v>
      </c>
      <c r="R204" s="18">
        <v>133.22912831233299</v>
      </c>
      <c r="S204" s="135">
        <f t="shared" si="18"/>
        <v>1.1838833402493032E-2</v>
      </c>
      <c r="T204" s="136">
        <f t="shared" si="19"/>
        <v>2.0022182445219139E-2</v>
      </c>
      <c r="U204" s="136">
        <f t="shared" si="14"/>
        <v>6.6403440532126323E-2</v>
      </c>
    </row>
    <row r="205" spans="12:21" x14ac:dyDescent="0.3">
      <c r="L205" s="15">
        <v>41152</v>
      </c>
      <c r="M205" s="16">
        <v>125.594718997786</v>
      </c>
      <c r="N205" s="124">
        <f t="shared" si="15"/>
        <v>1.0764232921508521E-2</v>
      </c>
      <c r="O205" s="124">
        <f t="shared" si="16"/>
        <v>2.5229419923729068E-2</v>
      </c>
      <c r="P205" s="124">
        <f t="shared" si="17"/>
        <v>3.6688959952028588E-2</v>
      </c>
      <c r="Q205" s="17">
        <v>41136</v>
      </c>
      <c r="R205" s="18">
        <v>135.24652468526301</v>
      </c>
      <c r="S205" s="135">
        <f t="shared" si="18"/>
        <v>1.5142307080179718E-2</v>
      </c>
      <c r="T205" s="136">
        <f t="shared" si="19"/>
        <v>3.5902907020335828E-2</v>
      </c>
      <c r="U205" s="136">
        <f t="shared" si="14"/>
        <v>7.7721727108579719E-2</v>
      </c>
    </row>
    <row r="206" spans="12:21" x14ac:dyDescent="0.3">
      <c r="L206" s="15">
        <v>41182</v>
      </c>
      <c r="M206" s="16">
        <v>126.843159139408</v>
      </c>
      <c r="N206" s="124">
        <f t="shared" si="15"/>
        <v>9.9402279935354443E-3</v>
      </c>
      <c r="O206" s="124">
        <f t="shared" si="16"/>
        <v>3.009587854400797E-2</v>
      </c>
      <c r="P206" s="124">
        <f t="shared" si="17"/>
        <v>3.3544423084859831E-2</v>
      </c>
      <c r="Q206" s="17">
        <v>41167</v>
      </c>
      <c r="R206" s="18">
        <v>136.88593968139</v>
      </c>
      <c r="S206" s="135">
        <f t="shared" si="18"/>
        <v>1.2121679281165365E-2</v>
      </c>
      <c r="T206" s="136">
        <f t="shared" si="19"/>
        <v>3.961131676638141E-2</v>
      </c>
      <c r="U206" s="136">
        <f t="shared" si="14"/>
        <v>7.4747797031459617E-2</v>
      </c>
    </row>
    <row r="207" spans="12:21" x14ac:dyDescent="0.3">
      <c r="L207" s="15">
        <v>41213</v>
      </c>
      <c r="M207" s="16">
        <v>128.74664783535599</v>
      </c>
      <c r="N207" s="124">
        <f t="shared" si="15"/>
        <v>1.5006632670319542E-2</v>
      </c>
      <c r="O207" s="124">
        <f t="shared" si="16"/>
        <v>3.6130402447997589E-2</v>
      </c>
      <c r="P207" s="124">
        <f t="shared" si="17"/>
        <v>3.868547035319847E-2</v>
      </c>
      <c r="Q207" s="17">
        <v>41197</v>
      </c>
      <c r="R207" s="18">
        <v>137.865871031556</v>
      </c>
      <c r="S207" s="135">
        <f t="shared" si="18"/>
        <v>7.1587436404851879E-3</v>
      </c>
      <c r="T207" s="136">
        <f t="shared" si="19"/>
        <v>3.4802770069567224E-2</v>
      </c>
      <c r="U207" s="136">
        <f t="shared" si="14"/>
        <v>5.9049523702951801E-2</v>
      </c>
    </row>
    <row r="208" spans="12:21" x14ac:dyDescent="0.3">
      <c r="L208" s="15">
        <v>41243</v>
      </c>
      <c r="M208" s="16">
        <v>129.69784109946599</v>
      </c>
      <c r="N208" s="124">
        <f t="shared" si="15"/>
        <v>7.388101205760389E-3</v>
      </c>
      <c r="O208" s="124">
        <f t="shared" si="16"/>
        <v>3.2669543229379761E-2</v>
      </c>
      <c r="P208" s="124">
        <f t="shared" si="17"/>
        <v>4.4781696599415222E-2</v>
      </c>
      <c r="Q208" s="17">
        <v>41228</v>
      </c>
      <c r="R208" s="18">
        <v>138.27393477954001</v>
      </c>
      <c r="S208" s="135">
        <f t="shared" si="18"/>
        <v>2.9598605146492485E-3</v>
      </c>
      <c r="T208" s="136">
        <f t="shared" si="19"/>
        <v>2.2384383638117011E-2</v>
      </c>
      <c r="U208" s="136">
        <f t="shared" si="14"/>
        <v>4.334823027471546E-2</v>
      </c>
    </row>
    <row r="209" spans="12:21" x14ac:dyDescent="0.3">
      <c r="L209" s="15">
        <v>41274</v>
      </c>
      <c r="M209" s="16">
        <v>130.39455169835301</v>
      </c>
      <c r="N209" s="124">
        <f t="shared" si="15"/>
        <v>5.3717979650309555E-3</v>
      </c>
      <c r="O209" s="124">
        <f t="shared" si="16"/>
        <v>2.7998297921938642E-2</v>
      </c>
      <c r="P209" s="124">
        <f t="shared" si="17"/>
        <v>5.5050788230569525E-2</v>
      </c>
      <c r="Q209" s="17">
        <v>41258</v>
      </c>
      <c r="R209" s="18">
        <v>139.01518532117501</v>
      </c>
      <c r="S209" s="135">
        <f t="shared" si="18"/>
        <v>5.3607394829460198E-3</v>
      </c>
      <c r="T209" s="136">
        <f t="shared" si="19"/>
        <v>1.5554889309602915E-2</v>
      </c>
      <c r="U209" s="136">
        <f t="shared" si="14"/>
        <v>4.2450905691771457E-2</v>
      </c>
    </row>
    <row r="210" spans="12:21" x14ac:dyDescent="0.3">
      <c r="L210" s="15">
        <v>41305</v>
      </c>
      <c r="M210" s="16">
        <v>128.76772438977201</v>
      </c>
      <c r="N210" s="124">
        <f t="shared" si="15"/>
        <v>-1.2476190817729882E-2</v>
      </c>
      <c r="O210" s="124">
        <f t="shared" si="16"/>
        <v>1.6370565580059449E-4</v>
      </c>
      <c r="P210" s="124">
        <f t="shared" si="17"/>
        <v>5.417811889274482E-2</v>
      </c>
      <c r="Q210" s="17">
        <v>41289</v>
      </c>
      <c r="R210" s="18">
        <v>138.91322809019701</v>
      </c>
      <c r="S210" s="135">
        <f t="shared" si="18"/>
        <v>-7.3342513440133317E-4</v>
      </c>
      <c r="T210" s="136">
        <f t="shared" si="19"/>
        <v>7.5969277298606475E-3</v>
      </c>
      <c r="U210" s="136">
        <f t="shared" si="14"/>
        <v>4.0938712990232995E-2</v>
      </c>
    </row>
    <row r="211" spans="12:21" x14ac:dyDescent="0.3">
      <c r="L211" s="15">
        <v>41333</v>
      </c>
      <c r="M211" s="16">
        <v>127.196367191348</v>
      </c>
      <c r="N211" s="124">
        <f t="shared" si="15"/>
        <v>-1.2203036171297144E-2</v>
      </c>
      <c r="O211" s="124">
        <f t="shared" si="16"/>
        <v>-1.9286935595169918E-2</v>
      </c>
      <c r="P211" s="124">
        <f t="shared" si="17"/>
        <v>5.6962566046059315E-2</v>
      </c>
      <c r="Q211" s="17">
        <v>41320</v>
      </c>
      <c r="R211" s="18">
        <v>139.68814744324399</v>
      </c>
      <c r="S211" s="135">
        <f t="shared" si="18"/>
        <v>5.5784417632553929E-3</v>
      </c>
      <c r="T211" s="136">
        <f t="shared" si="19"/>
        <v>1.0227615681572599E-2</v>
      </c>
      <c r="U211" s="136">
        <f t="shared" ref="U211:U274" si="20">R211/R199-1</f>
        <v>5.343440849030312E-2</v>
      </c>
    </row>
    <row r="212" spans="12:21" x14ac:dyDescent="0.3">
      <c r="L212" s="15">
        <v>41364</v>
      </c>
      <c r="M212" s="16">
        <v>126.844184863946</v>
      </c>
      <c r="N212" s="124">
        <f t="shared" si="15"/>
        <v>-2.7688080656596004E-3</v>
      </c>
      <c r="O212" s="124">
        <f t="shared" si="16"/>
        <v>-2.7227877147967261E-2</v>
      </c>
      <c r="P212" s="124">
        <f t="shared" si="17"/>
        <v>5.465183915484495E-2</v>
      </c>
      <c r="Q212" s="17">
        <v>41348</v>
      </c>
      <c r="R212" s="18">
        <v>140.38877668454799</v>
      </c>
      <c r="S212" s="135">
        <f t="shared" si="18"/>
        <v>5.0156670707417472E-3</v>
      </c>
      <c r="T212" s="136">
        <f t="shared" si="19"/>
        <v>9.8808727996118062E-3</v>
      </c>
      <c r="U212" s="136">
        <f t="shared" si="20"/>
        <v>7.0358464551579791E-2</v>
      </c>
    </row>
    <row r="213" spans="12:21" x14ac:dyDescent="0.3">
      <c r="L213" s="15">
        <v>41394</v>
      </c>
      <c r="M213" s="16">
        <v>129.17784960600301</v>
      </c>
      <c r="N213" s="124">
        <f t="shared" si="15"/>
        <v>1.8397885126228752E-2</v>
      </c>
      <c r="O213" s="124">
        <f t="shared" si="16"/>
        <v>3.1850001091078273E-3</v>
      </c>
      <c r="P213" s="124">
        <f t="shared" si="17"/>
        <v>6.7841438581612623E-2</v>
      </c>
      <c r="Q213" s="17">
        <v>41379</v>
      </c>
      <c r="R213" s="18">
        <v>141.938377546971</v>
      </c>
      <c r="S213" s="135">
        <f t="shared" si="18"/>
        <v>1.1037925530934301E-2</v>
      </c>
      <c r="T213" s="136">
        <f t="shared" si="19"/>
        <v>2.1777259792780557E-2</v>
      </c>
      <c r="U213" s="136">
        <f t="shared" si="20"/>
        <v>8.6701500431513256E-2</v>
      </c>
    </row>
    <row r="214" spans="12:21" x14ac:dyDescent="0.3">
      <c r="L214" s="15">
        <v>41425</v>
      </c>
      <c r="M214" s="16">
        <v>131.96127852051001</v>
      </c>
      <c r="N214" s="124">
        <f t="shared" si="15"/>
        <v>2.1547261569971665E-2</v>
      </c>
      <c r="O214" s="124">
        <f t="shared" si="16"/>
        <v>3.746106460724552E-2</v>
      </c>
      <c r="P214" s="124">
        <f t="shared" si="17"/>
        <v>7.719963155744658E-2</v>
      </c>
      <c r="Q214" s="17">
        <v>41409</v>
      </c>
      <c r="R214" s="18">
        <v>144.04546394977399</v>
      </c>
      <c r="S214" s="135">
        <f t="shared" si="18"/>
        <v>1.4845078823771285E-2</v>
      </c>
      <c r="T214" s="136">
        <f t="shared" si="19"/>
        <v>3.1193172694200078E-2</v>
      </c>
      <c r="U214" s="136">
        <f t="shared" si="20"/>
        <v>0.10329722109985684</v>
      </c>
    </row>
    <row r="215" spans="12:21" x14ac:dyDescent="0.3">
      <c r="L215" s="15">
        <v>41455</v>
      </c>
      <c r="M215" s="16">
        <v>134.419622334888</v>
      </c>
      <c r="N215" s="124">
        <f t="shared" si="15"/>
        <v>1.8629281573654177E-2</v>
      </c>
      <c r="O215" s="124">
        <f t="shared" si="16"/>
        <v>5.9722386793430671E-2</v>
      </c>
      <c r="P215" s="124">
        <f t="shared" si="17"/>
        <v>9.1624490449887075E-2</v>
      </c>
      <c r="Q215" s="17">
        <v>41440</v>
      </c>
      <c r="R215" s="18">
        <v>146.49328799205</v>
      </c>
      <c r="S215" s="135">
        <f t="shared" si="18"/>
        <v>1.6993412879211078E-2</v>
      </c>
      <c r="T215" s="136">
        <f t="shared" si="19"/>
        <v>4.3482901209537461E-2</v>
      </c>
      <c r="U215" s="136">
        <f t="shared" si="20"/>
        <v>0.11257650260742524</v>
      </c>
    </row>
    <row r="216" spans="12:21" x14ac:dyDescent="0.3">
      <c r="L216" s="15">
        <v>41486</v>
      </c>
      <c r="M216" s="16">
        <v>135.44023398944799</v>
      </c>
      <c r="N216" s="124">
        <f t="shared" si="15"/>
        <v>7.5927281808401137E-3</v>
      </c>
      <c r="O216" s="124">
        <f t="shared" si="16"/>
        <v>4.8478778695770774E-2</v>
      </c>
      <c r="P216" s="124">
        <f t="shared" si="17"/>
        <v>8.999920782869264E-2</v>
      </c>
      <c r="Q216" s="17">
        <v>41470</v>
      </c>
      <c r="R216" s="18">
        <v>149.49429124988799</v>
      </c>
      <c r="S216" s="135">
        <f t="shared" si="18"/>
        <v>2.0485602439347605E-2</v>
      </c>
      <c r="T216" s="136">
        <f t="shared" si="19"/>
        <v>5.3233761252601042E-2</v>
      </c>
      <c r="U216" s="136">
        <f t="shared" si="20"/>
        <v>0.12208413538084639</v>
      </c>
    </row>
    <row r="217" spans="12:21" x14ac:dyDescent="0.3">
      <c r="L217" s="15">
        <v>41517</v>
      </c>
      <c r="M217" s="16">
        <v>136.241142647597</v>
      </c>
      <c r="N217" s="124">
        <f t="shared" si="15"/>
        <v>5.9133732610903156E-3</v>
      </c>
      <c r="O217" s="124">
        <f t="shared" si="16"/>
        <v>3.2432727047440713E-2</v>
      </c>
      <c r="P217" s="124">
        <f t="shared" si="17"/>
        <v>8.476808368032307E-2</v>
      </c>
      <c r="Q217" s="17">
        <v>41501</v>
      </c>
      <c r="R217" s="18">
        <v>150.772106646971</v>
      </c>
      <c r="S217" s="135">
        <f t="shared" si="18"/>
        <v>8.547586576045596E-3</v>
      </c>
      <c r="T217" s="136">
        <f t="shared" si="19"/>
        <v>4.6698052911561705E-2</v>
      </c>
      <c r="U217" s="136">
        <f t="shared" si="20"/>
        <v>0.11479468324852049</v>
      </c>
    </row>
    <row r="218" spans="12:21" x14ac:dyDescent="0.3">
      <c r="L218" s="15">
        <v>41547</v>
      </c>
      <c r="M218" s="16">
        <v>136.91276002328701</v>
      </c>
      <c r="N218" s="124">
        <f t="shared" si="15"/>
        <v>4.9296223052621713E-3</v>
      </c>
      <c r="O218" s="124">
        <f t="shared" si="16"/>
        <v>1.8547423695237653E-2</v>
      </c>
      <c r="P218" s="124">
        <f t="shared" si="17"/>
        <v>7.9386235349215184E-2</v>
      </c>
      <c r="Q218" s="17">
        <v>41532</v>
      </c>
      <c r="R218" s="18">
        <v>152.976449376891</v>
      </c>
      <c r="S218" s="135">
        <f t="shared" si="18"/>
        <v>1.46203616765892E-2</v>
      </c>
      <c r="T218" s="136">
        <f t="shared" si="19"/>
        <v>4.42556889377268E-2</v>
      </c>
      <c r="U218" s="136">
        <f t="shared" si="20"/>
        <v>0.11754684033256146</v>
      </c>
    </row>
    <row r="219" spans="12:21" x14ac:dyDescent="0.3">
      <c r="L219" s="15">
        <v>41578</v>
      </c>
      <c r="M219" s="16">
        <v>137.58499618385801</v>
      </c>
      <c r="N219" s="124">
        <f t="shared" si="15"/>
        <v>4.9099598931221511E-3</v>
      </c>
      <c r="O219" s="124">
        <f t="shared" si="16"/>
        <v>1.5835487958305805E-2</v>
      </c>
      <c r="P219" s="124">
        <f t="shared" si="17"/>
        <v>6.8649153178766298E-2</v>
      </c>
      <c r="Q219" s="17">
        <v>41562</v>
      </c>
      <c r="R219" s="18">
        <v>154.090401773189</v>
      </c>
      <c r="S219" s="135">
        <f t="shared" si="18"/>
        <v>7.2818554806011182E-3</v>
      </c>
      <c r="T219" s="136">
        <f t="shared" si="19"/>
        <v>3.0744388196191075E-2</v>
      </c>
      <c r="U219" s="136">
        <f t="shared" si="20"/>
        <v>0.11768344565798583</v>
      </c>
    </row>
    <row r="220" spans="12:21" x14ac:dyDescent="0.3">
      <c r="L220" s="15">
        <v>41608</v>
      </c>
      <c r="M220" s="16">
        <v>138.46554513060701</v>
      </c>
      <c r="N220" s="124">
        <f t="shared" si="15"/>
        <v>6.4000361316454146E-3</v>
      </c>
      <c r="O220" s="124">
        <f t="shared" si="16"/>
        <v>1.6326951167487502E-2</v>
      </c>
      <c r="P220" s="124">
        <f t="shared" si="17"/>
        <v>6.7601002120127873E-2</v>
      </c>
      <c r="Q220" s="17">
        <v>41593</v>
      </c>
      <c r="R220" s="18">
        <v>155.62472796531</v>
      </c>
      <c r="S220" s="135">
        <f t="shared" si="18"/>
        <v>9.9573119056397541E-3</v>
      </c>
      <c r="T220" s="136">
        <f t="shared" si="19"/>
        <v>3.2185139720182443E-2</v>
      </c>
      <c r="U220" s="136">
        <f t="shared" si="20"/>
        <v>0.1254813006763249</v>
      </c>
    </row>
    <row r="221" spans="12:21" x14ac:dyDescent="0.3">
      <c r="L221" s="15">
        <v>41639</v>
      </c>
      <c r="M221" s="16">
        <v>139.81597434098799</v>
      </c>
      <c r="N221" s="124">
        <f t="shared" si="15"/>
        <v>9.7528176349372941E-3</v>
      </c>
      <c r="O221" s="124">
        <f t="shared" si="16"/>
        <v>2.1204848380875552E-2</v>
      </c>
      <c r="P221" s="124">
        <f t="shared" si="17"/>
        <v>7.2253192483302087E-2</v>
      </c>
      <c r="Q221" s="17">
        <v>41623</v>
      </c>
      <c r="R221" s="18">
        <v>154.85443745314001</v>
      </c>
      <c r="S221" s="135">
        <f t="shared" si="18"/>
        <v>-4.9496665616128865E-3</v>
      </c>
      <c r="T221" s="136">
        <f t="shared" si="19"/>
        <v>1.2276321511569321E-2</v>
      </c>
      <c r="U221" s="136">
        <f t="shared" si="20"/>
        <v>0.11393900670182644</v>
      </c>
    </row>
    <row r="222" spans="12:21" x14ac:dyDescent="0.3">
      <c r="L222" s="15">
        <v>41670</v>
      </c>
      <c r="M222" s="16">
        <v>141.89750317620701</v>
      </c>
      <c r="N222" s="124">
        <f t="shared" si="15"/>
        <v>1.4887632439927856E-2</v>
      </c>
      <c r="O222" s="124">
        <f t="shared" si="16"/>
        <v>3.134431160346951E-2</v>
      </c>
      <c r="P222" s="124">
        <f t="shared" si="17"/>
        <v>0.10196482735605361</v>
      </c>
      <c r="Q222" s="17">
        <v>41654</v>
      </c>
      <c r="R222" s="18">
        <v>154.951076232676</v>
      </c>
      <c r="S222" s="135">
        <f t="shared" si="18"/>
        <v>6.2406206192977542E-4</v>
      </c>
      <c r="T222" s="136">
        <f t="shared" si="19"/>
        <v>5.5855163565208255E-3</v>
      </c>
      <c r="U222" s="136">
        <f t="shared" si="20"/>
        <v>0.11545227450956319</v>
      </c>
    </row>
    <row r="223" spans="12:21" x14ac:dyDescent="0.3">
      <c r="L223" s="15">
        <v>41698</v>
      </c>
      <c r="M223" s="16">
        <v>142.69962165485799</v>
      </c>
      <c r="N223" s="124">
        <f t="shared" si="15"/>
        <v>5.6528019217851888E-3</v>
      </c>
      <c r="O223" s="124">
        <f t="shared" si="16"/>
        <v>3.0578556710676441E-2</v>
      </c>
      <c r="P223" s="124">
        <f t="shared" si="17"/>
        <v>0.12188441231334579</v>
      </c>
      <c r="Q223" s="17">
        <v>41685</v>
      </c>
      <c r="R223" s="18">
        <v>154.48943967867999</v>
      </c>
      <c r="S223" s="135">
        <f t="shared" si="18"/>
        <v>-2.9792407075819316E-3</v>
      </c>
      <c r="T223" s="136">
        <f t="shared" si="19"/>
        <v>-7.2950378868008592E-3</v>
      </c>
      <c r="U223" s="136">
        <f t="shared" si="20"/>
        <v>0.10595954278404207</v>
      </c>
    </row>
    <row r="224" spans="12:21" x14ac:dyDescent="0.3">
      <c r="L224" s="15">
        <v>41729</v>
      </c>
      <c r="M224" s="16">
        <v>143.109340458335</v>
      </c>
      <c r="N224" s="124">
        <f t="shared" ref="N224:N287" si="21">M224/M223-1</f>
        <v>2.8711975457649253E-3</v>
      </c>
      <c r="O224" s="124">
        <f t="shared" si="16"/>
        <v>2.3555006020378189E-2</v>
      </c>
      <c r="P224" s="124">
        <f t="shared" si="17"/>
        <v>0.12822941478819172</v>
      </c>
      <c r="Q224" s="17">
        <v>41713</v>
      </c>
      <c r="R224" s="18">
        <v>155.29103406954499</v>
      </c>
      <c r="S224" s="135">
        <f t="shared" si="18"/>
        <v>5.1886678632029337E-3</v>
      </c>
      <c r="T224" s="136">
        <f t="shared" si="19"/>
        <v>2.8194000997685542E-3</v>
      </c>
      <c r="U224" s="136">
        <f t="shared" si="20"/>
        <v>0.1061499197936755</v>
      </c>
    </row>
    <row r="225" spans="12:21" x14ac:dyDescent="0.3">
      <c r="L225" s="15">
        <v>41759</v>
      </c>
      <c r="M225" s="16">
        <v>143.38346993131199</v>
      </c>
      <c r="N225" s="124">
        <f t="shared" si="21"/>
        <v>1.915524675741187E-3</v>
      </c>
      <c r="O225" s="124">
        <f t="shared" si="16"/>
        <v>1.0472113475173073E-2</v>
      </c>
      <c r="P225" s="124">
        <f t="shared" si="17"/>
        <v>0.10996947517423949</v>
      </c>
      <c r="Q225" s="17">
        <v>41744</v>
      </c>
      <c r="R225" s="18">
        <v>155.793533222039</v>
      </c>
      <c r="S225" s="135">
        <f t="shared" si="18"/>
        <v>3.2358542494408393E-3</v>
      </c>
      <c r="T225" s="136">
        <f t="shared" si="19"/>
        <v>5.4369224780210779E-3</v>
      </c>
      <c r="U225" s="136">
        <f t="shared" si="20"/>
        <v>9.7613879449079732E-2</v>
      </c>
    </row>
    <row r="226" spans="12:21" x14ac:dyDescent="0.3">
      <c r="L226" s="15">
        <v>41790</v>
      </c>
      <c r="M226" s="16">
        <v>145.47050403044599</v>
      </c>
      <c r="N226" s="124">
        <f t="shared" si="21"/>
        <v>1.4555611606650309E-2</v>
      </c>
      <c r="O226" s="124">
        <f t="shared" ref="O226:O289" si="22">M226/M223-1</f>
        <v>1.9417587401106218E-2</v>
      </c>
      <c r="P226" s="124">
        <f t="shared" si="17"/>
        <v>0.10237264795700152</v>
      </c>
      <c r="Q226" s="17">
        <v>41774</v>
      </c>
      <c r="R226" s="18">
        <v>156.07480173943901</v>
      </c>
      <c r="S226" s="135">
        <f t="shared" si="18"/>
        <v>1.8053927629919642E-3</v>
      </c>
      <c r="T226" s="136">
        <f t="shared" si="19"/>
        <v>1.0261944531978262E-2</v>
      </c>
      <c r="U226" s="136">
        <f t="shared" si="20"/>
        <v>8.3510701828552136E-2</v>
      </c>
    </row>
    <row r="227" spans="12:21" x14ac:dyDescent="0.3">
      <c r="L227" s="15">
        <v>41820</v>
      </c>
      <c r="M227" s="16">
        <v>147.760799618758</v>
      </c>
      <c r="N227" s="124">
        <f t="shared" si="21"/>
        <v>1.5744054807376395E-2</v>
      </c>
      <c r="O227" s="124">
        <f t="shared" si="22"/>
        <v>3.2502834165301975E-2</v>
      </c>
      <c r="P227" s="124">
        <f t="shared" si="17"/>
        <v>9.9250221449308063E-2</v>
      </c>
      <c r="Q227" s="17">
        <v>41805</v>
      </c>
      <c r="R227" s="18">
        <v>156.429272721529</v>
      </c>
      <c r="S227" s="135">
        <f t="shared" si="18"/>
        <v>2.2711608673497974E-3</v>
      </c>
      <c r="T227" s="136">
        <f t="shared" si="19"/>
        <v>7.329712618658224E-3</v>
      </c>
      <c r="U227" s="136">
        <f t="shared" si="20"/>
        <v>6.7825528839370541E-2</v>
      </c>
    </row>
    <row r="228" spans="12:21" x14ac:dyDescent="0.3">
      <c r="L228" s="15">
        <v>41851</v>
      </c>
      <c r="M228" s="16">
        <v>150.34638716601</v>
      </c>
      <c r="N228" s="124">
        <f t="shared" si="21"/>
        <v>1.7498467482059965E-2</v>
      </c>
      <c r="O228" s="124">
        <f t="shared" si="22"/>
        <v>4.8561505995311727E-2</v>
      </c>
      <c r="P228" s="124">
        <f t="shared" si="17"/>
        <v>0.11005705422602374</v>
      </c>
      <c r="Q228" s="17">
        <v>41835</v>
      </c>
      <c r="R228" s="18">
        <v>156.66102870147299</v>
      </c>
      <c r="S228" s="135">
        <f t="shared" si="18"/>
        <v>1.4815384353064065E-3</v>
      </c>
      <c r="T228" s="136">
        <f t="shared" si="19"/>
        <v>5.5682380487360739E-3</v>
      </c>
      <c r="U228" s="136">
        <f t="shared" si="20"/>
        <v>4.7939873768192198E-2</v>
      </c>
    </row>
    <row r="229" spans="12:21" x14ac:dyDescent="0.3">
      <c r="L229" s="15">
        <v>41882</v>
      </c>
      <c r="M229" s="16">
        <v>151.88128931542499</v>
      </c>
      <c r="N229" s="124">
        <f t="shared" si="21"/>
        <v>1.0209105641628691E-2</v>
      </c>
      <c r="O229" s="124">
        <f t="shared" si="22"/>
        <v>4.4069313760247031E-2</v>
      </c>
      <c r="P229" s="124">
        <f t="shared" si="17"/>
        <v>0.11479753005509497</v>
      </c>
      <c r="Q229" s="17">
        <v>41866</v>
      </c>
      <c r="R229" s="18">
        <v>159.78887711453899</v>
      </c>
      <c r="S229" s="135">
        <f t="shared" si="18"/>
        <v>1.9965708376818547E-2</v>
      </c>
      <c r="T229" s="136">
        <f t="shared" si="19"/>
        <v>2.3796764972352724E-2</v>
      </c>
      <c r="U229" s="136">
        <f t="shared" si="20"/>
        <v>5.9803969501338372E-2</v>
      </c>
    </row>
    <row r="230" spans="12:21" x14ac:dyDescent="0.3">
      <c r="L230" s="15">
        <v>41912</v>
      </c>
      <c r="M230" s="16">
        <v>153.050452102028</v>
      </c>
      <c r="N230" s="124">
        <f t="shared" si="21"/>
        <v>7.6978724099114881E-3</v>
      </c>
      <c r="O230" s="124">
        <f t="shared" si="22"/>
        <v>3.5798753775818648E-2</v>
      </c>
      <c r="P230" s="124">
        <f t="shared" si="17"/>
        <v>0.11786843005718528</v>
      </c>
      <c r="Q230" s="17">
        <v>41897</v>
      </c>
      <c r="R230" s="18">
        <v>162.203545646452</v>
      </c>
      <c r="S230" s="135">
        <f t="shared" si="18"/>
        <v>1.5111618377430247E-2</v>
      </c>
      <c r="T230" s="136">
        <f t="shared" si="19"/>
        <v>3.6912994764107809E-2</v>
      </c>
      <c r="U230" s="136">
        <f t="shared" si="20"/>
        <v>6.0317103104073455E-2</v>
      </c>
    </row>
    <row r="231" spans="12:21" x14ac:dyDescent="0.3">
      <c r="L231" s="15">
        <v>41943</v>
      </c>
      <c r="M231" s="16">
        <v>153.57731686184599</v>
      </c>
      <c r="N231" s="124">
        <f t="shared" si="21"/>
        <v>3.4424253739986366E-3</v>
      </c>
      <c r="O231" s="124">
        <f t="shared" si="22"/>
        <v>2.1489905788480534E-2</v>
      </c>
      <c r="P231" s="124">
        <f t="shared" si="17"/>
        <v>0.11623593503333063</v>
      </c>
      <c r="Q231" s="17">
        <v>41927</v>
      </c>
      <c r="R231" s="18">
        <v>165.06471332257499</v>
      </c>
      <c r="S231" s="135">
        <f t="shared" si="18"/>
        <v>1.7639365802516682E-2</v>
      </c>
      <c r="T231" s="136">
        <f t="shared" si="19"/>
        <v>5.3642470566918954E-2</v>
      </c>
      <c r="U231" s="136">
        <f t="shared" si="20"/>
        <v>7.1219955448876382E-2</v>
      </c>
    </row>
    <row r="232" spans="12:21" x14ac:dyDescent="0.3">
      <c r="L232" s="15">
        <v>41973</v>
      </c>
      <c r="M232" s="16">
        <v>154.59878325027699</v>
      </c>
      <c r="N232" s="124">
        <f t="shared" si="21"/>
        <v>6.6511540200295816E-3</v>
      </c>
      <c r="O232" s="124">
        <f t="shared" si="22"/>
        <v>1.789222324290618E-2</v>
      </c>
      <c r="P232" s="124">
        <f t="shared" si="17"/>
        <v>0.11651445927903858</v>
      </c>
      <c r="Q232" s="17">
        <v>41958</v>
      </c>
      <c r="R232" s="18">
        <v>166.18031260158301</v>
      </c>
      <c r="S232" s="135">
        <f t="shared" si="18"/>
        <v>6.7585570322827859E-3</v>
      </c>
      <c r="T232" s="136">
        <f t="shared" si="19"/>
        <v>3.9999251527767843E-2</v>
      </c>
      <c r="U232" s="136">
        <f t="shared" si="20"/>
        <v>6.7827168434478669E-2</v>
      </c>
    </row>
    <row r="233" spans="12:21" x14ac:dyDescent="0.3">
      <c r="L233" s="15">
        <v>42004</v>
      </c>
      <c r="M233" s="16">
        <v>155.53868489246199</v>
      </c>
      <c r="N233" s="124">
        <f t="shared" si="21"/>
        <v>6.079618625868477E-3</v>
      </c>
      <c r="O233" s="124">
        <f t="shared" si="22"/>
        <v>1.6257598434111564E-2</v>
      </c>
      <c r="P233" s="124">
        <f t="shared" si="17"/>
        <v>0.11245289120632895</v>
      </c>
      <c r="Q233" s="17">
        <v>41988</v>
      </c>
      <c r="R233" s="18">
        <v>169.458113689892</v>
      </c>
      <c r="S233" s="135">
        <f t="shared" si="18"/>
        <v>1.9724364679512441E-2</v>
      </c>
      <c r="T233" s="136">
        <f t="shared" si="19"/>
        <v>4.472508917439133E-2</v>
      </c>
      <c r="U233" s="136">
        <f t="shared" si="20"/>
        <v>9.4305829893774673E-2</v>
      </c>
    </row>
    <row r="234" spans="12:21" x14ac:dyDescent="0.3">
      <c r="L234" s="15">
        <v>42035</v>
      </c>
      <c r="M234" s="16">
        <v>157.18457502993601</v>
      </c>
      <c r="N234" s="124">
        <f t="shared" si="21"/>
        <v>1.0581869961238111E-2</v>
      </c>
      <c r="O234" s="124">
        <f t="shared" si="22"/>
        <v>2.3488222361216504E-2</v>
      </c>
      <c r="P234" s="124">
        <f t="shared" si="17"/>
        <v>0.10773319834067596</v>
      </c>
      <c r="Q234" s="17">
        <v>42019</v>
      </c>
      <c r="R234" s="18">
        <v>172.38207310177199</v>
      </c>
      <c r="S234" s="135">
        <f t="shared" si="18"/>
        <v>1.7254761948022335E-2</v>
      </c>
      <c r="T234" s="136">
        <f t="shared" si="19"/>
        <v>4.4330248615263912E-2</v>
      </c>
      <c r="U234" s="136">
        <f t="shared" si="20"/>
        <v>0.11249355146731244</v>
      </c>
    </row>
    <row r="235" spans="12:21" x14ac:dyDescent="0.3">
      <c r="L235" s="15">
        <v>42063</v>
      </c>
      <c r="M235" s="16">
        <v>157.85138778349599</v>
      </c>
      <c r="N235" s="124">
        <f t="shared" si="21"/>
        <v>4.2422276704503492E-3</v>
      </c>
      <c r="O235" s="124">
        <f t="shared" si="22"/>
        <v>2.1039004737530398E-2</v>
      </c>
      <c r="P235" s="124">
        <f t="shared" ref="P235:P298" si="23">M235/M223-1</f>
        <v>0.10617944149343983</v>
      </c>
      <c r="Q235" s="17">
        <v>42050</v>
      </c>
      <c r="R235" s="18">
        <v>175.15576930366501</v>
      </c>
      <c r="S235" s="135">
        <f t="shared" si="18"/>
        <v>1.6090398218238544E-2</v>
      </c>
      <c r="T235" s="136">
        <f t="shared" si="19"/>
        <v>5.4010349129626656E-2</v>
      </c>
      <c r="U235" s="136">
        <f t="shared" si="20"/>
        <v>0.13377179480984958</v>
      </c>
    </row>
    <row r="236" spans="12:21" x14ac:dyDescent="0.3">
      <c r="L236" s="15">
        <v>42094</v>
      </c>
      <c r="M236" s="16">
        <v>158.74721698894501</v>
      </c>
      <c r="N236" s="124">
        <f t="shared" si="21"/>
        <v>5.6751430445307616E-3</v>
      </c>
      <c r="O236" s="124">
        <f t="shared" si="22"/>
        <v>2.0628515013492388E-2</v>
      </c>
      <c r="P236" s="124">
        <f t="shared" si="23"/>
        <v>0.10927222835718986</v>
      </c>
      <c r="Q236" s="17">
        <v>42078</v>
      </c>
      <c r="R236" s="18">
        <v>174.58221427660001</v>
      </c>
      <c r="S236" s="135">
        <f t="shared" si="18"/>
        <v>-3.2745425934023187E-3</v>
      </c>
      <c r="T236" s="136">
        <f t="shared" si="19"/>
        <v>3.0238154285637142E-2</v>
      </c>
      <c r="U236" s="136">
        <f t="shared" si="20"/>
        <v>0.12422597558604531</v>
      </c>
    </row>
    <row r="237" spans="12:21" x14ac:dyDescent="0.3">
      <c r="L237" s="15">
        <v>42124</v>
      </c>
      <c r="M237" s="16">
        <v>159.480871560026</v>
      </c>
      <c r="N237" s="124">
        <f t="shared" si="21"/>
        <v>4.6215271360132704E-3</v>
      </c>
      <c r="O237" s="124">
        <f t="shared" si="22"/>
        <v>1.460891776214468E-2</v>
      </c>
      <c r="P237" s="124">
        <f t="shared" si="23"/>
        <v>0.11226818291135987</v>
      </c>
      <c r="Q237" s="17">
        <v>42109</v>
      </c>
      <c r="R237" s="18">
        <v>175.526217673269</v>
      </c>
      <c r="S237" s="135">
        <f t="shared" si="18"/>
        <v>5.4072140199421526E-3</v>
      </c>
      <c r="T237" s="136">
        <f t="shared" si="19"/>
        <v>1.8239394125633579E-2</v>
      </c>
      <c r="U237" s="136">
        <f t="shared" si="20"/>
        <v>0.12665920107933304</v>
      </c>
    </row>
    <row r="238" spans="12:21" x14ac:dyDescent="0.3">
      <c r="L238" s="15">
        <v>42155</v>
      </c>
      <c r="M238" s="16">
        <v>161.52180744740599</v>
      </c>
      <c r="N238" s="124">
        <f t="shared" si="21"/>
        <v>1.2797371041528338E-2</v>
      </c>
      <c r="O238" s="124">
        <f t="shared" si="22"/>
        <v>2.325237500568722E-2</v>
      </c>
      <c r="P238" s="124">
        <f t="shared" si="23"/>
        <v>0.11034060494903186</v>
      </c>
      <c r="Q238" s="17">
        <v>42139</v>
      </c>
      <c r="R238" s="18">
        <v>176.55443354197101</v>
      </c>
      <c r="S238" s="135">
        <f t="shared" si="18"/>
        <v>5.8579047753195557E-3</v>
      </c>
      <c r="T238" s="136">
        <f t="shared" si="19"/>
        <v>7.9852593144171813E-3</v>
      </c>
      <c r="U238" s="136">
        <f t="shared" si="20"/>
        <v>0.13121677281847188</v>
      </c>
    </row>
    <row r="239" spans="12:21" x14ac:dyDescent="0.3">
      <c r="L239" s="15">
        <v>42185</v>
      </c>
      <c r="M239" s="16">
        <v>163.57882690292701</v>
      </c>
      <c r="N239" s="124">
        <f t="shared" si="21"/>
        <v>1.273524292495809E-2</v>
      </c>
      <c r="O239" s="124">
        <f t="shared" si="22"/>
        <v>3.0435871605348996E-2</v>
      </c>
      <c r="P239" s="124">
        <f t="shared" si="23"/>
        <v>0.10705158150863814</v>
      </c>
      <c r="Q239" s="17">
        <v>42170</v>
      </c>
      <c r="R239" s="18">
        <v>178.93312208920099</v>
      </c>
      <c r="S239" s="135">
        <f t="shared" si="18"/>
        <v>1.347283384228648E-2</v>
      </c>
      <c r="T239" s="136">
        <f t="shared" si="19"/>
        <v>2.4921827407387465E-2</v>
      </c>
      <c r="U239" s="136">
        <f t="shared" si="20"/>
        <v>0.14385957932395876</v>
      </c>
    </row>
    <row r="240" spans="12:21" x14ac:dyDescent="0.3">
      <c r="L240" s="15">
        <v>42216</v>
      </c>
      <c r="M240" s="16">
        <v>165.90100503449199</v>
      </c>
      <c r="N240" s="124">
        <f t="shared" si="21"/>
        <v>1.4196080113369591E-2</v>
      </c>
      <c r="O240" s="124">
        <f t="shared" si="22"/>
        <v>4.0256448385721066E-2</v>
      </c>
      <c r="P240" s="124">
        <f t="shared" si="23"/>
        <v>0.1034585410509854</v>
      </c>
      <c r="Q240" s="17">
        <v>42200</v>
      </c>
      <c r="R240" s="18">
        <v>179.346252877589</v>
      </c>
      <c r="S240" s="135">
        <f t="shared" si="18"/>
        <v>2.3088558650536939E-3</v>
      </c>
      <c r="T240" s="136">
        <f t="shared" si="19"/>
        <v>2.1763331170450817E-2</v>
      </c>
      <c r="U240" s="136">
        <f t="shared" si="20"/>
        <v>0.14480451433358121</v>
      </c>
    </row>
    <row r="241" spans="12:21" x14ac:dyDescent="0.3">
      <c r="L241" s="15">
        <v>42247</v>
      </c>
      <c r="M241" s="16">
        <v>167.229313809958</v>
      </c>
      <c r="N241" s="124">
        <f t="shared" si="21"/>
        <v>8.0066348916321139E-3</v>
      </c>
      <c r="O241" s="124">
        <f t="shared" si="22"/>
        <v>3.5335825253258513E-2</v>
      </c>
      <c r="P241" s="124">
        <f t="shared" si="23"/>
        <v>0.10105276669503671</v>
      </c>
      <c r="Q241" s="17">
        <v>42231</v>
      </c>
      <c r="R241" s="18">
        <v>179.27175288908799</v>
      </c>
      <c r="S241" s="135">
        <f t="shared" si="18"/>
        <v>-4.1539751907637701E-4</v>
      </c>
      <c r="T241" s="136">
        <f t="shared" si="19"/>
        <v>1.5390830423247515E-2</v>
      </c>
      <c r="U241" s="136">
        <f t="shared" si="20"/>
        <v>0.12192886092179855</v>
      </c>
    </row>
    <row r="242" spans="12:21" x14ac:dyDescent="0.3">
      <c r="L242" s="15">
        <v>42277</v>
      </c>
      <c r="M242" s="16">
        <v>167.383934810944</v>
      </c>
      <c r="N242" s="124">
        <f t="shared" si="21"/>
        <v>9.2460464892951677E-4</v>
      </c>
      <c r="O242" s="124">
        <f t="shared" si="22"/>
        <v>2.3261616310985556E-2</v>
      </c>
      <c r="P242" s="124">
        <f t="shared" si="23"/>
        <v>9.3652011556038195E-2</v>
      </c>
      <c r="Q242" s="17">
        <v>42262</v>
      </c>
      <c r="R242" s="18">
        <v>179.586810533196</v>
      </c>
      <c r="S242" s="135">
        <f t="shared" si="18"/>
        <v>1.7574304876850633E-3</v>
      </c>
      <c r="T242" s="136">
        <f t="shared" si="19"/>
        <v>3.6532556765489499E-3</v>
      </c>
      <c r="U242" s="136">
        <f t="shared" si="20"/>
        <v>0.10716945068903461</v>
      </c>
    </row>
    <row r="243" spans="12:21" x14ac:dyDescent="0.3">
      <c r="L243" s="15">
        <v>42308</v>
      </c>
      <c r="M243" s="16">
        <v>166.264895257755</v>
      </c>
      <c r="N243" s="124">
        <f t="shared" si="21"/>
        <v>-6.6854656897206155E-3</v>
      </c>
      <c r="O243" s="124">
        <f t="shared" si="22"/>
        <v>2.1934178348548272E-3</v>
      </c>
      <c r="P243" s="124">
        <f t="shared" si="23"/>
        <v>8.2613621953835814E-2</v>
      </c>
      <c r="Q243" s="17">
        <v>42292</v>
      </c>
      <c r="R243" s="18">
        <v>178.84347632569401</v>
      </c>
      <c r="S243" s="135">
        <f t="shared" si="18"/>
        <v>-4.1391358602284045E-3</v>
      </c>
      <c r="T243" s="136">
        <f t="shared" si="19"/>
        <v>-2.8033847589675753E-3</v>
      </c>
      <c r="U243" s="136">
        <f t="shared" si="20"/>
        <v>8.3474915539289762E-2</v>
      </c>
    </row>
    <row r="244" spans="12:21" x14ac:dyDescent="0.3">
      <c r="L244" s="15">
        <v>42338</v>
      </c>
      <c r="M244" s="16">
        <v>166.270514887285</v>
      </c>
      <c r="N244" s="124">
        <f t="shared" si="21"/>
        <v>3.3799254624877761E-5</v>
      </c>
      <c r="O244" s="124">
        <f t="shared" si="22"/>
        <v>-5.7334381205593754E-3</v>
      </c>
      <c r="P244" s="124">
        <f t="shared" si="23"/>
        <v>7.5496917838692612E-2</v>
      </c>
      <c r="Q244" s="17">
        <v>42323</v>
      </c>
      <c r="R244" s="18">
        <v>179.42047038246</v>
      </c>
      <c r="S244" s="135">
        <f t="shared" si="18"/>
        <v>3.2262516286321041E-3</v>
      </c>
      <c r="T244" s="136">
        <f t="shared" si="19"/>
        <v>8.2956456315796956E-4</v>
      </c>
      <c r="U244" s="136">
        <f t="shared" si="20"/>
        <v>7.9673443704611602E-2</v>
      </c>
    </row>
    <row r="245" spans="12:21" x14ac:dyDescent="0.3">
      <c r="L245" s="15">
        <v>42369</v>
      </c>
      <c r="M245" s="16">
        <v>167.37896280108501</v>
      </c>
      <c r="N245" s="124">
        <f t="shared" si="21"/>
        <v>6.6665332368245345E-3</v>
      </c>
      <c r="O245" s="124">
        <f t="shared" si="22"/>
        <v>-2.9704223793114437E-5</v>
      </c>
      <c r="P245" s="124">
        <f t="shared" si="23"/>
        <v>7.6124328277619613E-2</v>
      </c>
      <c r="Q245" s="17">
        <v>42353</v>
      </c>
      <c r="R245" s="18">
        <v>179.743925936643</v>
      </c>
      <c r="S245" s="135">
        <f t="shared" si="18"/>
        <v>1.8027795462440821E-3</v>
      </c>
      <c r="T245" s="136">
        <f t="shared" si="19"/>
        <v>8.7487161769006505E-4</v>
      </c>
      <c r="U245" s="136">
        <f t="shared" si="20"/>
        <v>6.0698257656603083E-2</v>
      </c>
    </row>
    <row r="246" spans="12:21" x14ac:dyDescent="0.3">
      <c r="L246" s="15">
        <v>42400</v>
      </c>
      <c r="M246" s="16">
        <v>170.57633687262</v>
      </c>
      <c r="N246" s="124">
        <f t="shared" si="21"/>
        <v>1.9102604162595904E-2</v>
      </c>
      <c r="O246" s="124">
        <f t="shared" si="22"/>
        <v>2.5931160081513971E-2</v>
      </c>
      <c r="P246" s="124">
        <f t="shared" si="23"/>
        <v>8.5197684570089027E-2</v>
      </c>
      <c r="Q246" s="17">
        <v>42384</v>
      </c>
      <c r="R246" s="18">
        <v>181.92788602819701</v>
      </c>
      <c r="S246" s="135">
        <f t="shared" si="18"/>
        <v>1.2150397184068629E-2</v>
      </c>
      <c r="T246" s="136">
        <f t="shared" si="19"/>
        <v>1.72464199750062E-2</v>
      </c>
      <c r="U246" s="136">
        <f t="shared" si="20"/>
        <v>5.5375902810899102E-2</v>
      </c>
    </row>
    <row r="247" spans="12:21" x14ac:dyDescent="0.3">
      <c r="L247" s="15">
        <v>42429</v>
      </c>
      <c r="M247" s="16">
        <v>171.71454812433799</v>
      </c>
      <c r="N247" s="124">
        <f t="shared" si="21"/>
        <v>6.6727382741720298E-3</v>
      </c>
      <c r="O247" s="124">
        <f t="shared" si="22"/>
        <v>3.2742024289414751E-2</v>
      </c>
      <c r="P247" s="124">
        <f t="shared" si="23"/>
        <v>8.7824127082470005E-2</v>
      </c>
      <c r="Q247" s="17">
        <v>42415</v>
      </c>
      <c r="R247" s="18">
        <v>181.68555139961001</v>
      </c>
      <c r="S247" s="135">
        <f t="shared" si="18"/>
        <v>-1.3320367420167623E-3</v>
      </c>
      <c r="T247" s="136">
        <f t="shared" si="19"/>
        <v>1.2624429154163286E-2</v>
      </c>
      <c r="U247" s="136">
        <f t="shared" si="20"/>
        <v>3.7279857362987556E-2</v>
      </c>
    </row>
    <row r="248" spans="12:21" x14ac:dyDescent="0.3">
      <c r="L248" s="15">
        <v>42460</v>
      </c>
      <c r="M248" s="16">
        <v>171.781266304779</v>
      </c>
      <c r="N248" s="124">
        <f t="shared" si="21"/>
        <v>3.8854122245179923E-4</v>
      </c>
      <c r="O248" s="124">
        <f t="shared" si="22"/>
        <v>2.6301414646270338E-2</v>
      </c>
      <c r="P248" s="124">
        <f t="shared" si="23"/>
        <v>8.2105687035393338E-2</v>
      </c>
      <c r="Q248" s="17">
        <v>42444</v>
      </c>
      <c r="R248" s="18">
        <v>181.69946526997501</v>
      </c>
      <c r="S248" s="135">
        <f t="shared" si="18"/>
        <v>7.6582151182780223E-5</v>
      </c>
      <c r="T248" s="136">
        <f t="shared" si="19"/>
        <v>1.0879585071605247E-2</v>
      </c>
      <c r="U248" s="136">
        <f t="shared" si="20"/>
        <v>4.076733144247302E-2</v>
      </c>
    </row>
    <row r="249" spans="12:21" x14ac:dyDescent="0.3">
      <c r="L249" s="15">
        <v>42490</v>
      </c>
      <c r="M249" s="16">
        <v>170.649928458543</v>
      </c>
      <c r="N249" s="124">
        <f t="shared" si="21"/>
        <v>-6.5859209829595144E-3</v>
      </c>
      <c r="O249" s="124">
        <f t="shared" si="22"/>
        <v>4.3142904386539449E-4</v>
      </c>
      <c r="P249" s="124">
        <f t="shared" si="23"/>
        <v>7.0033834084692437E-2</v>
      </c>
      <c r="Q249" s="17">
        <v>42475</v>
      </c>
      <c r="R249" s="18">
        <v>180.68949803531501</v>
      </c>
      <c r="S249" s="135">
        <f t="shared" si="18"/>
        <v>-5.5584491300475491E-3</v>
      </c>
      <c r="T249" s="136">
        <f t="shared" si="19"/>
        <v>-6.8070267836237708E-3</v>
      </c>
      <c r="U249" s="136">
        <f t="shared" si="20"/>
        <v>2.9416006511671755E-2</v>
      </c>
    </row>
    <row r="250" spans="12:21" x14ac:dyDescent="0.3">
      <c r="L250" s="15">
        <v>42521</v>
      </c>
      <c r="M250" s="16">
        <v>172.43624977615301</v>
      </c>
      <c r="N250" s="124">
        <f t="shared" si="21"/>
        <v>1.0467753099843602E-2</v>
      </c>
      <c r="O250" s="124">
        <f t="shared" si="22"/>
        <v>4.2029150103952695E-3</v>
      </c>
      <c r="P250" s="124">
        <f t="shared" si="23"/>
        <v>6.7572561880233639E-2</v>
      </c>
      <c r="Q250" s="17">
        <v>42505</v>
      </c>
      <c r="R250" s="18">
        <v>182.52174639376801</v>
      </c>
      <c r="S250" s="135">
        <f t="shared" si="18"/>
        <v>1.0140314619142332E-2</v>
      </c>
      <c r="T250" s="136">
        <f t="shared" si="19"/>
        <v>4.602429789911211E-3</v>
      </c>
      <c r="U250" s="136">
        <f t="shared" si="20"/>
        <v>3.3798714266659591E-2</v>
      </c>
    </row>
    <row r="251" spans="12:21" x14ac:dyDescent="0.3">
      <c r="L251" s="15">
        <v>42551</v>
      </c>
      <c r="M251" s="16">
        <v>174.994501746758</v>
      </c>
      <c r="N251" s="124">
        <f t="shared" si="21"/>
        <v>1.4835929069009435E-2</v>
      </c>
      <c r="O251" s="124">
        <f t="shared" si="22"/>
        <v>1.8705389191147281E-2</v>
      </c>
      <c r="P251" s="124">
        <f t="shared" si="23"/>
        <v>6.978699541967881E-2</v>
      </c>
      <c r="Q251" s="17">
        <v>42536</v>
      </c>
      <c r="R251" s="18">
        <v>184.31699152490401</v>
      </c>
      <c r="S251" s="135">
        <f t="shared" si="18"/>
        <v>9.8357876067161065E-3</v>
      </c>
      <c r="T251" s="136">
        <f t="shared" si="19"/>
        <v>1.4405800540137959E-2</v>
      </c>
      <c r="U251" s="136">
        <f t="shared" si="20"/>
        <v>3.0088724618682283E-2</v>
      </c>
    </row>
    <row r="252" spans="12:21" x14ac:dyDescent="0.3">
      <c r="L252" s="15">
        <v>42582</v>
      </c>
      <c r="M252" s="16">
        <v>179.31468020590299</v>
      </c>
      <c r="N252" s="124">
        <f t="shared" si="21"/>
        <v>2.4687509699001353E-2</v>
      </c>
      <c r="O252" s="124">
        <f t="shared" si="22"/>
        <v>5.0775009551000005E-2</v>
      </c>
      <c r="P252" s="124">
        <f t="shared" si="23"/>
        <v>8.0853489516969468E-2</v>
      </c>
      <c r="Q252" s="17">
        <v>42566</v>
      </c>
      <c r="R252" s="18">
        <v>187.52535886384001</v>
      </c>
      <c r="S252" s="135">
        <f t="shared" si="18"/>
        <v>1.7406790944189732E-2</v>
      </c>
      <c r="T252" s="136">
        <f t="shared" si="19"/>
        <v>3.7832087104414658E-2</v>
      </c>
      <c r="U252" s="136">
        <f t="shared" si="20"/>
        <v>4.5605112206239307E-2</v>
      </c>
    </row>
    <row r="253" spans="12:21" x14ac:dyDescent="0.3">
      <c r="L253" s="15">
        <v>42613</v>
      </c>
      <c r="M253" s="16">
        <v>181.59502689061699</v>
      </c>
      <c r="N253" s="124">
        <f t="shared" si="21"/>
        <v>1.2717010576577037E-2</v>
      </c>
      <c r="O253" s="124">
        <f t="shared" si="22"/>
        <v>5.3113989235751724E-2</v>
      </c>
      <c r="P253" s="124">
        <f t="shared" si="23"/>
        <v>8.5904275711998768E-2</v>
      </c>
      <c r="Q253" s="17">
        <v>42597</v>
      </c>
      <c r="R253" s="18">
        <v>189.249072191918</v>
      </c>
      <c r="S253" s="135">
        <f t="shared" si="18"/>
        <v>9.1918945710673938E-3</v>
      </c>
      <c r="T253" s="136">
        <f t="shared" si="19"/>
        <v>3.6857667270159711E-2</v>
      </c>
      <c r="U253" s="136">
        <f t="shared" si="20"/>
        <v>5.5654720512510414E-2</v>
      </c>
    </row>
    <row r="254" spans="12:21" x14ac:dyDescent="0.3">
      <c r="L254" s="15">
        <v>42643</v>
      </c>
      <c r="M254" s="16">
        <v>182.884173073434</v>
      </c>
      <c r="N254" s="124">
        <f t="shared" si="21"/>
        <v>7.0990169989264551E-3</v>
      </c>
      <c r="O254" s="124">
        <f t="shared" si="22"/>
        <v>4.5085252667500741E-2</v>
      </c>
      <c r="P254" s="124">
        <f t="shared" si="23"/>
        <v>9.2602902901028905E-2</v>
      </c>
      <c r="Q254" s="17">
        <v>42628</v>
      </c>
      <c r="R254" s="18">
        <v>190.49802264688799</v>
      </c>
      <c r="S254" s="135">
        <f t="shared" si="18"/>
        <v>6.5995063569106449E-3</v>
      </c>
      <c r="T254" s="136">
        <f t="shared" si="19"/>
        <v>3.3534787383662445E-2</v>
      </c>
      <c r="U254" s="136">
        <f t="shared" si="20"/>
        <v>6.0757313308791527E-2</v>
      </c>
    </row>
    <row r="255" spans="12:21" x14ac:dyDescent="0.3">
      <c r="L255" s="15">
        <v>42674</v>
      </c>
      <c r="M255" s="16">
        <v>181.86338328049101</v>
      </c>
      <c r="N255" s="124">
        <f t="shared" si="21"/>
        <v>-5.5816190968756008E-3</v>
      </c>
      <c r="O255" s="124">
        <f t="shared" si="22"/>
        <v>1.4213577336007255E-2</v>
      </c>
      <c r="P255" s="124">
        <f t="shared" si="23"/>
        <v>9.3817086274009753E-2</v>
      </c>
      <c r="Q255" s="17">
        <v>42658</v>
      </c>
      <c r="R255" s="18">
        <v>191.47664089331499</v>
      </c>
      <c r="S255" s="135">
        <f t="shared" si="18"/>
        <v>5.1371569784794957E-3</v>
      </c>
      <c r="T255" s="136">
        <f t="shared" si="19"/>
        <v>2.1070654408633649E-2</v>
      </c>
      <c r="U255" s="136">
        <f t="shared" si="20"/>
        <v>7.0638106724198124E-2</v>
      </c>
    </row>
    <row r="256" spans="12:21" x14ac:dyDescent="0.3">
      <c r="L256" s="15">
        <v>42704</v>
      </c>
      <c r="M256" s="16">
        <v>181.39209574491801</v>
      </c>
      <c r="N256" s="124">
        <f t="shared" si="21"/>
        <v>-2.5914371935230607E-3</v>
      </c>
      <c r="O256" s="124">
        <f t="shared" si="22"/>
        <v>-1.1174928585528932E-3</v>
      </c>
      <c r="P256" s="124">
        <f t="shared" si="23"/>
        <v>9.0945654843758383E-2</v>
      </c>
      <c r="Q256" s="17">
        <v>42689</v>
      </c>
      <c r="R256" s="18">
        <v>191.63334821565999</v>
      </c>
      <c r="S256" s="135">
        <f t="shared" si="18"/>
        <v>8.1841482916078512E-4</v>
      </c>
      <c r="T256" s="136">
        <f t="shared" si="19"/>
        <v>1.2598614070477909E-2</v>
      </c>
      <c r="U256" s="136">
        <f t="shared" si="20"/>
        <v>6.8068475169898557E-2</v>
      </c>
    </row>
    <row r="257" spans="12:21" x14ac:dyDescent="0.3">
      <c r="L257" s="15">
        <v>42735</v>
      </c>
      <c r="M257" s="16">
        <v>182.313520124223</v>
      </c>
      <c r="N257" s="124">
        <f t="shared" si="21"/>
        <v>5.0797383178191602E-3</v>
      </c>
      <c r="O257" s="124">
        <f t="shared" si="22"/>
        <v>-3.1202970690189513E-3</v>
      </c>
      <c r="P257" s="124">
        <f t="shared" si="23"/>
        <v>8.9226011878723366E-2</v>
      </c>
      <c r="Q257" s="17">
        <v>42719</v>
      </c>
      <c r="R257" s="18">
        <v>191.124004807674</v>
      </c>
      <c r="S257" s="135">
        <f t="shared" si="18"/>
        <v>-2.6579059058802201E-3</v>
      </c>
      <c r="T257" s="136">
        <f t="shared" si="19"/>
        <v>3.2860297030292696E-3</v>
      </c>
      <c r="U257" s="136">
        <f t="shared" si="20"/>
        <v>6.3312731218757801E-2</v>
      </c>
    </row>
    <row r="258" spans="12:21" x14ac:dyDescent="0.3">
      <c r="L258" s="15">
        <v>42766</v>
      </c>
      <c r="M258" s="16">
        <v>185.92539662240401</v>
      </c>
      <c r="N258" s="124">
        <f t="shared" si="21"/>
        <v>1.9811347483828845E-2</v>
      </c>
      <c r="O258" s="124">
        <f t="shared" si="22"/>
        <v>2.233552059046473E-2</v>
      </c>
      <c r="P258" s="124">
        <f t="shared" si="23"/>
        <v>8.9983523102891594E-2</v>
      </c>
      <c r="Q258" s="17">
        <v>42750</v>
      </c>
      <c r="R258" s="18">
        <v>188.68122463703901</v>
      </c>
      <c r="S258" s="135">
        <f t="shared" si="18"/>
        <v>-1.2781126960441869E-2</v>
      </c>
      <c r="T258" s="136">
        <f t="shared" si="19"/>
        <v>-1.4599254735377931E-2</v>
      </c>
      <c r="U258" s="136">
        <f t="shared" si="20"/>
        <v>3.7120964555127589E-2</v>
      </c>
    </row>
    <row r="259" spans="12:21" x14ac:dyDescent="0.3">
      <c r="L259" s="15">
        <v>42794</v>
      </c>
      <c r="M259" s="16">
        <v>190.71572511810399</v>
      </c>
      <c r="N259" s="124">
        <f t="shared" si="21"/>
        <v>2.5764788365242319E-2</v>
      </c>
      <c r="O259" s="124">
        <f t="shared" si="22"/>
        <v>5.1400417062810178E-2</v>
      </c>
      <c r="P259" s="124">
        <f t="shared" si="23"/>
        <v>0.11065560374073424</v>
      </c>
      <c r="Q259" s="17">
        <v>42781</v>
      </c>
      <c r="R259" s="18">
        <v>187.06639443435799</v>
      </c>
      <c r="S259" s="135">
        <f t="shared" si="18"/>
        <v>-8.5585102905041399E-3</v>
      </c>
      <c r="T259" s="136">
        <f t="shared" si="19"/>
        <v>-2.3831727743766518E-2</v>
      </c>
      <c r="U259" s="136">
        <f t="shared" si="20"/>
        <v>2.9616240770368396E-2</v>
      </c>
    </row>
    <row r="260" spans="12:21" x14ac:dyDescent="0.3">
      <c r="L260" s="15">
        <v>42825</v>
      </c>
      <c r="M260" s="16">
        <v>193.85365835775499</v>
      </c>
      <c r="N260" s="124">
        <f t="shared" si="21"/>
        <v>1.6453458348585581E-2</v>
      </c>
      <c r="O260" s="124">
        <f t="shared" si="22"/>
        <v>6.3298312849583871E-2</v>
      </c>
      <c r="P260" s="124">
        <f t="shared" si="23"/>
        <v>0.12849126408123324</v>
      </c>
      <c r="Q260" s="17">
        <v>42809</v>
      </c>
      <c r="R260" s="18">
        <v>187.68192406566499</v>
      </c>
      <c r="S260" s="135">
        <f t="shared" si="18"/>
        <v>3.2904340363655304E-3</v>
      </c>
      <c r="T260" s="136">
        <f t="shared" si="19"/>
        <v>-1.8009672544653577E-2</v>
      </c>
      <c r="U260" s="136">
        <f t="shared" si="20"/>
        <v>3.2925021473239058E-2</v>
      </c>
    </row>
    <row r="261" spans="12:21" x14ac:dyDescent="0.3">
      <c r="L261" s="15">
        <v>42855</v>
      </c>
      <c r="M261" s="16">
        <v>195.93558272317</v>
      </c>
      <c r="N261" s="124">
        <f t="shared" si="21"/>
        <v>1.0739670239149346E-2</v>
      </c>
      <c r="O261" s="124">
        <f t="shared" si="22"/>
        <v>5.3839799632621865E-2</v>
      </c>
      <c r="P261" s="124">
        <f t="shared" si="23"/>
        <v>0.1481726625556119</v>
      </c>
      <c r="Q261" s="17">
        <v>42840</v>
      </c>
      <c r="R261" s="18">
        <v>191.41670298641901</v>
      </c>
      <c r="S261" s="135">
        <f t="shared" si="18"/>
        <v>1.9899513175532624E-2</v>
      </c>
      <c r="T261" s="136">
        <f t="shared" si="19"/>
        <v>1.449788316056444E-2</v>
      </c>
      <c r="U261" s="136">
        <f t="shared" si="20"/>
        <v>5.936817063384292E-2</v>
      </c>
    </row>
    <row r="262" spans="12:21" x14ac:dyDescent="0.3">
      <c r="L262" s="15">
        <v>42886</v>
      </c>
      <c r="M262" s="16">
        <v>198.13381118932901</v>
      </c>
      <c r="N262" s="124">
        <f t="shared" si="21"/>
        <v>1.1219138635297332E-2</v>
      </c>
      <c r="O262" s="124">
        <f t="shared" si="22"/>
        <v>3.8896037894259772E-2</v>
      </c>
      <c r="P262" s="124">
        <f t="shared" si="23"/>
        <v>0.14902644569535184</v>
      </c>
      <c r="Q262" s="17">
        <v>42870</v>
      </c>
      <c r="R262" s="18">
        <v>195.59994534784599</v>
      </c>
      <c r="S262" s="135">
        <f t="shared" si="18"/>
        <v>2.1854113544750531E-2</v>
      </c>
      <c r="T262" s="136">
        <f t="shared" si="19"/>
        <v>4.5617765495995721E-2</v>
      </c>
      <c r="U262" s="136">
        <f t="shared" si="20"/>
        <v>7.1652826101408218E-2</v>
      </c>
    </row>
    <row r="263" spans="12:21" x14ac:dyDescent="0.3">
      <c r="L263" s="15">
        <v>42916</v>
      </c>
      <c r="M263" s="16">
        <v>202.10795154863101</v>
      </c>
      <c r="N263" s="124">
        <f t="shared" si="21"/>
        <v>2.0057860571331076E-2</v>
      </c>
      <c r="O263" s="124">
        <f t="shared" si="22"/>
        <v>4.2580022790402072E-2</v>
      </c>
      <c r="P263" s="124">
        <f t="shared" si="23"/>
        <v>0.1549388668285705</v>
      </c>
      <c r="Q263" s="17">
        <v>42901</v>
      </c>
      <c r="R263" s="18">
        <v>198.42282821123999</v>
      </c>
      <c r="S263" s="135">
        <f t="shared" si="18"/>
        <v>1.4431920511909668E-2</v>
      </c>
      <c r="T263" s="136">
        <f t="shared" si="19"/>
        <v>5.7229294717892065E-2</v>
      </c>
      <c r="U263" s="136">
        <f t="shared" si="20"/>
        <v>7.6530311012753538E-2</v>
      </c>
    </row>
    <row r="264" spans="12:21" x14ac:dyDescent="0.3">
      <c r="L264" s="15">
        <v>42947</v>
      </c>
      <c r="M264" s="16">
        <v>204.48408710291801</v>
      </c>
      <c r="N264" s="124">
        <f t="shared" si="21"/>
        <v>1.1756764323620716E-2</v>
      </c>
      <c r="O264" s="124">
        <f t="shared" si="22"/>
        <v>4.3629157404379448E-2</v>
      </c>
      <c r="P264" s="124">
        <f t="shared" si="23"/>
        <v>0.14036445241467987</v>
      </c>
      <c r="Q264" s="17">
        <v>42931</v>
      </c>
      <c r="R264" s="18">
        <v>198.19490446383901</v>
      </c>
      <c r="S264" s="135">
        <f t="shared" ref="S264:S327" si="24">R264/R263-1</f>
        <v>-1.1486770421311743E-3</v>
      </c>
      <c r="T264" s="136">
        <f t="shared" si="19"/>
        <v>3.5410710620697117E-2</v>
      </c>
      <c r="U264" s="136">
        <f t="shared" si="20"/>
        <v>5.6896548096975197E-2</v>
      </c>
    </row>
    <row r="265" spans="12:21" x14ac:dyDescent="0.3">
      <c r="L265" s="15">
        <v>42978</v>
      </c>
      <c r="M265" s="16">
        <v>204.862133532179</v>
      </c>
      <c r="N265" s="124">
        <f t="shared" si="21"/>
        <v>1.8487816563972359E-3</v>
      </c>
      <c r="O265" s="124">
        <f t="shared" si="22"/>
        <v>3.395847635727689E-2</v>
      </c>
      <c r="P265" s="124">
        <f t="shared" si="23"/>
        <v>0.1281263426645316</v>
      </c>
      <c r="Q265" s="17">
        <v>42962</v>
      </c>
      <c r="R265" s="18">
        <v>198.29037450525601</v>
      </c>
      <c r="S265" s="135">
        <f t="shared" si="24"/>
        <v>4.8169775946194093E-4</v>
      </c>
      <c r="T265" s="136">
        <f t="shared" si="19"/>
        <v>1.3754754136692027E-2</v>
      </c>
      <c r="U265" s="136">
        <f t="shared" si="20"/>
        <v>4.7774618964415261E-2</v>
      </c>
    </row>
    <row r="266" spans="12:21" x14ac:dyDescent="0.3">
      <c r="L266" s="15">
        <v>43008</v>
      </c>
      <c r="M266" s="16">
        <v>202.96226695952799</v>
      </c>
      <c r="N266" s="124">
        <f t="shared" si="21"/>
        <v>-9.2738786807206042E-3</v>
      </c>
      <c r="O266" s="124">
        <f t="shared" si="22"/>
        <v>4.2270252325595781E-3</v>
      </c>
      <c r="P266" s="124">
        <f t="shared" si="23"/>
        <v>0.10978584723147145</v>
      </c>
      <c r="Q266" s="17">
        <v>42993</v>
      </c>
      <c r="R266" s="18">
        <v>198.876948795082</v>
      </c>
      <c r="S266" s="135">
        <f t="shared" si="24"/>
        <v>2.9581581621878072E-3</v>
      </c>
      <c r="T266" s="136">
        <f t="shared" ref="T266:T329" si="25">R266/R263-1</f>
        <v>2.288650897358302E-3</v>
      </c>
      <c r="U266" s="136">
        <f t="shared" si="20"/>
        <v>4.3984320843714952E-2</v>
      </c>
    </row>
    <row r="267" spans="12:21" x14ac:dyDescent="0.3">
      <c r="L267" s="15">
        <v>43039</v>
      </c>
      <c r="M267" s="16">
        <v>202.657449738407</v>
      </c>
      <c r="N267" s="124">
        <f t="shared" si="21"/>
        <v>-1.5018418235434039E-3</v>
      </c>
      <c r="O267" s="124">
        <f t="shared" si="22"/>
        <v>-8.9329071537564975E-3</v>
      </c>
      <c r="P267" s="124">
        <f t="shared" si="23"/>
        <v>0.11433893993847533</v>
      </c>
      <c r="Q267" s="17">
        <v>43023</v>
      </c>
      <c r="R267" s="18">
        <v>201.32295190105799</v>
      </c>
      <c r="S267" s="135">
        <f t="shared" si="24"/>
        <v>1.2299078001726027E-2</v>
      </c>
      <c r="T267" s="136">
        <f t="shared" si="25"/>
        <v>1.5782683443255285E-2</v>
      </c>
      <c r="U267" s="136">
        <f t="shared" si="20"/>
        <v>5.142304022989963E-2</v>
      </c>
    </row>
    <row r="268" spans="12:21" x14ac:dyDescent="0.3">
      <c r="L268" s="15">
        <v>43069</v>
      </c>
      <c r="M268" s="16">
        <v>204.33952421652901</v>
      </c>
      <c r="N268" s="124">
        <f t="shared" si="21"/>
        <v>8.3000870695513207E-3</v>
      </c>
      <c r="O268" s="124">
        <f t="shared" si="22"/>
        <v>-2.5510293514926508E-3</v>
      </c>
      <c r="P268" s="124">
        <f t="shared" si="23"/>
        <v>0.12650732314091973</v>
      </c>
      <c r="Q268" s="17">
        <v>43054</v>
      </c>
      <c r="R268" s="18">
        <v>202.457136084425</v>
      </c>
      <c r="S268" s="135">
        <f t="shared" si="24"/>
        <v>5.6336556396432425E-3</v>
      </c>
      <c r="T268" s="136">
        <f t="shared" si="25"/>
        <v>2.1013433403236359E-2</v>
      </c>
      <c r="U268" s="136">
        <f t="shared" si="20"/>
        <v>5.6481755234919495E-2</v>
      </c>
    </row>
    <row r="269" spans="12:21" x14ac:dyDescent="0.3">
      <c r="L269" s="15">
        <v>43100</v>
      </c>
      <c r="M269" s="16">
        <v>207.197586062521</v>
      </c>
      <c r="N269" s="124">
        <f t="shared" si="21"/>
        <v>1.398682832873499E-2</v>
      </c>
      <c r="O269" s="124">
        <f t="shared" si="22"/>
        <v>2.0867519694375281E-2</v>
      </c>
      <c r="P269" s="124">
        <f t="shared" si="23"/>
        <v>0.1364905132726455</v>
      </c>
      <c r="Q269" s="17">
        <v>43084</v>
      </c>
      <c r="R269" s="18">
        <v>202.33485105601</v>
      </c>
      <c r="S269" s="135">
        <f t="shared" si="24"/>
        <v>-6.040045353798984E-4</v>
      </c>
      <c r="T269" s="136">
        <f t="shared" si="25"/>
        <v>1.738714457295365E-2</v>
      </c>
      <c r="U269" s="136">
        <f t="shared" si="20"/>
        <v>5.8657447344813374E-2</v>
      </c>
    </row>
    <row r="270" spans="12:21" x14ac:dyDescent="0.3">
      <c r="L270" s="15">
        <v>43131</v>
      </c>
      <c r="M270" s="16">
        <v>209.47365815349701</v>
      </c>
      <c r="N270" s="124">
        <f t="shared" si="21"/>
        <v>1.098503189264588E-2</v>
      </c>
      <c r="O270" s="124">
        <f t="shared" si="22"/>
        <v>3.3634136933473169E-2</v>
      </c>
      <c r="P270" s="124">
        <f t="shared" si="23"/>
        <v>0.12665435684893112</v>
      </c>
      <c r="Q270" s="17">
        <v>43115</v>
      </c>
      <c r="R270" s="18">
        <v>201.29881504744699</v>
      </c>
      <c r="S270" s="135">
        <f t="shared" si="24"/>
        <v>-5.1204031493131685E-3</v>
      </c>
      <c r="T270" s="136">
        <f t="shared" si="25"/>
        <v>-1.1989121649114143E-4</v>
      </c>
      <c r="U270" s="136">
        <f t="shared" si="20"/>
        <v>6.6872527643808244E-2</v>
      </c>
    </row>
    <row r="271" spans="12:21" x14ac:dyDescent="0.3">
      <c r="L271" s="15">
        <v>43159</v>
      </c>
      <c r="M271" s="16">
        <v>208.48593382090499</v>
      </c>
      <c r="N271" s="124">
        <f t="shared" si="21"/>
        <v>-4.7152675009296541E-3</v>
      </c>
      <c r="O271" s="124">
        <f t="shared" si="22"/>
        <v>2.029176499394314E-2</v>
      </c>
      <c r="P271" s="124">
        <f t="shared" si="23"/>
        <v>9.3176421041298418E-2</v>
      </c>
      <c r="Q271" s="17">
        <v>43146</v>
      </c>
      <c r="R271" s="18">
        <v>202.668868879038</v>
      </c>
      <c r="S271" s="135">
        <f t="shared" si="24"/>
        <v>6.8060700271290742E-3</v>
      </c>
      <c r="T271" s="136">
        <f t="shared" si="25"/>
        <v>1.0458154190460256E-3</v>
      </c>
      <c r="U271" s="136">
        <f t="shared" si="20"/>
        <v>8.3406078851618437E-2</v>
      </c>
    </row>
    <row r="272" spans="12:21" x14ac:dyDescent="0.3">
      <c r="L272" s="15">
        <v>43190</v>
      </c>
      <c r="M272" s="16">
        <v>206.060583152085</v>
      </c>
      <c r="N272" s="124">
        <f t="shared" si="21"/>
        <v>-1.1633162124517371E-2</v>
      </c>
      <c r="O272" s="124">
        <f t="shared" si="22"/>
        <v>-5.487529715200945E-3</v>
      </c>
      <c r="P272" s="124">
        <f t="shared" si="23"/>
        <v>6.2969793285005959E-2</v>
      </c>
      <c r="Q272" s="17">
        <v>43174</v>
      </c>
      <c r="R272" s="18">
        <v>205.90695048070901</v>
      </c>
      <c r="S272" s="135">
        <f t="shared" si="24"/>
        <v>1.597720271288261E-2</v>
      </c>
      <c r="T272" s="136">
        <f t="shared" si="25"/>
        <v>1.765439520703338E-2</v>
      </c>
      <c r="U272" s="136">
        <f t="shared" si="20"/>
        <v>9.7105922724170179E-2</v>
      </c>
    </row>
    <row r="273" spans="12:21" x14ac:dyDescent="0.3">
      <c r="L273" s="15">
        <v>43220</v>
      </c>
      <c r="M273" s="16">
        <v>205.46672206186099</v>
      </c>
      <c r="N273" s="124">
        <f t="shared" si="21"/>
        <v>-2.8819732582514579E-3</v>
      </c>
      <c r="O273" s="124">
        <f t="shared" si="22"/>
        <v>-1.9128591761642166E-2</v>
      </c>
      <c r="P273" s="124">
        <f t="shared" si="23"/>
        <v>4.8644249330440203E-2</v>
      </c>
      <c r="Q273" s="17">
        <v>43205</v>
      </c>
      <c r="R273" s="18">
        <v>209.11234244089701</v>
      </c>
      <c r="S273" s="135">
        <f t="shared" si="24"/>
        <v>1.5567186793377763E-2</v>
      </c>
      <c r="T273" s="136">
        <f t="shared" si="25"/>
        <v>3.8815565762810644E-2</v>
      </c>
      <c r="U273" s="136">
        <f t="shared" si="20"/>
        <v>9.2445639165216864E-2</v>
      </c>
    </row>
    <row r="274" spans="12:21" x14ac:dyDescent="0.3">
      <c r="L274" s="15">
        <v>43251</v>
      </c>
      <c r="M274" s="16">
        <v>207.53663069455101</v>
      </c>
      <c r="N274" s="124">
        <f t="shared" si="21"/>
        <v>1.0074179467694178E-2</v>
      </c>
      <c r="O274" s="124">
        <f t="shared" si="22"/>
        <v>-4.5533197801701508E-3</v>
      </c>
      <c r="P274" s="124">
        <f t="shared" si="23"/>
        <v>4.7456915348168538E-2</v>
      </c>
      <c r="Q274" s="17">
        <v>43235</v>
      </c>
      <c r="R274" s="18">
        <v>208.437872953339</v>
      </c>
      <c r="S274" s="135">
        <f t="shared" si="24"/>
        <v>-3.2253930097342343E-3</v>
      </c>
      <c r="T274" s="136">
        <f t="shared" si="25"/>
        <v>2.846517132211468E-2</v>
      </c>
      <c r="U274" s="136">
        <f t="shared" si="20"/>
        <v>6.5633595053733895E-2</v>
      </c>
    </row>
    <row r="275" spans="12:21" x14ac:dyDescent="0.3">
      <c r="L275" s="15">
        <v>43281</v>
      </c>
      <c r="M275" s="16">
        <v>212.099424754523</v>
      </c>
      <c r="N275" s="124">
        <f t="shared" si="21"/>
        <v>2.1985487789321523E-2</v>
      </c>
      <c r="O275" s="124">
        <f t="shared" si="22"/>
        <v>2.9306146328727856E-2</v>
      </c>
      <c r="P275" s="124">
        <f t="shared" si="23"/>
        <v>4.9436319201364265E-2</v>
      </c>
      <c r="Q275" s="17">
        <v>43266</v>
      </c>
      <c r="R275" s="18">
        <v>206.26963580641299</v>
      </c>
      <c r="S275" s="135">
        <f t="shared" si="24"/>
        <v>-1.040231852400153E-2</v>
      </c>
      <c r="T275" s="136">
        <f t="shared" si="25"/>
        <v>1.7614039975690776E-3</v>
      </c>
      <c r="U275" s="136">
        <f t="shared" ref="U275:U338" si="26">R275/R263-1</f>
        <v>3.9545891296435487E-2</v>
      </c>
    </row>
    <row r="276" spans="12:21" x14ac:dyDescent="0.3">
      <c r="L276" s="15">
        <v>43312</v>
      </c>
      <c r="M276" s="16">
        <v>214.51352295676801</v>
      </c>
      <c r="N276" s="124">
        <f t="shared" si="21"/>
        <v>1.1381917725797663E-2</v>
      </c>
      <c r="O276" s="124">
        <f t="shared" si="22"/>
        <v>4.4030492160104018E-2</v>
      </c>
      <c r="P276" s="124">
        <f t="shared" si="23"/>
        <v>4.9047512674187388E-2</v>
      </c>
      <c r="Q276" s="17">
        <v>43296</v>
      </c>
      <c r="R276" s="18">
        <v>205.693392286418</v>
      </c>
      <c r="S276" s="135">
        <f t="shared" si="24"/>
        <v>-2.7936420100911352E-3</v>
      </c>
      <c r="T276" s="136">
        <f t="shared" si="25"/>
        <v>-1.6349824761995202E-2</v>
      </c>
      <c r="U276" s="136">
        <f t="shared" si="26"/>
        <v>3.7833908206994726E-2</v>
      </c>
    </row>
    <row r="277" spans="12:21" x14ac:dyDescent="0.3">
      <c r="L277" s="15">
        <v>43343</v>
      </c>
      <c r="M277" s="16">
        <v>215.755865467961</v>
      </c>
      <c r="N277" s="124">
        <f t="shared" si="21"/>
        <v>5.7914414628459365E-3</v>
      </c>
      <c r="O277" s="124">
        <f t="shared" si="22"/>
        <v>3.9603778599966333E-2</v>
      </c>
      <c r="P277" s="124">
        <f t="shared" si="23"/>
        <v>5.3175917618132562E-2</v>
      </c>
      <c r="Q277" s="17">
        <v>43327</v>
      </c>
      <c r="R277" s="18">
        <v>207.67030557419599</v>
      </c>
      <c r="S277" s="135">
        <f t="shared" si="24"/>
        <v>9.6109712898566624E-3</v>
      </c>
      <c r="T277" s="136">
        <f t="shared" si="25"/>
        <v>-3.6824755898119399E-3</v>
      </c>
      <c r="U277" s="136">
        <f t="shared" si="26"/>
        <v>4.7304016104378954E-2</v>
      </c>
    </row>
    <row r="278" spans="12:21" x14ac:dyDescent="0.3">
      <c r="L278" s="15">
        <v>43373</v>
      </c>
      <c r="M278" s="16">
        <v>214.302443561942</v>
      </c>
      <c r="N278" s="124">
        <f t="shared" si="21"/>
        <v>-6.7364189745972025E-3</v>
      </c>
      <c r="O278" s="124">
        <f t="shared" si="22"/>
        <v>1.0386726932280377E-2</v>
      </c>
      <c r="P278" s="124">
        <f t="shared" si="23"/>
        <v>5.5873324496692245E-2</v>
      </c>
      <c r="Q278" s="17">
        <v>43358</v>
      </c>
      <c r="R278" s="18">
        <v>209.681076003588</v>
      </c>
      <c r="S278" s="135">
        <f t="shared" si="24"/>
        <v>9.6825129805262478E-3</v>
      </c>
      <c r="T278" s="136">
        <f t="shared" si="25"/>
        <v>1.6538741554654735E-2</v>
      </c>
      <c r="U278" s="136">
        <f t="shared" si="26"/>
        <v>5.4325688693254826E-2</v>
      </c>
    </row>
    <row r="279" spans="12:21" x14ac:dyDescent="0.3">
      <c r="L279" s="15">
        <v>43404</v>
      </c>
      <c r="M279" s="16">
        <v>214.84834089255401</v>
      </c>
      <c r="N279" s="124">
        <f t="shared" si="21"/>
        <v>2.5473220068730207E-3</v>
      </c>
      <c r="O279" s="124">
        <f t="shared" si="22"/>
        <v>1.5608243768086005E-3</v>
      </c>
      <c r="P279" s="124">
        <f t="shared" si="23"/>
        <v>6.0155159210200093E-2</v>
      </c>
      <c r="Q279" s="17">
        <v>43388</v>
      </c>
      <c r="R279" s="18">
        <v>209.36466417394701</v>
      </c>
      <c r="S279" s="135">
        <f t="shared" si="24"/>
        <v>-1.5090147173585367E-3</v>
      </c>
      <c r="T279" s="136">
        <f t="shared" si="25"/>
        <v>1.7848273329154507E-2</v>
      </c>
      <c r="U279" s="136">
        <f t="shared" si="26"/>
        <v>3.9944339167256038E-2</v>
      </c>
    </row>
    <row r="280" spans="12:21" x14ac:dyDescent="0.3">
      <c r="L280" s="15">
        <v>43434</v>
      </c>
      <c r="M280" s="16">
        <v>216.06764165725701</v>
      </c>
      <c r="N280" s="124">
        <f t="shared" si="21"/>
        <v>5.6751695621088949E-3</v>
      </c>
      <c r="O280" s="124">
        <f t="shared" si="22"/>
        <v>1.4450415455440346E-3</v>
      </c>
      <c r="P280" s="124">
        <f t="shared" si="23"/>
        <v>5.739524688478892E-2</v>
      </c>
      <c r="Q280" s="17">
        <v>43419</v>
      </c>
      <c r="R280" s="18">
        <v>208.35284144956901</v>
      </c>
      <c r="S280" s="135">
        <f t="shared" si="24"/>
        <v>-4.8328247193487606E-3</v>
      </c>
      <c r="T280" s="136">
        <f t="shared" si="25"/>
        <v>3.2866320174462782E-3</v>
      </c>
      <c r="U280" s="136">
        <f t="shared" si="26"/>
        <v>2.9120758493222487E-2</v>
      </c>
    </row>
    <row r="281" spans="12:21" x14ac:dyDescent="0.3">
      <c r="L281" s="15">
        <v>43465</v>
      </c>
      <c r="M281" s="16">
        <v>218.12526803796399</v>
      </c>
      <c r="N281" s="124">
        <f t="shared" si="21"/>
        <v>9.5230658553258074E-3</v>
      </c>
      <c r="O281" s="124">
        <f t="shared" si="22"/>
        <v>1.7838454907384449E-2</v>
      </c>
      <c r="P281" s="124">
        <f t="shared" si="23"/>
        <v>5.274039231396066E-2</v>
      </c>
      <c r="Q281" s="17">
        <v>43449</v>
      </c>
      <c r="R281" s="18">
        <v>208.11243198443901</v>
      </c>
      <c r="S281" s="135">
        <f t="shared" si="24"/>
        <v>-1.1538573866206603E-3</v>
      </c>
      <c r="T281" s="136">
        <f t="shared" si="25"/>
        <v>-7.4810948562766821E-3</v>
      </c>
      <c r="U281" s="136">
        <f t="shared" si="26"/>
        <v>2.8554551518312987E-2</v>
      </c>
    </row>
    <row r="282" spans="12:21" x14ac:dyDescent="0.3">
      <c r="L282" s="15">
        <v>43496</v>
      </c>
      <c r="M282" s="16">
        <v>219.62308000162199</v>
      </c>
      <c r="N282" s="124">
        <f t="shared" si="21"/>
        <v>6.8667512807241149E-3</v>
      </c>
      <c r="O282" s="124">
        <f t="shared" si="22"/>
        <v>2.2223765327821887E-2</v>
      </c>
      <c r="P282" s="124">
        <f t="shared" si="23"/>
        <v>4.8452019874917873E-2</v>
      </c>
      <c r="Q282" s="17">
        <v>43480</v>
      </c>
      <c r="R282" s="18">
        <v>209.646240736994</v>
      </c>
      <c r="S282" s="135">
        <f t="shared" si="24"/>
        <v>7.3700967209382462E-3</v>
      </c>
      <c r="T282" s="136">
        <f t="shared" si="25"/>
        <v>1.3449096778481717E-3</v>
      </c>
      <c r="U282" s="136">
        <f t="shared" si="26"/>
        <v>4.1467833218886474E-2</v>
      </c>
    </row>
    <row r="283" spans="12:21" x14ac:dyDescent="0.3">
      <c r="L283" s="15">
        <v>43524</v>
      </c>
      <c r="M283" s="16">
        <v>219.84401964150999</v>
      </c>
      <c r="N283" s="124">
        <f t="shared" si="21"/>
        <v>1.0059946335621017E-3</v>
      </c>
      <c r="O283" s="124">
        <f t="shared" si="22"/>
        <v>1.7477758146883238E-2</v>
      </c>
      <c r="P283" s="124">
        <f t="shared" si="23"/>
        <v>5.4478907101530805E-2</v>
      </c>
      <c r="Q283" s="17">
        <v>43511</v>
      </c>
      <c r="R283" s="18">
        <v>211.96976597589901</v>
      </c>
      <c r="S283" s="135">
        <f t="shared" si="24"/>
        <v>1.1083076093980182E-2</v>
      </c>
      <c r="T283" s="136">
        <f t="shared" si="25"/>
        <v>1.7359612190388285E-2</v>
      </c>
      <c r="U283" s="136">
        <f t="shared" si="26"/>
        <v>4.5892085687872397E-2</v>
      </c>
    </row>
    <row r="284" spans="12:21" x14ac:dyDescent="0.3">
      <c r="L284" s="15">
        <v>43555</v>
      </c>
      <c r="M284" s="16">
        <v>220.286817268026</v>
      </c>
      <c r="N284" s="124">
        <f t="shared" si="21"/>
        <v>2.0141445159074234E-3</v>
      </c>
      <c r="O284" s="124">
        <f t="shared" si="22"/>
        <v>9.9096691066795639E-3</v>
      </c>
      <c r="P284" s="124">
        <f t="shared" si="23"/>
        <v>6.9039085002691625E-2</v>
      </c>
      <c r="Q284" s="17">
        <v>43539</v>
      </c>
      <c r="R284" s="18">
        <v>213.80923540875</v>
      </c>
      <c r="S284" s="135">
        <f t="shared" si="24"/>
        <v>8.6779802033660758E-3</v>
      </c>
      <c r="T284" s="136">
        <f t="shared" si="25"/>
        <v>2.7373681475871381E-2</v>
      </c>
      <c r="U284" s="136">
        <f t="shared" si="26"/>
        <v>3.8377941636221324E-2</v>
      </c>
    </row>
    <row r="285" spans="12:21" x14ac:dyDescent="0.3">
      <c r="L285" s="15">
        <v>43585</v>
      </c>
      <c r="M285" s="16">
        <v>220.37345736759801</v>
      </c>
      <c r="N285" s="124">
        <f t="shared" si="21"/>
        <v>3.933058757057406E-4</v>
      </c>
      <c r="O285" s="124">
        <f t="shared" si="22"/>
        <v>3.4166598791460778E-3</v>
      </c>
      <c r="P285" s="124">
        <f t="shared" si="23"/>
        <v>7.255060652230072E-2</v>
      </c>
      <c r="Q285" s="17">
        <v>43570</v>
      </c>
      <c r="R285" s="18">
        <v>216.356204008335</v>
      </c>
      <c r="S285" s="135">
        <f t="shared" si="24"/>
        <v>1.1912341366900447E-2</v>
      </c>
      <c r="T285" s="136">
        <f t="shared" si="25"/>
        <v>3.2006122541251791E-2</v>
      </c>
      <c r="U285" s="136">
        <f t="shared" si="26"/>
        <v>3.4641004365800976E-2</v>
      </c>
    </row>
    <row r="286" spans="12:21" x14ac:dyDescent="0.3">
      <c r="L286" s="15">
        <v>43616</v>
      </c>
      <c r="M286" s="16">
        <v>221.78107018140901</v>
      </c>
      <c r="N286" s="124">
        <f t="shared" si="21"/>
        <v>6.3873972420507297E-3</v>
      </c>
      <c r="O286" s="124">
        <f t="shared" si="22"/>
        <v>8.8110222104640368E-3</v>
      </c>
      <c r="P286" s="124">
        <f t="shared" si="23"/>
        <v>6.8635784628414465E-2</v>
      </c>
      <c r="Q286" s="17">
        <v>43600</v>
      </c>
      <c r="R286" s="18">
        <v>218.84743034232599</v>
      </c>
      <c r="S286" s="135">
        <f t="shared" si="24"/>
        <v>1.1514466827561076E-2</v>
      </c>
      <c r="T286" s="136">
        <f t="shared" si="25"/>
        <v>3.2446440343803395E-2</v>
      </c>
      <c r="U286" s="136">
        <f t="shared" si="26"/>
        <v>4.994081565645847E-2</v>
      </c>
    </row>
    <row r="287" spans="12:21" x14ac:dyDescent="0.3">
      <c r="L287" s="15">
        <v>43646</v>
      </c>
      <c r="M287" s="16">
        <v>223.175888847614</v>
      </c>
      <c r="N287" s="124">
        <f t="shared" si="21"/>
        <v>6.2891691570614583E-3</v>
      </c>
      <c r="O287" s="124">
        <f t="shared" si="22"/>
        <v>1.3115045264251224E-2</v>
      </c>
      <c r="P287" s="124">
        <f t="shared" si="23"/>
        <v>5.2222980358907378E-2</v>
      </c>
      <c r="Q287" s="17">
        <v>43631</v>
      </c>
      <c r="R287" s="18">
        <v>221.83591862060501</v>
      </c>
      <c r="S287" s="135">
        <f t="shared" si="24"/>
        <v>1.3655578562674187E-2</v>
      </c>
      <c r="T287" s="136">
        <f t="shared" si="25"/>
        <v>3.7541330693737329E-2</v>
      </c>
      <c r="U287" s="136">
        <f t="shared" si="26"/>
        <v>7.5465701741972424E-2</v>
      </c>
    </row>
    <row r="288" spans="12:21" x14ac:dyDescent="0.3">
      <c r="L288" s="15">
        <v>43677</v>
      </c>
      <c r="M288" s="16">
        <v>225.070513643688</v>
      </c>
      <c r="N288" s="124">
        <f t="shared" ref="N288:N351" si="27">M288/M287-1</f>
        <v>8.4893794121625454E-3</v>
      </c>
      <c r="O288" s="124">
        <f t="shared" si="22"/>
        <v>2.1314074445249576E-2</v>
      </c>
      <c r="P288" s="124">
        <f t="shared" si="23"/>
        <v>4.9213637170312907E-2</v>
      </c>
      <c r="Q288" s="17">
        <v>43661</v>
      </c>
      <c r="R288" s="18">
        <v>223.02963596876299</v>
      </c>
      <c r="S288" s="135">
        <f t="shared" si="24"/>
        <v>5.3810823584414802E-3</v>
      </c>
      <c r="T288" s="136">
        <f t="shared" si="25"/>
        <v>3.0844652645924953E-2</v>
      </c>
      <c r="U288" s="136">
        <f t="shared" si="26"/>
        <v>8.4281966910269679E-2</v>
      </c>
    </row>
    <row r="289" spans="12:21" x14ac:dyDescent="0.3">
      <c r="L289" s="15">
        <v>43708</v>
      </c>
      <c r="M289" s="16">
        <v>226.675872126635</v>
      </c>
      <c r="N289" s="124">
        <f t="shared" si="27"/>
        <v>7.1326912484346305E-3</v>
      </c>
      <c r="O289" s="124">
        <f t="shared" si="22"/>
        <v>2.2070422607403772E-2</v>
      </c>
      <c r="P289" s="124">
        <f t="shared" si="23"/>
        <v>5.0612791615139541E-2</v>
      </c>
      <c r="Q289" s="17">
        <v>43692</v>
      </c>
      <c r="R289" s="18">
        <v>223.12384277536401</v>
      </c>
      <c r="S289" s="135">
        <f t="shared" si="24"/>
        <v>4.2239591250647912E-4</v>
      </c>
      <c r="T289" s="136">
        <f t="shared" si="25"/>
        <v>1.9540610672689862E-2</v>
      </c>
      <c r="U289" s="136">
        <f t="shared" si="26"/>
        <v>7.4413802967352005E-2</v>
      </c>
    </row>
    <row r="290" spans="12:21" x14ac:dyDescent="0.3">
      <c r="L290" s="15">
        <v>43738</v>
      </c>
      <c r="M290" s="16">
        <v>227.291187154776</v>
      </c>
      <c r="N290" s="124">
        <f t="shared" si="27"/>
        <v>2.7145148813951803E-3</v>
      </c>
      <c r="O290" s="124">
        <f t="shared" ref="O290:O353" si="28">M290/M287-1</f>
        <v>1.8439708377153252E-2</v>
      </c>
      <c r="P290" s="124">
        <f t="shared" si="23"/>
        <v>6.0609404992994165E-2</v>
      </c>
      <c r="Q290" s="17">
        <v>43723</v>
      </c>
      <c r="R290" s="18">
        <v>222.48443503979399</v>
      </c>
      <c r="S290" s="135">
        <f t="shared" si="24"/>
        <v>-2.8657077953508914E-3</v>
      </c>
      <c r="T290" s="136">
        <f t="shared" si="25"/>
        <v>2.9234058362663795E-3</v>
      </c>
      <c r="U290" s="136">
        <f t="shared" si="26"/>
        <v>6.1061108995772662E-2</v>
      </c>
    </row>
    <row r="291" spans="12:21" x14ac:dyDescent="0.3">
      <c r="L291" s="15">
        <v>43769</v>
      </c>
      <c r="M291" s="16">
        <v>226.56899300505501</v>
      </c>
      <c r="N291" s="124">
        <f t="shared" si="27"/>
        <v>-3.1773961795941164E-3</v>
      </c>
      <c r="O291" s="124">
        <f t="shared" si="28"/>
        <v>6.6578217515389504E-3</v>
      </c>
      <c r="P291" s="124">
        <f t="shared" si="23"/>
        <v>5.4553142294743173E-2</v>
      </c>
      <c r="Q291" s="17">
        <v>43753</v>
      </c>
      <c r="R291" s="18">
        <v>221.40427108649899</v>
      </c>
      <c r="S291" s="135">
        <f t="shared" si="24"/>
        <v>-4.8550090845761451E-3</v>
      </c>
      <c r="T291" s="136">
        <f t="shared" si="25"/>
        <v>-7.2876632524819795E-3</v>
      </c>
      <c r="U291" s="136">
        <f t="shared" si="26"/>
        <v>5.7505438943360021E-2</v>
      </c>
    </row>
    <row r="292" spans="12:21" x14ac:dyDescent="0.3">
      <c r="L292" s="15">
        <v>43799</v>
      </c>
      <c r="M292" s="16">
        <v>225.901813483377</v>
      </c>
      <c r="N292" s="124">
        <f t="shared" si="27"/>
        <v>-2.9447079798033959E-3</v>
      </c>
      <c r="O292" s="124">
        <f t="shared" si="28"/>
        <v>-3.4148259185943219E-3</v>
      </c>
      <c r="P292" s="124">
        <f t="shared" si="23"/>
        <v>4.5514320194782742E-2</v>
      </c>
      <c r="Q292" s="17">
        <v>43784</v>
      </c>
      <c r="R292" s="18">
        <v>221.20108749297901</v>
      </c>
      <c r="S292" s="135">
        <f t="shared" si="24"/>
        <v>-9.177040376091572E-4</v>
      </c>
      <c r="T292" s="136">
        <f t="shared" si="25"/>
        <v>-8.6174353151526883E-3</v>
      </c>
      <c r="U292" s="136">
        <f t="shared" si="26"/>
        <v>6.166580668648991E-2</v>
      </c>
    </row>
    <row r="293" spans="12:21" x14ac:dyDescent="0.3">
      <c r="L293" s="15">
        <v>43830</v>
      </c>
      <c r="M293" s="16">
        <v>226.92017839255399</v>
      </c>
      <c r="N293" s="124">
        <f t="shared" si="27"/>
        <v>4.5079979371300816E-3</v>
      </c>
      <c r="O293" s="124">
        <f t="shared" si="28"/>
        <v>-1.6323059722036515E-3</v>
      </c>
      <c r="P293" s="124">
        <f t="shared" si="23"/>
        <v>4.0320456376742531E-2</v>
      </c>
      <c r="Q293" s="17">
        <v>43814</v>
      </c>
      <c r="R293" s="18">
        <v>221.791236954174</v>
      </c>
      <c r="S293" s="135">
        <f t="shared" si="24"/>
        <v>2.6679320064992851E-3</v>
      </c>
      <c r="T293" s="136">
        <f t="shared" si="25"/>
        <v>-3.1157149734811762E-3</v>
      </c>
      <c r="U293" s="136">
        <f t="shared" si="26"/>
        <v>6.5727956947607025E-2</v>
      </c>
    </row>
    <row r="294" spans="12:21" x14ac:dyDescent="0.3">
      <c r="L294" s="15">
        <v>43861</v>
      </c>
      <c r="M294" s="16">
        <v>229.59229589858199</v>
      </c>
      <c r="N294" s="124">
        <f t="shared" si="27"/>
        <v>1.1775583489121999E-2</v>
      </c>
      <c r="O294" s="124">
        <f t="shared" si="28"/>
        <v>1.3343851042580734E-2</v>
      </c>
      <c r="P294" s="124">
        <f t="shared" si="23"/>
        <v>4.5392387252225053E-2</v>
      </c>
      <c r="Q294" s="17">
        <v>43845</v>
      </c>
      <c r="R294" s="18">
        <v>223.25559999618</v>
      </c>
      <c r="S294" s="135">
        <f t="shared" si="24"/>
        <v>6.6024386811485147E-3</v>
      </c>
      <c r="T294" s="136">
        <f t="shared" si="25"/>
        <v>8.3617578856811647E-3</v>
      </c>
      <c r="U294" s="136">
        <f t="shared" si="26"/>
        <v>6.4915827783715185E-2</v>
      </c>
    </row>
    <row r="295" spans="12:21" x14ac:dyDescent="0.3">
      <c r="L295" s="15">
        <v>43890</v>
      </c>
      <c r="M295" s="16">
        <v>233.190933731711</v>
      </c>
      <c r="N295" s="124">
        <f t="shared" si="27"/>
        <v>1.5674035659796859E-2</v>
      </c>
      <c r="O295" s="124">
        <f t="shared" si="28"/>
        <v>3.2266762873377264E-2</v>
      </c>
      <c r="P295" s="124">
        <f t="shared" si="23"/>
        <v>6.0710835400322738E-2</v>
      </c>
      <c r="Q295" s="17">
        <v>43876</v>
      </c>
      <c r="R295" s="18">
        <v>224.77296604957701</v>
      </c>
      <c r="S295" s="135">
        <f t="shared" si="24"/>
        <v>6.7965419609765654E-3</v>
      </c>
      <c r="T295" s="136">
        <f t="shared" si="25"/>
        <v>1.6147653689593033E-2</v>
      </c>
      <c r="U295" s="136">
        <f t="shared" si="26"/>
        <v>6.0401067174522094E-2</v>
      </c>
    </row>
    <row r="296" spans="12:21" x14ac:dyDescent="0.3">
      <c r="L296" s="15">
        <v>43921</v>
      </c>
      <c r="M296" s="16">
        <v>234.52018020859299</v>
      </c>
      <c r="N296" s="124">
        <f t="shared" si="27"/>
        <v>5.7002493862445824E-3</v>
      </c>
      <c r="O296" s="124">
        <f t="shared" si="28"/>
        <v>3.3491961225641242E-2</v>
      </c>
      <c r="P296" s="124">
        <f t="shared" si="23"/>
        <v>6.461286752011608E-2</v>
      </c>
      <c r="Q296" s="17">
        <v>43905</v>
      </c>
      <c r="R296" s="18">
        <v>225.906061642525</v>
      </c>
      <c r="S296" s="135">
        <f t="shared" si="24"/>
        <v>5.0410670502878396E-3</v>
      </c>
      <c r="T296" s="136">
        <f t="shared" si="25"/>
        <v>1.8552692815366756E-2</v>
      </c>
      <c r="U296" s="136">
        <f t="shared" si="26"/>
        <v>5.6577660037223865E-2</v>
      </c>
    </row>
    <row r="297" spans="12:21" x14ac:dyDescent="0.3">
      <c r="L297" s="15">
        <v>43951</v>
      </c>
      <c r="M297" s="16">
        <v>233.947640341305</v>
      </c>
      <c r="N297" s="124">
        <f t="shared" si="27"/>
        <v>-2.4413245238800174E-3</v>
      </c>
      <c r="O297" s="124">
        <f t="shared" si="28"/>
        <v>1.8969906745681442E-2</v>
      </c>
      <c r="P297" s="124">
        <f t="shared" si="23"/>
        <v>6.1596269967595596E-2</v>
      </c>
      <c r="Q297" s="17">
        <v>43936</v>
      </c>
      <c r="R297" s="18">
        <v>226.866280764278</v>
      </c>
      <c r="S297" s="135">
        <f t="shared" si="24"/>
        <v>4.2505239335828282E-3</v>
      </c>
      <c r="T297" s="136">
        <f t="shared" si="25"/>
        <v>1.6172856439703232E-2</v>
      </c>
      <c r="U297" s="136">
        <f t="shared" si="26"/>
        <v>4.8577653708225199E-2</v>
      </c>
    </row>
    <row r="298" spans="12:21" x14ac:dyDescent="0.3">
      <c r="L298" s="15">
        <v>43982</v>
      </c>
      <c r="M298" s="16">
        <v>230.96132713668601</v>
      </c>
      <c r="N298" s="124">
        <f t="shared" si="27"/>
        <v>-1.2764878501284604E-2</v>
      </c>
      <c r="O298" s="124">
        <f t="shared" si="28"/>
        <v>-9.5612919393778251E-3</v>
      </c>
      <c r="P298" s="124">
        <f t="shared" si="23"/>
        <v>4.1393329682140489E-2</v>
      </c>
      <c r="Q298" s="17">
        <v>43966</v>
      </c>
      <c r="R298" s="18">
        <v>225.907520931531</v>
      </c>
      <c r="S298" s="135">
        <f t="shared" si="24"/>
        <v>-4.2261010738003923E-3</v>
      </c>
      <c r="T298" s="136">
        <f t="shared" si="25"/>
        <v>5.0475593301719801E-3</v>
      </c>
      <c r="U298" s="136">
        <f t="shared" si="26"/>
        <v>3.2260331218700866E-2</v>
      </c>
    </row>
    <row r="299" spans="12:21" x14ac:dyDescent="0.3">
      <c r="L299" s="15">
        <v>44012</v>
      </c>
      <c r="M299" s="20">
        <v>229.966933107664</v>
      </c>
      <c r="N299" s="124">
        <f t="shared" si="27"/>
        <v>-4.3054568544002025E-3</v>
      </c>
      <c r="O299" s="124">
        <f t="shared" si="28"/>
        <v>-1.9415161189451191E-2</v>
      </c>
      <c r="P299" s="124">
        <f t="shared" ref="P299:P357" si="29">M299/M287-1</f>
        <v>3.0429112638986622E-2</v>
      </c>
      <c r="Q299" s="17">
        <v>43997</v>
      </c>
      <c r="R299" s="18">
        <v>224.77437366077399</v>
      </c>
      <c r="S299" s="135">
        <f t="shared" si="24"/>
        <v>-5.0159785122888545E-3</v>
      </c>
      <c r="T299" s="136">
        <f t="shared" si="25"/>
        <v>-5.0095511980630114E-3</v>
      </c>
      <c r="U299" s="136">
        <f t="shared" si="26"/>
        <v>1.3246074208543623E-2</v>
      </c>
    </row>
    <row r="300" spans="12:21" x14ac:dyDescent="0.3">
      <c r="L300" s="15">
        <v>44043</v>
      </c>
      <c r="M300" s="16">
        <v>229.29372026655599</v>
      </c>
      <c r="N300" s="124">
        <f t="shared" si="27"/>
        <v>-2.9274332270754488E-3</v>
      </c>
      <c r="O300" s="124">
        <f t="shared" si="28"/>
        <v>-1.9892998569933984E-2</v>
      </c>
      <c r="P300" s="124">
        <f t="shared" si="29"/>
        <v>1.8763926711225176E-2</v>
      </c>
      <c r="Q300" s="17">
        <v>44027</v>
      </c>
      <c r="R300" s="18">
        <v>224.12901715209901</v>
      </c>
      <c r="S300" s="135">
        <f t="shared" si="24"/>
        <v>-2.8711302723901655E-3</v>
      </c>
      <c r="T300" s="136">
        <f t="shared" si="25"/>
        <v>-1.2065537474134858E-2</v>
      </c>
      <c r="U300" s="136">
        <f t="shared" si="26"/>
        <v>4.9293053748695748E-3</v>
      </c>
    </row>
    <row r="301" spans="12:21" x14ac:dyDescent="0.3">
      <c r="L301" s="15">
        <v>44074</v>
      </c>
      <c r="M301" s="16">
        <v>231.47231236177899</v>
      </c>
      <c r="N301" s="124">
        <f t="shared" si="27"/>
        <v>9.5013160093977422E-3</v>
      </c>
      <c r="O301" s="124">
        <f t="shared" si="28"/>
        <v>2.2124276450428138E-3</v>
      </c>
      <c r="P301" s="124">
        <f t="shared" si="29"/>
        <v>2.115990639032117E-2</v>
      </c>
      <c r="Q301" s="17">
        <v>44058</v>
      </c>
      <c r="R301" s="18">
        <v>226.10149380067901</v>
      </c>
      <c r="S301" s="135">
        <f t="shared" si="24"/>
        <v>8.8006304299341753E-3</v>
      </c>
      <c r="T301" s="136">
        <f t="shared" si="25"/>
        <v>8.5863838595612307E-4</v>
      </c>
      <c r="U301" s="136">
        <f t="shared" si="26"/>
        <v>1.3345283893809734E-2</v>
      </c>
    </row>
    <row r="302" spans="12:21" x14ac:dyDescent="0.3">
      <c r="L302" s="15">
        <v>44104</v>
      </c>
      <c r="M302" s="16">
        <v>234.65434767257199</v>
      </c>
      <c r="N302" s="124">
        <f t="shared" si="27"/>
        <v>1.3746937067011578E-2</v>
      </c>
      <c r="O302" s="124">
        <f t="shared" si="28"/>
        <v>2.038299377029773E-2</v>
      </c>
      <c r="P302" s="124">
        <f t="shared" si="29"/>
        <v>3.2395275021296799E-2</v>
      </c>
      <c r="Q302" s="17">
        <v>44089</v>
      </c>
      <c r="R302" s="18">
        <v>228.925461256533</v>
      </c>
      <c r="S302" s="135">
        <f t="shared" si="24"/>
        <v>1.2489822196148248E-2</v>
      </c>
      <c r="T302" s="136">
        <f t="shared" si="25"/>
        <v>1.8467797410143261E-2</v>
      </c>
      <c r="U302" s="136">
        <f t="shared" si="26"/>
        <v>2.895045766049642E-2</v>
      </c>
    </row>
    <row r="303" spans="12:21" x14ac:dyDescent="0.3">
      <c r="L303" s="15">
        <v>44135</v>
      </c>
      <c r="M303" s="16">
        <v>240.82817028655799</v>
      </c>
      <c r="N303" s="124">
        <f t="shared" si="27"/>
        <v>2.6310284361748648E-2</v>
      </c>
      <c r="O303" s="124">
        <f t="shared" si="28"/>
        <v>5.0304256072050801E-2</v>
      </c>
      <c r="P303" s="124">
        <f t="shared" si="29"/>
        <v>6.2935254698266885E-2</v>
      </c>
      <c r="Q303" s="17">
        <v>44119</v>
      </c>
      <c r="R303" s="18">
        <v>232.76279486498899</v>
      </c>
      <c r="S303" s="135">
        <f t="shared" si="24"/>
        <v>1.676237141728798E-2</v>
      </c>
      <c r="T303" s="136">
        <f t="shared" si="25"/>
        <v>3.8521463318740734E-2</v>
      </c>
      <c r="U303" s="136">
        <f t="shared" si="26"/>
        <v>5.1302189080410399E-2</v>
      </c>
    </row>
    <row r="304" spans="12:21" x14ac:dyDescent="0.3">
      <c r="L304" s="15">
        <v>44165</v>
      </c>
      <c r="M304" s="16">
        <v>245.073116864924</v>
      </c>
      <c r="N304" s="124">
        <f t="shared" si="27"/>
        <v>1.7626453638355466E-2</v>
      </c>
      <c r="O304" s="124">
        <f t="shared" si="28"/>
        <v>5.8757802885243793E-2</v>
      </c>
      <c r="P304" s="124">
        <f t="shared" si="29"/>
        <v>8.4865646211192303E-2</v>
      </c>
      <c r="Q304" s="17">
        <v>44150</v>
      </c>
      <c r="R304" s="18">
        <v>236.43389888146001</v>
      </c>
      <c r="S304" s="135">
        <f t="shared" si="24"/>
        <v>1.5771867744586832E-2</v>
      </c>
      <c r="T304" s="136">
        <f t="shared" si="25"/>
        <v>4.5698084108588777E-2</v>
      </c>
      <c r="U304" s="136">
        <f t="shared" si="26"/>
        <v>6.8864089056363653E-2</v>
      </c>
    </row>
    <row r="305" spans="12:21" x14ac:dyDescent="0.3">
      <c r="L305" s="15">
        <v>44196</v>
      </c>
      <c r="M305" s="16">
        <v>247.49946628838501</v>
      </c>
      <c r="N305" s="124">
        <f t="shared" si="27"/>
        <v>9.9005123634117176E-3</v>
      </c>
      <c r="O305" s="124">
        <f t="shared" si="28"/>
        <v>5.4740595020794647E-2</v>
      </c>
      <c r="P305" s="124">
        <f t="shared" si="29"/>
        <v>9.0689545731937882E-2</v>
      </c>
      <c r="Q305" s="17">
        <v>44180</v>
      </c>
      <c r="R305" s="18">
        <v>238.14578833098699</v>
      </c>
      <c r="S305" s="135">
        <f t="shared" si="24"/>
        <v>7.2404568787542978E-3</v>
      </c>
      <c r="T305" s="136">
        <f t="shared" si="25"/>
        <v>4.0276546889302711E-2</v>
      </c>
      <c r="U305" s="136">
        <f t="shared" si="26"/>
        <v>7.3738492112707554E-2</v>
      </c>
    </row>
    <row r="306" spans="12:21" x14ac:dyDescent="0.3">
      <c r="L306" s="15">
        <v>44227</v>
      </c>
      <c r="M306" s="16">
        <v>246.0973947464</v>
      </c>
      <c r="N306" s="124">
        <f t="shared" si="27"/>
        <v>-5.6649477391249592E-3</v>
      </c>
      <c r="O306" s="124">
        <f t="shared" si="28"/>
        <v>2.1879601765741219E-2</v>
      </c>
      <c r="P306" s="124">
        <f t="shared" si="29"/>
        <v>7.1888731210340007E-2</v>
      </c>
      <c r="Q306" s="17">
        <v>44211</v>
      </c>
      <c r="R306" s="18">
        <v>238.151062204429</v>
      </c>
      <c r="S306" s="135">
        <f t="shared" si="24"/>
        <v>2.2145566709319553E-5</v>
      </c>
      <c r="T306" s="136">
        <f t="shared" si="25"/>
        <v>2.3149177868247328E-2</v>
      </c>
      <c r="U306" s="136">
        <f t="shared" si="26"/>
        <v>6.6719321748273552E-2</v>
      </c>
    </row>
    <row r="307" spans="12:21" x14ac:dyDescent="0.3">
      <c r="L307" s="15">
        <v>44255</v>
      </c>
      <c r="M307" s="16">
        <v>244.952176407568</v>
      </c>
      <c r="N307" s="124">
        <f t="shared" si="27"/>
        <v>-4.6535167103745056E-3</v>
      </c>
      <c r="O307" s="124">
        <f t="shared" si="28"/>
        <v>-4.9348724537034983E-4</v>
      </c>
      <c r="P307" s="124">
        <f t="shared" si="29"/>
        <v>5.0436106102600187E-2</v>
      </c>
      <c r="Q307" s="17">
        <v>44242</v>
      </c>
      <c r="R307" s="18">
        <v>236.87824145926999</v>
      </c>
      <c r="S307" s="135">
        <f t="shared" si="24"/>
        <v>-5.3445940294249983E-3</v>
      </c>
      <c r="T307" s="136">
        <f t="shared" si="25"/>
        <v>1.8793522414175534E-3</v>
      </c>
      <c r="U307" s="136">
        <f t="shared" si="26"/>
        <v>5.385556645198597E-2</v>
      </c>
    </row>
    <row r="308" spans="12:21" x14ac:dyDescent="0.3">
      <c r="L308" s="15">
        <v>44286</v>
      </c>
      <c r="M308" s="16">
        <v>246.73543504536099</v>
      </c>
      <c r="N308" s="124">
        <f t="shared" si="27"/>
        <v>7.2800277341724673E-3</v>
      </c>
      <c r="O308" s="124">
        <f t="shared" si="28"/>
        <v>-3.0870015781520044E-3</v>
      </c>
      <c r="P308" s="124">
        <f t="shared" si="29"/>
        <v>5.2086156619456814E-2</v>
      </c>
      <c r="Q308" s="17">
        <v>44270</v>
      </c>
      <c r="R308" s="18">
        <v>238.91045347836501</v>
      </c>
      <c r="S308" s="135">
        <f t="shared" si="24"/>
        <v>8.5791417843013029E-3</v>
      </c>
      <c r="T308" s="136">
        <f t="shared" si="25"/>
        <v>3.2109119071015435E-3</v>
      </c>
      <c r="U308" s="136">
        <f t="shared" si="26"/>
        <v>5.7565484260525102E-2</v>
      </c>
    </row>
    <row r="309" spans="12:21" x14ac:dyDescent="0.3">
      <c r="L309" s="15">
        <v>44316</v>
      </c>
      <c r="M309" s="16">
        <v>251.0118895201</v>
      </c>
      <c r="N309" s="124">
        <f t="shared" si="27"/>
        <v>1.7332145558876855E-2</v>
      </c>
      <c r="O309" s="124">
        <f t="shared" si="28"/>
        <v>1.9969714749578316E-2</v>
      </c>
      <c r="P309" s="124">
        <f t="shared" si="29"/>
        <v>7.2940462891183833E-2</v>
      </c>
      <c r="Q309" s="17">
        <v>44301</v>
      </c>
      <c r="R309" s="18">
        <v>241.099946787444</v>
      </c>
      <c r="S309" s="135">
        <f t="shared" si="24"/>
        <v>9.1644935464376687E-3</v>
      </c>
      <c r="T309" s="136">
        <f t="shared" si="25"/>
        <v>1.2382412052748482E-2</v>
      </c>
      <c r="U309" s="136">
        <f t="shared" si="26"/>
        <v>6.2740333094962075E-2</v>
      </c>
    </row>
    <row r="310" spans="12:21" x14ac:dyDescent="0.3">
      <c r="L310" s="15">
        <v>44347</v>
      </c>
      <c r="M310" s="16">
        <v>255.49256527737899</v>
      </c>
      <c r="N310" s="124">
        <f t="shared" si="27"/>
        <v>1.7850452286723995E-2</v>
      </c>
      <c r="O310" s="124">
        <f t="shared" si="28"/>
        <v>4.3030394848475151E-2</v>
      </c>
      <c r="P310" s="124">
        <f t="shared" si="29"/>
        <v>0.10621361785895456</v>
      </c>
      <c r="Q310" s="17">
        <v>44331</v>
      </c>
      <c r="R310" s="18">
        <v>244.59018701742701</v>
      </c>
      <c r="S310" s="135">
        <f t="shared" si="24"/>
        <v>1.4476321029884165E-2</v>
      </c>
      <c r="T310" s="136">
        <f t="shared" si="25"/>
        <v>3.2556580590298978E-2</v>
      </c>
      <c r="U310" s="136">
        <f t="shared" si="26"/>
        <v>8.2700505095438803E-2</v>
      </c>
    </row>
    <row r="311" spans="12:21" x14ac:dyDescent="0.3">
      <c r="L311" s="15">
        <v>44377</v>
      </c>
      <c r="M311" s="16">
        <v>259.94885831063402</v>
      </c>
      <c r="N311" s="124">
        <f t="shared" si="27"/>
        <v>1.7441967551646842E-2</v>
      </c>
      <c r="O311" s="124">
        <f t="shared" si="28"/>
        <v>5.3553002076267786E-2</v>
      </c>
      <c r="P311" s="124">
        <f t="shared" si="29"/>
        <v>0.13037494042212283</v>
      </c>
      <c r="Q311" s="17">
        <v>44362</v>
      </c>
      <c r="R311" s="18">
        <v>248.53631343710799</v>
      </c>
      <c r="S311" s="135">
        <f t="shared" si="24"/>
        <v>1.6133625260279949E-2</v>
      </c>
      <c r="T311" s="136">
        <f t="shared" si="25"/>
        <v>4.0290660448705218E-2</v>
      </c>
      <c r="U311" s="136">
        <f t="shared" si="26"/>
        <v>0.10571463013926641</v>
      </c>
    </row>
    <row r="312" spans="12:21" x14ac:dyDescent="0.3">
      <c r="L312" s="15">
        <v>44408</v>
      </c>
      <c r="M312" s="16">
        <v>263.289174276106</v>
      </c>
      <c r="N312" s="124">
        <f t="shared" si="27"/>
        <v>1.2849896657289195E-2</v>
      </c>
      <c r="O312" s="124">
        <f t="shared" si="28"/>
        <v>4.8911168229833546E-2</v>
      </c>
      <c r="P312" s="124">
        <f t="shared" si="29"/>
        <v>0.14826160075395856</v>
      </c>
      <c r="Q312" s="17">
        <v>44392</v>
      </c>
      <c r="R312" s="18">
        <v>255.475280758547</v>
      </c>
      <c r="S312" s="135">
        <f t="shared" si="24"/>
        <v>2.7919329877703847E-2</v>
      </c>
      <c r="T312" s="136">
        <f t="shared" si="25"/>
        <v>5.9623961608653575E-2</v>
      </c>
      <c r="U312" s="136">
        <f t="shared" si="26"/>
        <v>0.13985812281136134</v>
      </c>
    </row>
    <row r="313" spans="12:21" x14ac:dyDescent="0.3">
      <c r="L313" s="15">
        <v>44439</v>
      </c>
      <c r="M313" s="16">
        <v>267.188611471581</v>
      </c>
      <c r="N313" s="124">
        <f t="shared" si="27"/>
        <v>1.4810472956954035E-2</v>
      </c>
      <c r="O313" s="124">
        <f t="shared" si="28"/>
        <v>4.5778420916100071E-2</v>
      </c>
      <c r="P313" s="124">
        <f t="shared" si="29"/>
        <v>0.15430052409023909</v>
      </c>
      <c r="Q313" s="17">
        <v>44423</v>
      </c>
      <c r="R313" s="18">
        <v>263.45845892712703</v>
      </c>
      <c r="S313" s="135">
        <f t="shared" si="24"/>
        <v>3.124833895818302E-2</v>
      </c>
      <c r="T313" s="136">
        <f t="shared" si="25"/>
        <v>7.7142391278173683E-2</v>
      </c>
      <c r="U313" s="136">
        <f t="shared" si="26"/>
        <v>0.16522210666763781</v>
      </c>
    </row>
    <row r="314" spans="12:21" x14ac:dyDescent="0.3">
      <c r="L314" s="15">
        <v>44469</v>
      </c>
      <c r="M314" s="16">
        <v>269.55766493051601</v>
      </c>
      <c r="N314" s="124">
        <f t="shared" si="27"/>
        <v>8.8665959446665443E-3</v>
      </c>
      <c r="O314" s="124">
        <f t="shared" si="28"/>
        <v>3.6964219355791972E-2</v>
      </c>
      <c r="P314" s="124">
        <f t="shared" si="29"/>
        <v>0.14874353534947837</v>
      </c>
      <c r="Q314" s="17">
        <v>44454</v>
      </c>
      <c r="R314" s="18">
        <v>270.02074611388798</v>
      </c>
      <c r="S314" s="135">
        <f t="shared" si="24"/>
        <v>2.490824251187207E-2</v>
      </c>
      <c r="T314" s="136">
        <f t="shared" si="25"/>
        <v>8.6443837440344895E-2</v>
      </c>
      <c r="U314" s="136">
        <f t="shared" si="26"/>
        <v>0.17951382354671219</v>
      </c>
    </row>
    <row r="315" spans="12:21" x14ac:dyDescent="0.3">
      <c r="L315" s="15">
        <v>44500</v>
      </c>
      <c r="M315" s="16">
        <v>275.47141147859099</v>
      </c>
      <c r="N315" s="124">
        <f t="shared" si="27"/>
        <v>2.1938706694166532E-2</v>
      </c>
      <c r="O315" s="124">
        <f t="shared" si="28"/>
        <v>4.6269419302860326E-2</v>
      </c>
      <c r="P315" s="124">
        <f t="shared" si="29"/>
        <v>0.14385045217430958</v>
      </c>
      <c r="Q315" s="17">
        <v>44484</v>
      </c>
      <c r="R315" s="18">
        <v>274.81196677714701</v>
      </c>
      <c r="S315" s="135">
        <f t="shared" si="24"/>
        <v>1.7743898319717344E-2</v>
      </c>
      <c r="T315" s="136">
        <f t="shared" si="25"/>
        <v>7.5689068473420607E-2</v>
      </c>
      <c r="U315" s="136">
        <f t="shared" si="26"/>
        <v>0.18065246181868577</v>
      </c>
    </row>
    <row r="316" spans="12:21" x14ac:dyDescent="0.3">
      <c r="L316" s="15">
        <v>44530</v>
      </c>
      <c r="M316" s="16">
        <v>279.66645881545901</v>
      </c>
      <c r="N316" s="124">
        <f t="shared" si="27"/>
        <v>1.5228612342569781E-2</v>
      </c>
      <c r="O316" s="124">
        <f t="shared" si="28"/>
        <v>4.6700520935957668E-2</v>
      </c>
      <c r="P316" s="124">
        <f t="shared" si="29"/>
        <v>0.14115518826816764</v>
      </c>
      <c r="Q316" s="17">
        <v>44515</v>
      </c>
      <c r="R316" s="18">
        <v>281.03971325777502</v>
      </c>
      <c r="S316" s="135">
        <f t="shared" si="24"/>
        <v>2.2661846038452449E-2</v>
      </c>
      <c r="T316" s="136">
        <f t="shared" si="25"/>
        <v>6.6732548281970283E-2</v>
      </c>
      <c r="U316" s="136">
        <f t="shared" si="26"/>
        <v>0.18866082481124624</v>
      </c>
    </row>
    <row r="317" spans="12:21" x14ac:dyDescent="0.3">
      <c r="L317" s="15">
        <v>44561</v>
      </c>
      <c r="M317" s="16">
        <v>283.91981560221001</v>
      </c>
      <c r="N317" s="124">
        <f t="shared" si="27"/>
        <v>1.5208676810105404E-2</v>
      </c>
      <c r="O317" s="124">
        <f t="shared" si="28"/>
        <v>5.3280438808505526E-2</v>
      </c>
      <c r="P317" s="124">
        <f t="shared" si="29"/>
        <v>0.14715324384331474</v>
      </c>
      <c r="Q317" s="17">
        <v>44545</v>
      </c>
      <c r="R317" s="18">
        <v>286.32116291381999</v>
      </c>
      <c r="S317" s="135">
        <f t="shared" si="24"/>
        <v>1.879253858760066E-2</v>
      </c>
      <c r="T317" s="136">
        <f t="shared" si="25"/>
        <v>6.0367275605767379E-2</v>
      </c>
      <c r="U317" s="136">
        <f t="shared" si="26"/>
        <v>0.20229362408826823</v>
      </c>
    </row>
    <row r="318" spans="12:21" x14ac:dyDescent="0.3">
      <c r="L318" s="15">
        <v>44592</v>
      </c>
      <c r="M318" s="16">
        <v>282.225310813379</v>
      </c>
      <c r="N318" s="124">
        <f t="shared" si="27"/>
        <v>-5.9682512304992663E-3</v>
      </c>
      <c r="O318" s="124">
        <f t="shared" si="28"/>
        <v>2.451760528810043E-2</v>
      </c>
      <c r="P318" s="124">
        <f t="shared" si="29"/>
        <v>0.14680332599298063</v>
      </c>
      <c r="Q318" s="17">
        <v>44576</v>
      </c>
      <c r="R318" s="18">
        <v>289.75665524944498</v>
      </c>
      <c r="S318" s="135">
        <f t="shared" si="24"/>
        <v>1.1998737014975891E-2</v>
      </c>
      <c r="T318" s="136">
        <f t="shared" si="25"/>
        <v>5.4381505461940316E-2</v>
      </c>
      <c r="U318" s="136">
        <f t="shared" si="26"/>
        <v>0.21669268474947101</v>
      </c>
    </row>
    <row r="319" spans="12:21" x14ac:dyDescent="0.3">
      <c r="L319" s="15">
        <v>44620</v>
      </c>
      <c r="M319" s="16">
        <v>281.79659369802403</v>
      </c>
      <c r="N319" s="124">
        <f t="shared" si="27"/>
        <v>-1.5190597686628449E-3</v>
      </c>
      <c r="O319" s="124">
        <f t="shared" si="28"/>
        <v>7.6166977319600537E-3</v>
      </c>
      <c r="P319" s="124">
        <f t="shared" si="29"/>
        <v>0.15041473740225841</v>
      </c>
      <c r="Q319" s="17">
        <v>44607</v>
      </c>
      <c r="R319" s="18">
        <v>286.12385661230297</v>
      </c>
      <c r="S319" s="135">
        <f t="shared" si="24"/>
        <v>-1.2537412243437851E-2</v>
      </c>
      <c r="T319" s="136">
        <f t="shared" si="25"/>
        <v>1.8090480151695454E-2</v>
      </c>
      <c r="U319" s="136">
        <f t="shared" si="26"/>
        <v>0.20789421117642215</v>
      </c>
    </row>
    <row r="320" spans="12:21" x14ac:dyDescent="0.3">
      <c r="L320" s="15">
        <v>44651</v>
      </c>
      <c r="M320" s="16">
        <v>285.28073556899398</v>
      </c>
      <c r="N320" s="124">
        <f t="shared" si="27"/>
        <v>1.2364031180247759E-2</v>
      </c>
      <c r="O320" s="124">
        <f t="shared" si="28"/>
        <v>4.7933250586873477E-3</v>
      </c>
      <c r="P320" s="124">
        <f t="shared" si="29"/>
        <v>0.15622117883694586</v>
      </c>
      <c r="Q320" s="17">
        <v>44635</v>
      </c>
      <c r="R320" s="18">
        <v>283.39260057798998</v>
      </c>
      <c r="S320" s="135">
        <f t="shared" si="24"/>
        <v>-9.5457123591544679E-3</v>
      </c>
      <c r="T320" s="136">
        <f t="shared" si="25"/>
        <v>-1.0228242669968024E-2</v>
      </c>
      <c r="U320" s="136">
        <f t="shared" si="26"/>
        <v>0.1861875294780817</v>
      </c>
    </row>
    <row r="321" spans="12:21" x14ac:dyDescent="0.3">
      <c r="L321" s="15">
        <v>44681</v>
      </c>
      <c r="M321" s="16">
        <v>294.111998900201</v>
      </c>
      <c r="N321" s="124">
        <f t="shared" si="27"/>
        <v>3.095639568368691E-2</v>
      </c>
      <c r="O321" s="124">
        <f t="shared" si="28"/>
        <v>4.2117725205313095E-2</v>
      </c>
      <c r="P321" s="124">
        <f t="shared" si="29"/>
        <v>0.17170544973986068</v>
      </c>
      <c r="Q321" s="17">
        <v>44666</v>
      </c>
      <c r="R321" s="18">
        <v>284.00947909021397</v>
      </c>
      <c r="S321" s="135">
        <f t="shared" si="24"/>
        <v>2.176762946406674E-3</v>
      </c>
      <c r="T321" s="136">
        <f t="shared" si="25"/>
        <v>-1.983449234076573E-2</v>
      </c>
      <c r="U321" s="136">
        <f t="shared" si="26"/>
        <v>0.17797404302456954</v>
      </c>
    </row>
    <row r="322" spans="12:21" x14ac:dyDescent="0.3">
      <c r="L322" s="15">
        <v>44712</v>
      </c>
      <c r="M322" s="16">
        <v>300.60196394091503</v>
      </c>
      <c r="N322" s="124">
        <f t="shared" si="27"/>
        <v>2.2066304893994637E-2</v>
      </c>
      <c r="O322" s="124">
        <f t="shared" si="28"/>
        <v>6.6733845133142511E-2</v>
      </c>
      <c r="P322" s="124">
        <f t="shared" si="29"/>
        <v>0.17655855705453671</v>
      </c>
      <c r="Q322" s="17">
        <v>44696</v>
      </c>
      <c r="R322" s="18">
        <v>290.25149600995201</v>
      </c>
      <c r="S322" s="135">
        <f t="shared" si="24"/>
        <v>2.1978199247903563E-2</v>
      </c>
      <c r="T322" s="136">
        <f t="shared" si="25"/>
        <v>1.4426058164181521E-2</v>
      </c>
      <c r="U322" s="136">
        <f t="shared" si="26"/>
        <v>0.186684958825726</v>
      </c>
    </row>
    <row r="323" spans="12:21" x14ac:dyDescent="0.3">
      <c r="L323" s="15">
        <v>44742</v>
      </c>
      <c r="M323" s="16">
        <v>303.04645455023302</v>
      </c>
      <c r="N323" s="124">
        <f t="shared" si="27"/>
        <v>8.1319848256162786E-3</v>
      </c>
      <c r="O323" s="124">
        <f t="shared" si="28"/>
        <v>6.2274513369454221E-2</v>
      </c>
      <c r="P323" s="124">
        <f t="shared" si="29"/>
        <v>0.16579259674261837</v>
      </c>
      <c r="Q323" s="17">
        <v>44727</v>
      </c>
      <c r="R323" s="18">
        <v>296.15147779662198</v>
      </c>
      <c r="S323" s="135">
        <f t="shared" si="24"/>
        <v>2.0327136527377831E-2</v>
      </c>
      <c r="T323" s="136">
        <f t="shared" si="25"/>
        <v>4.502191374301856E-2</v>
      </c>
      <c r="U323" s="136">
        <f t="shared" si="26"/>
        <v>0.19158232332742386</v>
      </c>
    </row>
    <row r="324" spans="12:21" x14ac:dyDescent="0.3">
      <c r="L324" s="15">
        <v>44773</v>
      </c>
      <c r="M324" s="16">
        <v>300.89520001511198</v>
      </c>
      <c r="N324" s="124">
        <f t="shared" si="27"/>
        <v>-7.0987616017941235E-3</v>
      </c>
      <c r="O324" s="124">
        <f t="shared" si="28"/>
        <v>2.3063326692810859E-2</v>
      </c>
      <c r="P324" s="124">
        <f t="shared" si="29"/>
        <v>0.14283164449279373</v>
      </c>
      <c r="Q324" s="17">
        <v>44757</v>
      </c>
      <c r="R324" s="18">
        <v>299.93343757888198</v>
      </c>
      <c r="S324" s="135">
        <f t="shared" si="24"/>
        <v>1.2770355935408206E-2</v>
      </c>
      <c r="T324" s="136">
        <f t="shared" si="25"/>
        <v>5.6068404969010999E-2</v>
      </c>
      <c r="U324" s="136">
        <f t="shared" si="26"/>
        <v>0.17402136397827461</v>
      </c>
    </row>
    <row r="325" spans="12:21" x14ac:dyDescent="0.3">
      <c r="L325" s="15">
        <v>44804</v>
      </c>
      <c r="M325" s="16">
        <v>300.68787984922602</v>
      </c>
      <c r="N325" s="124">
        <f t="shared" si="27"/>
        <v>-6.8901121013409394E-4</v>
      </c>
      <c r="O325" s="124">
        <f t="shared" si="28"/>
        <v>2.8581286424289587E-4</v>
      </c>
      <c r="P325" s="124">
        <f t="shared" si="29"/>
        <v>0.12537685716895952</v>
      </c>
      <c r="Q325" s="17">
        <v>44788</v>
      </c>
      <c r="R325" s="18">
        <v>298.04235055434299</v>
      </c>
      <c r="S325" s="135">
        <f t="shared" si="24"/>
        <v>-6.3050223403038341E-3</v>
      </c>
      <c r="T325" s="136">
        <f t="shared" si="25"/>
        <v>2.6841737773933394E-2</v>
      </c>
      <c r="U325" s="136">
        <f t="shared" si="26"/>
        <v>0.13126886025239348</v>
      </c>
    </row>
    <row r="326" spans="12:21" x14ac:dyDescent="0.3">
      <c r="L326" s="15">
        <v>44834</v>
      </c>
      <c r="M326" s="16">
        <v>300.371597795703</v>
      </c>
      <c r="N326" s="124">
        <f t="shared" si="27"/>
        <v>-1.0518616636014944E-3</v>
      </c>
      <c r="O326" s="124">
        <f t="shared" si="28"/>
        <v>-8.8265568343306455E-3</v>
      </c>
      <c r="P326" s="124">
        <f t="shared" si="29"/>
        <v>0.11431295367961392</v>
      </c>
      <c r="Q326" s="17">
        <v>44819</v>
      </c>
      <c r="R326" s="18">
        <v>293.30285741065302</v>
      </c>
      <c r="S326" s="135">
        <f t="shared" si="24"/>
        <v>-1.5902079469158559E-2</v>
      </c>
      <c r="T326" s="136">
        <f t="shared" si="25"/>
        <v>-9.618795108377598E-3</v>
      </c>
      <c r="U326" s="136">
        <f t="shared" si="26"/>
        <v>8.6223416651642015E-2</v>
      </c>
    </row>
    <row r="327" spans="12:21" x14ac:dyDescent="0.3">
      <c r="L327" s="15">
        <v>44865</v>
      </c>
      <c r="M327" s="16">
        <v>302.13245137376299</v>
      </c>
      <c r="N327" s="124">
        <f t="shared" si="27"/>
        <v>5.8622505955361337E-3</v>
      </c>
      <c r="O327" s="124">
        <f t="shared" si="28"/>
        <v>4.1119012818711109E-3</v>
      </c>
      <c r="P327" s="124">
        <f t="shared" si="29"/>
        <v>9.6783327721991386E-2</v>
      </c>
      <c r="Q327" s="17">
        <v>44849</v>
      </c>
      <c r="R327" s="18">
        <v>284.521118450171</v>
      </c>
      <c r="S327" s="135">
        <f t="shared" si="24"/>
        <v>-2.994085716726147E-2</v>
      </c>
      <c r="T327" s="136">
        <f t="shared" si="25"/>
        <v>-5.1385798306191055E-2</v>
      </c>
      <c r="U327" s="136">
        <f t="shared" si="26"/>
        <v>3.5330163336363851E-2</v>
      </c>
    </row>
    <row r="328" spans="12:21" x14ac:dyDescent="0.3">
      <c r="L328" s="15">
        <v>44895</v>
      </c>
      <c r="M328" s="16">
        <v>299.76249752561603</v>
      </c>
      <c r="N328" s="124">
        <f t="shared" si="27"/>
        <v>-7.8440890323797641E-3</v>
      </c>
      <c r="O328" s="124">
        <f t="shared" si="28"/>
        <v>-3.0775511273484213E-3</v>
      </c>
      <c r="P328" s="124">
        <f t="shared" si="29"/>
        <v>7.1857164406753604E-2</v>
      </c>
      <c r="Q328" s="17">
        <v>44880</v>
      </c>
      <c r="R328" s="18">
        <v>278.76679918524502</v>
      </c>
      <c r="S328" s="135">
        <f t="shared" ref="S328:S356" si="30">R328/R327-1</f>
        <v>-2.0224576988416954E-2</v>
      </c>
      <c r="T328" s="136">
        <f t="shared" si="25"/>
        <v>-6.4673867097231219E-2</v>
      </c>
      <c r="U328" s="136">
        <f t="shared" si="26"/>
        <v>-8.0875191843269301E-3</v>
      </c>
    </row>
    <row r="329" spans="12:21" x14ac:dyDescent="0.3">
      <c r="L329" s="15">
        <v>44926</v>
      </c>
      <c r="M329" s="16">
        <v>297.98365927030301</v>
      </c>
      <c r="N329" s="124">
        <f t="shared" si="27"/>
        <v>-5.934158775685483E-3</v>
      </c>
      <c r="O329" s="124">
        <f t="shared" si="28"/>
        <v>-7.949947807728952E-3</v>
      </c>
      <c r="P329" s="124">
        <f t="shared" si="29"/>
        <v>4.9534561856004355E-2</v>
      </c>
      <c r="Q329" s="17">
        <v>44910</v>
      </c>
      <c r="R329" s="18">
        <v>274.79438144346699</v>
      </c>
      <c r="S329" s="135">
        <f t="shared" si="30"/>
        <v>-1.4249967189020607E-2</v>
      </c>
      <c r="T329" s="136">
        <f t="shared" si="25"/>
        <v>-6.3103633324895769E-2</v>
      </c>
      <c r="U329" s="136">
        <f t="shared" si="26"/>
        <v>-4.0258223852710606E-2</v>
      </c>
    </row>
    <row r="330" spans="12:21" x14ac:dyDescent="0.3">
      <c r="L330" s="15">
        <v>44957</v>
      </c>
      <c r="M330" s="16">
        <v>295.94142076168498</v>
      </c>
      <c r="N330" s="124">
        <f t="shared" si="27"/>
        <v>-6.8535251685244436E-3</v>
      </c>
      <c r="O330" s="124">
        <f t="shared" si="28"/>
        <v>-2.049111435705786E-2</v>
      </c>
      <c r="P330" s="124">
        <f t="shared" si="29"/>
        <v>4.8599857712180006E-2</v>
      </c>
      <c r="Q330" s="17">
        <v>44941</v>
      </c>
      <c r="R330" s="18">
        <v>273.17626831838498</v>
      </c>
      <c r="S330" s="135">
        <f t="shared" si="30"/>
        <v>-5.8884505446662461E-3</v>
      </c>
      <c r="T330" s="136">
        <f t="shared" ref="T330:T356" si="31">R330/R327-1</f>
        <v>-3.9873490564015457E-2</v>
      </c>
      <c r="U330" s="136">
        <f t="shared" si="26"/>
        <v>-5.7221763954951488E-2</v>
      </c>
    </row>
    <row r="331" spans="12:21" x14ac:dyDescent="0.3">
      <c r="L331" s="15">
        <v>44985</v>
      </c>
      <c r="M331" s="16">
        <v>296.002376942963</v>
      </c>
      <c r="N331" s="124">
        <f t="shared" si="27"/>
        <v>2.0597380765807749E-4</v>
      </c>
      <c r="O331" s="124">
        <f t="shared" si="28"/>
        <v>-1.2543665781046265E-2</v>
      </c>
      <c r="P331" s="124">
        <f t="shared" si="29"/>
        <v>5.0411479636840451E-2</v>
      </c>
      <c r="Q331" s="17">
        <v>44972</v>
      </c>
      <c r="R331" s="18">
        <v>270.97345061450602</v>
      </c>
      <c r="S331" s="135">
        <f t="shared" si="30"/>
        <v>-8.0637228022735208E-3</v>
      </c>
      <c r="T331" s="136">
        <f t="shared" si="31"/>
        <v>-2.7956516319435187E-2</v>
      </c>
      <c r="U331" s="136">
        <f t="shared" si="26"/>
        <v>-5.295051652517635E-2</v>
      </c>
    </row>
    <row r="332" spans="12:21" x14ac:dyDescent="0.3">
      <c r="L332" s="15">
        <v>45016</v>
      </c>
      <c r="M332" s="16">
        <v>297.947191725312</v>
      </c>
      <c r="N332" s="124">
        <f t="shared" si="27"/>
        <v>6.5702674499932279E-3</v>
      </c>
      <c r="O332" s="124">
        <f t="shared" si="28"/>
        <v>-1.2238102277262186E-4</v>
      </c>
      <c r="P332" s="124">
        <f t="shared" si="29"/>
        <v>4.4399970194463734E-2</v>
      </c>
      <c r="Q332" s="17">
        <v>45000</v>
      </c>
      <c r="R332" s="18">
        <v>265.64198173161799</v>
      </c>
      <c r="S332" s="135">
        <f t="shared" si="30"/>
        <v>-1.9675244459549379E-2</v>
      </c>
      <c r="T332" s="136">
        <f t="shared" si="31"/>
        <v>-3.3306356788564528E-2</v>
      </c>
      <c r="U332" s="136">
        <f t="shared" si="26"/>
        <v>-6.2636140852544986E-2</v>
      </c>
    </row>
    <row r="333" spans="12:21" x14ac:dyDescent="0.3">
      <c r="L333" s="15">
        <v>45046</v>
      </c>
      <c r="M333" s="16">
        <v>298.584794663156</v>
      </c>
      <c r="N333" s="124">
        <f t="shared" si="27"/>
        <v>2.1399863987703327E-3</v>
      </c>
      <c r="O333" s="124">
        <f t="shared" si="28"/>
        <v>8.9320849196019569E-3</v>
      </c>
      <c r="P333" s="124">
        <f t="shared" si="29"/>
        <v>1.5207797640628407E-2</v>
      </c>
      <c r="Q333" s="17">
        <v>45031</v>
      </c>
      <c r="R333" s="18">
        <v>263.64938009620101</v>
      </c>
      <c r="S333" s="135">
        <f t="shared" si="30"/>
        <v>-7.5010795448369194E-3</v>
      </c>
      <c r="T333" s="136">
        <f t="shared" si="31"/>
        <v>-3.4874508978504859E-2</v>
      </c>
      <c r="U333" s="136">
        <f t="shared" si="26"/>
        <v>-7.1688096676328472E-2</v>
      </c>
    </row>
    <row r="334" spans="12:21" x14ac:dyDescent="0.3">
      <c r="L334" s="15">
        <v>45077</v>
      </c>
      <c r="M334" s="16">
        <v>302.035995261322</v>
      </c>
      <c r="N334" s="124">
        <f t="shared" si="27"/>
        <v>1.1558527627166804E-2</v>
      </c>
      <c r="O334" s="124">
        <f t="shared" si="28"/>
        <v>2.0383681984829538E-2</v>
      </c>
      <c r="P334" s="124">
        <f t="shared" si="29"/>
        <v>4.7705321069986262E-3</v>
      </c>
      <c r="Q334" s="17">
        <v>45061</v>
      </c>
      <c r="R334" s="18">
        <v>262.64920421890997</v>
      </c>
      <c r="S334" s="135">
        <f t="shared" si="30"/>
        <v>-3.7935832692878035E-3</v>
      </c>
      <c r="T334" s="136">
        <f t="shared" si="31"/>
        <v>-3.0719785930018451E-2</v>
      </c>
      <c r="U334" s="136">
        <f t="shared" si="26"/>
        <v>-9.5097845042961038E-2</v>
      </c>
    </row>
    <row r="335" spans="12:21" x14ac:dyDescent="0.3">
      <c r="L335" s="15">
        <v>45107</v>
      </c>
      <c r="M335" s="16">
        <v>303.82219023206699</v>
      </c>
      <c r="N335" s="124">
        <f t="shared" si="27"/>
        <v>5.9138480140408234E-3</v>
      </c>
      <c r="O335" s="124">
        <f t="shared" si="28"/>
        <v>1.9718254341431596E-2</v>
      </c>
      <c r="P335" s="124">
        <f t="shared" si="29"/>
        <v>2.5597913131347738E-3</v>
      </c>
      <c r="Q335" s="17">
        <v>45092</v>
      </c>
      <c r="R335" s="18">
        <v>267.78119971103001</v>
      </c>
      <c r="S335" s="135">
        <f t="shared" si="30"/>
        <v>1.9539352907548491E-2</v>
      </c>
      <c r="T335" s="136">
        <f t="shared" si="31"/>
        <v>8.0530116718271483E-3</v>
      </c>
      <c r="U335" s="136">
        <f t="shared" si="26"/>
        <v>-9.5796510274633428E-2</v>
      </c>
    </row>
    <row r="336" spans="12:21" x14ac:dyDescent="0.3">
      <c r="L336" s="15">
        <v>45138</v>
      </c>
      <c r="M336" s="16">
        <v>308.64971971949302</v>
      </c>
      <c r="N336" s="124">
        <f t="shared" si="27"/>
        <v>1.5889324883540112E-2</v>
      </c>
      <c r="O336" s="124">
        <f t="shared" si="28"/>
        <v>3.3708766274222368E-2</v>
      </c>
      <c r="P336" s="124">
        <f t="shared" si="29"/>
        <v>2.5771496866655141E-2</v>
      </c>
      <c r="Q336" s="17">
        <v>45122</v>
      </c>
      <c r="R336" s="18">
        <v>268.65332659600801</v>
      </c>
      <c r="S336" s="135">
        <f t="shared" si="30"/>
        <v>3.2568637601113615E-3</v>
      </c>
      <c r="T336" s="136">
        <f t="shared" si="31"/>
        <v>1.8979549650301353E-2</v>
      </c>
      <c r="U336" s="136">
        <f t="shared" si="26"/>
        <v>-0.10429017596495005</v>
      </c>
    </row>
    <row r="337" spans="12:21" x14ac:dyDescent="0.3">
      <c r="L337" s="15">
        <v>45169</v>
      </c>
      <c r="M337" s="16">
        <v>308.36541821574002</v>
      </c>
      <c r="N337" s="124">
        <f t="shared" si="27"/>
        <v>-9.2111375967351972E-4</v>
      </c>
      <c r="O337" s="124">
        <f t="shared" si="28"/>
        <v>2.0955856433408915E-2</v>
      </c>
      <c r="P337" s="124">
        <f t="shared" si="29"/>
        <v>2.5533248531213637E-2</v>
      </c>
      <c r="Q337" s="17">
        <v>45153</v>
      </c>
      <c r="R337" s="18">
        <v>269.61970822083401</v>
      </c>
      <c r="S337" s="135">
        <f t="shared" si="30"/>
        <v>3.5971325465073978E-3</v>
      </c>
      <c r="T337" s="136">
        <f t="shared" si="31"/>
        <v>2.6539216148221634E-2</v>
      </c>
      <c r="U337" s="136">
        <f t="shared" si="26"/>
        <v>-9.5364441599136374E-2</v>
      </c>
    </row>
    <row r="338" spans="12:21" x14ac:dyDescent="0.3">
      <c r="L338" s="15">
        <v>45199</v>
      </c>
      <c r="M338" s="16">
        <v>310.89472114715102</v>
      </c>
      <c r="N338" s="124">
        <f t="shared" si="27"/>
        <v>8.2022911195620551E-3</v>
      </c>
      <c r="O338" s="124">
        <f t="shared" si="28"/>
        <v>2.3278519945109544E-2</v>
      </c>
      <c r="P338" s="124">
        <f t="shared" si="29"/>
        <v>3.5033683040183172E-2</v>
      </c>
      <c r="Q338" s="17">
        <v>45184</v>
      </c>
      <c r="R338" s="18">
        <v>264.63442487240297</v>
      </c>
      <c r="S338" s="135">
        <f t="shared" si="30"/>
        <v>-1.8490055424093099E-2</v>
      </c>
      <c r="T338" s="136">
        <f t="shared" si="31"/>
        <v>-1.1751291136281483E-2</v>
      </c>
      <c r="U338" s="136">
        <f t="shared" si="26"/>
        <v>-9.7743447818209983E-2</v>
      </c>
    </row>
    <row r="339" spans="12:21" x14ac:dyDescent="0.3">
      <c r="L339" s="15">
        <v>45230</v>
      </c>
      <c r="M339" s="16">
        <v>308.11194061888699</v>
      </c>
      <c r="N339" s="124">
        <f t="shared" si="27"/>
        <v>-8.9508773838167244E-3</v>
      </c>
      <c r="O339" s="124">
        <f t="shared" si="28"/>
        <v>-1.7423605668418496E-3</v>
      </c>
      <c r="P339" s="124">
        <f t="shared" si="29"/>
        <v>1.9790953331679351E-2</v>
      </c>
      <c r="Q339" s="17">
        <v>45214</v>
      </c>
      <c r="R339" s="18">
        <v>260.66053210762499</v>
      </c>
      <c r="S339" s="135">
        <f t="shared" si="30"/>
        <v>-1.5016537499586646E-2</v>
      </c>
      <c r="T339" s="136">
        <f t="shared" si="31"/>
        <v>-2.9751332654824436E-2</v>
      </c>
      <c r="U339" s="136">
        <f t="shared" ref="U339:U356" si="32">R339/R327-1</f>
        <v>-8.386226819477649E-2</v>
      </c>
    </row>
    <row r="340" spans="12:21" x14ac:dyDescent="0.3">
      <c r="L340" s="15">
        <v>45260</v>
      </c>
      <c r="M340" s="16">
        <v>308.36847842280901</v>
      </c>
      <c r="N340" s="124">
        <f t="shared" si="27"/>
        <v>8.3261234019915698E-4</v>
      </c>
      <c r="O340" s="124">
        <f t="shared" si="28"/>
        <v>9.9239632209702222E-6</v>
      </c>
      <c r="P340" s="124">
        <f t="shared" si="29"/>
        <v>2.870933144816612E-2</v>
      </c>
      <c r="Q340" s="17">
        <v>45245</v>
      </c>
      <c r="R340" s="18">
        <v>254.20853078669001</v>
      </c>
      <c r="S340" s="135">
        <f t="shared" si="30"/>
        <v>-2.4752505754384813E-2</v>
      </c>
      <c r="T340" s="136">
        <f t="shared" si="31"/>
        <v>-5.7158942630118781E-2</v>
      </c>
      <c r="U340" s="136">
        <f t="shared" si="32"/>
        <v>-8.8096102083647487E-2</v>
      </c>
    </row>
    <row r="341" spans="12:21" x14ac:dyDescent="0.3">
      <c r="L341" s="15">
        <v>45291</v>
      </c>
      <c r="M341" s="16">
        <v>306.47130857132697</v>
      </c>
      <c r="N341" s="124">
        <f t="shared" si="27"/>
        <v>-6.1522820399327882E-3</v>
      </c>
      <c r="O341" s="124">
        <f t="shared" si="28"/>
        <v>-1.422800798772772E-2</v>
      </c>
      <c r="P341" s="124">
        <f t="shared" si="29"/>
        <v>2.8483606523285188E-2</v>
      </c>
      <c r="Q341" s="17">
        <v>45275</v>
      </c>
      <c r="R341" s="18">
        <v>251.145854017441</v>
      </c>
      <c r="S341" s="135">
        <f t="shared" si="30"/>
        <v>-1.2047891389683318E-2</v>
      </c>
      <c r="T341" s="136">
        <f t="shared" si="31"/>
        <v>-5.0970582763242844E-2</v>
      </c>
      <c r="U341" s="136">
        <f t="shared" si="32"/>
        <v>-8.6058991824369491E-2</v>
      </c>
    </row>
    <row r="342" spans="12:21" x14ac:dyDescent="0.3">
      <c r="L342" s="15">
        <v>45322</v>
      </c>
      <c r="M342" s="16">
        <v>308.88214229252202</v>
      </c>
      <c r="N342" s="124">
        <f t="shared" si="27"/>
        <v>7.8664255144587081E-3</v>
      </c>
      <c r="O342" s="124">
        <f t="shared" si="28"/>
        <v>2.4997462678271187E-3</v>
      </c>
      <c r="P342" s="124">
        <f t="shared" si="29"/>
        <v>4.372730757840726E-2</v>
      </c>
      <c r="Q342" s="17">
        <v>45306</v>
      </c>
      <c r="R342" s="18">
        <v>245.239437745092</v>
      </c>
      <c r="S342" s="135">
        <f t="shared" si="30"/>
        <v>-2.3517872892852232E-2</v>
      </c>
      <c r="T342" s="136">
        <f t="shared" si="31"/>
        <v>-5.9161600867774333E-2</v>
      </c>
      <c r="U342" s="136">
        <f t="shared" si="32"/>
        <v>-0.10226668204110911</v>
      </c>
    </row>
    <row r="343" spans="12:21" x14ac:dyDescent="0.3">
      <c r="L343" s="15">
        <v>45351</v>
      </c>
      <c r="M343" s="16">
        <v>307.80406200834</v>
      </c>
      <c r="N343" s="124">
        <f t="shared" si="27"/>
        <v>-3.4902642029756015E-3</v>
      </c>
      <c r="O343" s="124">
        <f t="shared" si="28"/>
        <v>-1.8303310940073203E-3</v>
      </c>
      <c r="P343" s="124">
        <f t="shared" si="29"/>
        <v>3.9870237486812732E-2</v>
      </c>
      <c r="Q343" s="17">
        <v>45337</v>
      </c>
      <c r="R343" s="18">
        <v>242.21823860861201</v>
      </c>
      <c r="S343" s="135">
        <f t="shared" si="30"/>
        <v>-1.2319385349514267E-2</v>
      </c>
      <c r="T343" s="136">
        <f t="shared" si="31"/>
        <v>-4.7167151082507242E-2</v>
      </c>
      <c r="U343" s="136">
        <f t="shared" si="32"/>
        <v>-0.10611818958899388</v>
      </c>
    </row>
    <row r="344" spans="12:21" x14ac:dyDescent="0.3">
      <c r="L344" s="15">
        <v>45382</v>
      </c>
      <c r="M344" s="16">
        <v>311.58591815945101</v>
      </c>
      <c r="N344" s="124">
        <f t="shared" si="27"/>
        <v>1.228656999012756E-2</v>
      </c>
      <c r="O344" s="124">
        <f t="shared" si="28"/>
        <v>1.6688706071595227E-2</v>
      </c>
      <c r="P344" s="124">
        <f t="shared" si="29"/>
        <v>4.5775650225671649E-2</v>
      </c>
      <c r="Q344" s="17">
        <v>45366</v>
      </c>
      <c r="R344" s="18">
        <v>237.71103600197699</v>
      </c>
      <c r="S344" s="135">
        <f t="shared" si="30"/>
        <v>-1.8608023212975167E-2</v>
      </c>
      <c r="T344" s="136">
        <f t="shared" si="31"/>
        <v>-5.3494086406582708E-2</v>
      </c>
      <c r="U344" s="136">
        <f t="shared" si="32"/>
        <v>-0.10514507363470904</v>
      </c>
    </row>
    <row r="345" spans="12:21" x14ac:dyDescent="0.3">
      <c r="L345" s="15">
        <v>45412</v>
      </c>
      <c r="M345" s="16">
        <v>311.19601034148201</v>
      </c>
      <c r="N345" s="124">
        <f t="shared" si="27"/>
        <v>-1.2513653385628487E-3</v>
      </c>
      <c r="O345" s="124">
        <f t="shared" si="28"/>
        <v>7.4911033437752295E-3</v>
      </c>
      <c r="P345" s="124">
        <f t="shared" si="29"/>
        <v>4.2236630611257819E-2</v>
      </c>
      <c r="Q345" s="17">
        <v>45397</v>
      </c>
      <c r="R345" s="18">
        <v>239.61651043767</v>
      </c>
      <c r="S345" s="135">
        <f t="shared" si="30"/>
        <v>8.0159275216702408E-3</v>
      </c>
      <c r="T345" s="136">
        <f t="shared" si="31"/>
        <v>-2.2928315931251664E-2</v>
      </c>
      <c r="U345" s="136">
        <f t="shared" si="32"/>
        <v>-9.1154660214872618E-2</v>
      </c>
    </row>
    <row r="346" spans="12:21" x14ac:dyDescent="0.3">
      <c r="L346" s="15">
        <v>45443</v>
      </c>
      <c r="M346" s="16">
        <v>312.12065699633399</v>
      </c>
      <c r="N346" s="124">
        <f t="shared" si="27"/>
        <v>2.9712677030702128E-3</v>
      </c>
      <c r="O346" s="124">
        <f t="shared" si="28"/>
        <v>1.4023840230792839E-2</v>
      </c>
      <c r="P346" s="124">
        <f t="shared" si="29"/>
        <v>3.338894003771542E-2</v>
      </c>
      <c r="Q346" s="17">
        <v>45427</v>
      </c>
      <c r="R346" s="18">
        <v>239.48313469830299</v>
      </c>
      <c r="S346" s="135">
        <f t="shared" si="30"/>
        <v>-5.5662165817949028E-4</v>
      </c>
      <c r="T346" s="136">
        <f t="shared" si="31"/>
        <v>-1.1291899099012626E-2</v>
      </c>
      <c r="U346" s="136">
        <f t="shared" si="32"/>
        <v>-8.8201559907635563E-2</v>
      </c>
    </row>
    <row r="347" spans="12:21" x14ac:dyDescent="0.3">
      <c r="L347" s="15">
        <v>45473</v>
      </c>
      <c r="M347" s="16">
        <v>309.628400412313</v>
      </c>
      <c r="N347" s="124">
        <f t="shared" si="27"/>
        <v>-7.9849139368249888E-3</v>
      </c>
      <c r="O347" s="124">
        <f t="shared" si="28"/>
        <v>-6.2824332970538022E-3</v>
      </c>
      <c r="P347" s="124">
        <f t="shared" si="29"/>
        <v>1.9110553366135319E-2</v>
      </c>
      <c r="Q347" s="17">
        <v>45458</v>
      </c>
      <c r="R347" s="18">
        <v>240.22444605278901</v>
      </c>
      <c r="S347" s="135">
        <f t="shared" si="30"/>
        <v>3.0954637178099986E-3</v>
      </c>
      <c r="T347" s="136">
        <f t="shared" si="31"/>
        <v>1.0573383941631986E-2</v>
      </c>
      <c r="U347" s="136">
        <f t="shared" si="32"/>
        <v>-0.10290772349955202</v>
      </c>
    </row>
    <row r="348" spans="12:21" x14ac:dyDescent="0.3">
      <c r="L348" s="15">
        <v>45504</v>
      </c>
      <c r="M348" s="16">
        <v>309.55336247404398</v>
      </c>
      <c r="N348" s="124">
        <f t="shared" si="27"/>
        <v>-2.42348370398493E-4</v>
      </c>
      <c r="O348" s="124">
        <f t="shared" si="28"/>
        <v>-5.2784991222590838E-3</v>
      </c>
      <c r="P348" s="124">
        <f t="shared" si="29"/>
        <v>2.9277290624860619E-3</v>
      </c>
      <c r="Q348" s="17">
        <v>45488</v>
      </c>
      <c r="R348" s="18">
        <v>237.953986792851</v>
      </c>
      <c r="S348" s="135">
        <f t="shared" si="30"/>
        <v>-9.4514080362956276E-3</v>
      </c>
      <c r="T348" s="136">
        <f t="shared" si="31"/>
        <v>-6.938268326261543E-3</v>
      </c>
      <c r="U348" s="136">
        <f t="shared" si="32"/>
        <v>-0.1142712066592857</v>
      </c>
    </row>
    <row r="349" spans="12:21" x14ac:dyDescent="0.3">
      <c r="L349" s="15">
        <v>45535</v>
      </c>
      <c r="M349" s="16">
        <v>309.890012783852</v>
      </c>
      <c r="N349" s="124">
        <f t="shared" si="27"/>
        <v>1.0875356259012481E-3</v>
      </c>
      <c r="O349" s="124">
        <f t="shared" si="28"/>
        <v>-7.1467368867809133E-3</v>
      </c>
      <c r="P349" s="124">
        <f t="shared" si="29"/>
        <v>4.9441165515042851E-3</v>
      </c>
      <c r="Q349" s="17">
        <v>45519</v>
      </c>
      <c r="R349" s="18">
        <v>238.78091549943099</v>
      </c>
      <c r="S349" s="135">
        <f t="shared" si="30"/>
        <v>3.4751622266362414E-3</v>
      </c>
      <c r="T349" s="136">
        <f t="shared" si="31"/>
        <v>-2.9322281911694503E-3</v>
      </c>
      <c r="U349" s="136">
        <f t="shared" si="32"/>
        <v>-0.114378852068723</v>
      </c>
    </row>
    <row r="350" spans="12:21" x14ac:dyDescent="0.3">
      <c r="L350" s="15">
        <v>45565</v>
      </c>
      <c r="M350" s="16">
        <v>313.83149580487702</v>
      </c>
      <c r="N350" s="124">
        <f t="shared" si="27"/>
        <v>1.2718974017966289E-2</v>
      </c>
      <c r="O350" s="124">
        <f t="shared" si="28"/>
        <v>1.3574644273480763E-2</v>
      </c>
      <c r="P350" s="124">
        <f t="shared" si="29"/>
        <v>9.4462030326207813E-3</v>
      </c>
      <c r="Q350" s="17">
        <v>45550</v>
      </c>
      <c r="R350" s="18">
        <v>241.01729587842601</v>
      </c>
      <c r="S350" s="135">
        <f t="shared" si="30"/>
        <v>9.3658254652280171E-3</v>
      </c>
      <c r="T350" s="136">
        <f t="shared" si="31"/>
        <v>3.3004543819938892E-3</v>
      </c>
      <c r="U350" s="136">
        <f t="shared" si="32"/>
        <v>-8.9244356645452605E-2</v>
      </c>
    </row>
    <row r="351" spans="12:21" x14ac:dyDescent="0.3">
      <c r="L351" s="15">
        <v>45596</v>
      </c>
      <c r="M351" s="16">
        <v>314.40620566125301</v>
      </c>
      <c r="N351" s="124">
        <f t="shared" si="27"/>
        <v>1.8312688944812638E-3</v>
      </c>
      <c r="O351" s="124">
        <f t="shared" si="28"/>
        <v>1.5676919638099474E-2</v>
      </c>
      <c r="P351" s="124">
        <f t="shared" si="29"/>
        <v>2.0428500854991594E-2</v>
      </c>
      <c r="Q351" s="17">
        <v>45580</v>
      </c>
      <c r="R351" s="18">
        <v>245.15451770762601</v>
      </c>
      <c r="S351" s="135">
        <f t="shared" si="30"/>
        <v>1.7165663626426575E-2</v>
      </c>
      <c r="T351" s="136">
        <f t="shared" si="31"/>
        <v>3.026018186046775E-2</v>
      </c>
      <c r="U351" s="136">
        <f t="shared" si="32"/>
        <v>-5.9487388729785318E-2</v>
      </c>
    </row>
    <row r="352" spans="12:21" x14ac:dyDescent="0.3">
      <c r="L352" s="15">
        <v>45626</v>
      </c>
      <c r="M352" s="16">
        <v>312.33829397219102</v>
      </c>
      <c r="N352" s="124">
        <f t="shared" ref="N352:N357" si="33">M352/M351-1</f>
        <v>-6.5771974338508787E-3</v>
      </c>
      <c r="O352" s="124">
        <f t="shared" si="28"/>
        <v>7.9004843245680245E-3</v>
      </c>
      <c r="P352" s="124">
        <f t="shared" si="29"/>
        <v>1.2873610070932573E-2</v>
      </c>
      <c r="Q352" s="17">
        <v>45611</v>
      </c>
      <c r="R352" s="18">
        <v>246.20288208053501</v>
      </c>
      <c r="S352" s="135">
        <f t="shared" si="30"/>
        <v>4.2763412345485641E-3</v>
      </c>
      <c r="T352" s="136">
        <f t="shared" si="31"/>
        <v>3.1082746146526619E-2</v>
      </c>
      <c r="U352" s="136">
        <f t="shared" si="32"/>
        <v>-3.1492447092079101E-2</v>
      </c>
    </row>
    <row r="353" spans="12:21" x14ac:dyDescent="0.3">
      <c r="L353" s="15">
        <v>45657</v>
      </c>
      <c r="M353" s="16">
        <v>308.09600662910202</v>
      </c>
      <c r="N353" s="124">
        <f t="shared" si="33"/>
        <v>-1.3582347809925288E-2</v>
      </c>
      <c r="O353" s="124">
        <f t="shared" si="28"/>
        <v>-1.8275696520087314E-2</v>
      </c>
      <c r="P353" s="124">
        <f t="shared" si="29"/>
        <v>5.3013055784858487E-3</v>
      </c>
      <c r="Q353" s="17">
        <v>45641</v>
      </c>
      <c r="R353" s="18">
        <v>246.702664174745</v>
      </c>
      <c r="S353" s="135">
        <f t="shared" si="30"/>
        <v>2.029960372464279E-3</v>
      </c>
      <c r="T353" s="136">
        <f t="shared" si="31"/>
        <v>2.3589046900546196E-2</v>
      </c>
      <c r="U353" s="136">
        <f t="shared" si="32"/>
        <v>-1.7691671081249249E-2</v>
      </c>
    </row>
    <row r="354" spans="12:21" x14ac:dyDescent="0.3">
      <c r="L354" s="15">
        <v>45688</v>
      </c>
      <c r="M354" s="16">
        <v>309.196470216477</v>
      </c>
      <c r="N354" s="124">
        <f t="shared" si="33"/>
        <v>3.5718203537111748E-3</v>
      </c>
      <c r="O354" s="124">
        <f t="shared" ref="O354:O357" si="34">M354/M351-1</f>
        <v>-1.6570078296702206E-2</v>
      </c>
      <c r="P354" s="124">
        <f t="shared" si="29"/>
        <v>1.0176306134825897E-3</v>
      </c>
      <c r="Q354" s="17">
        <v>45672</v>
      </c>
      <c r="R354" s="18">
        <v>244.26365106492099</v>
      </c>
      <c r="S354" s="135">
        <f t="shared" si="30"/>
        <v>-9.886448198615283E-3</v>
      </c>
      <c r="T354" s="136">
        <f t="shared" si="31"/>
        <v>-3.6338985348313146E-3</v>
      </c>
      <c r="U354" s="136">
        <f t="shared" si="32"/>
        <v>-3.9789141956249052E-3</v>
      </c>
    </row>
    <row r="355" spans="12:21" x14ac:dyDescent="0.3">
      <c r="L355" s="15">
        <v>45716</v>
      </c>
      <c r="M355" s="16">
        <v>312.75105508609403</v>
      </c>
      <c r="N355" s="124">
        <f t="shared" si="33"/>
        <v>1.14962013218598E-2</v>
      </c>
      <c r="O355" s="124">
        <f t="shared" si="34"/>
        <v>1.3215193969771111E-3</v>
      </c>
      <c r="P355" s="124">
        <f t="shared" si="29"/>
        <v>1.6071890167648206E-2</v>
      </c>
      <c r="Q355" s="17">
        <v>45703</v>
      </c>
      <c r="R355" s="18">
        <v>244.67616482256199</v>
      </c>
      <c r="S355" s="135">
        <f t="shared" si="30"/>
        <v>1.6888053373580458E-3</v>
      </c>
      <c r="T355" s="136">
        <f t="shared" si="31"/>
        <v>-6.201053558234193E-3</v>
      </c>
      <c r="U355" s="136">
        <f t="shared" si="32"/>
        <v>1.0147568688754216E-2</v>
      </c>
    </row>
    <row r="356" spans="12:21" x14ac:dyDescent="0.3">
      <c r="L356" s="15">
        <v>45747</v>
      </c>
      <c r="M356" s="16">
        <v>318.30740956489802</v>
      </c>
      <c r="N356" s="124">
        <f t="shared" si="33"/>
        <v>1.7766061499854713E-2</v>
      </c>
      <c r="O356" s="124">
        <f t="shared" si="34"/>
        <v>3.3143574457584313E-2</v>
      </c>
      <c r="P356" s="124">
        <f t="shared" si="29"/>
        <v>2.1571871556812061E-2</v>
      </c>
      <c r="Q356" s="17">
        <v>45731</v>
      </c>
      <c r="R356" s="18">
        <v>242.673591437537</v>
      </c>
      <c r="S356" s="135">
        <f t="shared" si="30"/>
        <v>-8.1845871112016244E-3</v>
      </c>
      <c r="T356" s="136">
        <f t="shared" si="31"/>
        <v>-1.6331695284628633E-2</v>
      </c>
      <c r="U356" s="136">
        <f t="shared" si="32"/>
        <v>2.087642003932344E-2</v>
      </c>
    </row>
    <row r="357" spans="12:21" x14ac:dyDescent="0.3">
      <c r="L357" s="15">
        <v>45777</v>
      </c>
      <c r="M357" s="16">
        <v>314.843595109386</v>
      </c>
      <c r="N357" s="124">
        <f t="shared" si="33"/>
        <v>-1.0881978714371687E-2</v>
      </c>
      <c r="O357" s="124">
        <f t="shared" si="34"/>
        <v>1.8263872446393936E-2</v>
      </c>
      <c r="P357" s="124">
        <f t="shared" si="29"/>
        <v>1.1721181013540027E-2</v>
      </c>
      <c r="Q357" s="17">
        <v>45762</v>
      </c>
      <c r="R357" s="18">
        <v>239.33270152211199</v>
      </c>
      <c r="S357" s="135">
        <f t="shared" ref="S357:S358" si="35">R357/R356-1</f>
        <v>-1.3767010640236665E-2</v>
      </c>
      <c r="T357" s="136">
        <f t="shared" ref="T357:T358" si="36">R357/R354-1</f>
        <v>-2.0186996801658585E-2</v>
      </c>
      <c r="U357" s="136">
        <f t="shared" ref="U357:U358" si="37">R357/R345-1</f>
        <v>-1.1844297166319073E-3</v>
      </c>
    </row>
    <row r="358" spans="12:21" x14ac:dyDescent="0.3">
      <c r="L358" s="15">
        <v>45808</v>
      </c>
      <c r="M358" s="16">
        <v>312.904546901196</v>
      </c>
      <c r="N358" s="124">
        <f t="shared" ref="N358" si="38">M358/M357-1</f>
        <v>-6.1587665695289617E-3</v>
      </c>
      <c r="O358" s="124">
        <f t="shared" ref="O358" si="39">M358/M355-1</f>
        <v>4.9077952769716049E-4</v>
      </c>
      <c r="P358" s="124">
        <f t="shared" ref="P358" si="40">M358/M346-1</f>
        <v>2.5114963950341185E-3</v>
      </c>
      <c r="Q358" s="17">
        <v>45792</v>
      </c>
      <c r="R358" s="18">
        <v>236.22267903694399</v>
      </c>
      <c r="S358" s="135">
        <f t="shared" si="35"/>
        <v>-1.2994557222597791E-2</v>
      </c>
      <c r="T358" s="136">
        <f t="shared" si="36"/>
        <v>-3.4549690574676273E-2</v>
      </c>
      <c r="U358" s="136">
        <f t="shared" si="37"/>
        <v>-1.3614552295995619E-2</v>
      </c>
    </row>
    <row r="359" spans="12:21" x14ac:dyDescent="0.3">
      <c r="L359" s="15">
        <v>45838</v>
      </c>
      <c r="M359" s="16" t="s">
        <v>75</v>
      </c>
      <c r="N359" s="125"/>
      <c r="O359" s="125"/>
      <c r="P359" s="126">
        <f>M358/$M$295-1</f>
        <v>0.34183838922827281</v>
      </c>
      <c r="Q359" s="17">
        <v>45823</v>
      </c>
      <c r="R359" s="18" t="s">
        <v>75</v>
      </c>
      <c r="S359" s="137"/>
      <c r="T359" s="137"/>
      <c r="U359" s="126">
        <f>R358/$R$295-1</f>
        <v>5.0939012767405423E-2</v>
      </c>
    </row>
    <row r="361" spans="12:21" x14ac:dyDescent="0.3">
      <c r="L361" s="139"/>
      <c r="M361" s="127" t="s">
        <v>7</v>
      </c>
      <c r="N361" s="127"/>
      <c r="O361" s="127"/>
      <c r="P361" s="127"/>
      <c r="Q361" s="140"/>
      <c r="R361" s="141" t="s">
        <v>16</v>
      </c>
      <c r="S361" s="138"/>
    </row>
    <row r="362" spans="12:21" x14ac:dyDescent="0.3">
      <c r="L362" s="139">
        <v>43100</v>
      </c>
      <c r="M362" s="127" t="s">
        <v>75</v>
      </c>
      <c r="N362" s="127"/>
      <c r="O362" s="127"/>
      <c r="P362" s="127"/>
      <c r="Q362" s="140">
        <v>42353</v>
      </c>
      <c r="R362" s="141" t="s">
        <v>75</v>
      </c>
      <c r="S362" s="138"/>
    </row>
    <row r="363" spans="12:21" x14ac:dyDescent="0.3">
      <c r="L363" s="139" t="s">
        <v>102</v>
      </c>
      <c r="M363" s="127">
        <f>MIN($M$162:$M$197)</f>
        <v>119.594835368159</v>
      </c>
      <c r="N363" s="15">
        <f>INDEX($L$162:$L$197,MATCH(M363,$M$162:$M$197,0),1)</f>
        <v>40633</v>
      </c>
      <c r="O363" s="128"/>
      <c r="P363" s="127"/>
      <c r="Q363" s="127"/>
      <c r="R363" s="127">
        <f>MIN($R$162:$R$197)</f>
        <v>107.872793670585</v>
      </c>
      <c r="S363" s="15">
        <f>INDEX($Q$162:$Q$197,MATCH(R363,$R$162:$R$197,0),1)</f>
        <v>40193</v>
      </c>
    </row>
    <row r="364" spans="12:21" x14ac:dyDescent="0.3">
      <c r="L364" s="139" t="s">
        <v>103</v>
      </c>
      <c r="M364" s="129">
        <f>M358/M363-1</f>
        <v>1.616371734932827</v>
      </c>
      <c r="N364" s="129"/>
      <c r="O364" s="129"/>
      <c r="P364" s="129"/>
      <c r="Q364" s="129"/>
      <c r="R364" s="129">
        <f>R358/R363-1</f>
        <v>1.1898262851920349</v>
      </c>
      <c r="S364" s="138"/>
    </row>
    <row r="365" spans="12:21" x14ac:dyDescent="0.3">
      <c r="L365" s="139" t="s">
        <v>104</v>
      </c>
      <c r="M365" s="129">
        <f>M358/M346-1</f>
        <v>2.5114963950341185E-3</v>
      </c>
      <c r="N365" s="129"/>
      <c r="O365" s="129"/>
      <c r="P365" s="129"/>
      <c r="Q365" s="129"/>
      <c r="R365" s="129">
        <f>R358/R346-1</f>
        <v>-1.3614552295995619E-2</v>
      </c>
      <c r="S365" s="138"/>
    </row>
    <row r="366" spans="12:21" x14ac:dyDescent="0.3">
      <c r="L366" s="139" t="s">
        <v>105</v>
      </c>
      <c r="M366" s="129">
        <f>M358/M355-1</f>
        <v>4.9077952769716049E-4</v>
      </c>
      <c r="N366" s="129"/>
      <c r="O366" s="129"/>
      <c r="P366" s="129"/>
      <c r="Q366" s="129"/>
      <c r="R366" s="129">
        <f>R358/R355-1</f>
        <v>-3.4549690574676273E-2</v>
      </c>
      <c r="S366" s="138"/>
    </row>
    <row r="367" spans="12:21" x14ac:dyDescent="0.3">
      <c r="L367" s="139" t="s">
        <v>106</v>
      </c>
      <c r="M367" s="129">
        <f>M358/M357-1</f>
        <v>-6.1587665695289617E-3</v>
      </c>
      <c r="N367" s="129"/>
      <c r="O367" s="129"/>
      <c r="P367" s="129"/>
      <c r="Q367" s="140"/>
      <c r="R367" s="142">
        <f>R358/R357-1</f>
        <v>-1.2994557222597791E-2</v>
      </c>
      <c r="S367" s="138"/>
    </row>
  </sheetData>
  <mergeCells count="2">
    <mergeCell ref="A7:J7"/>
    <mergeCell ref="A8:J8"/>
  </mergeCells>
  <conditionalFormatting sqref="L30:L359 L368:L6024">
    <cfRule type="expression" dxfId="37" priority="7">
      <formula>$M30=""</formula>
    </cfRule>
  </conditionalFormatting>
  <conditionalFormatting sqref="Q6:Q359">
    <cfRule type="expression" dxfId="36" priority="6">
      <formula>$R6=""</formula>
    </cfRule>
  </conditionalFormatting>
  <conditionalFormatting sqref="L360:L363 N363 S363 L365:L367">
    <cfRule type="expression" dxfId="33" priority="1">
      <formula>$M360=""</formula>
    </cfRule>
  </conditionalFormatting>
  <conditionalFormatting sqref="L364">
    <cfRule type="expression" dxfId="32" priority="2">
      <formula>#REF!=""</formula>
    </cfRule>
  </conditionalFormatting>
  <conditionalFormatting sqref="Q361:Q362 Q367">
    <cfRule type="expression" dxfId="31" priority="3">
      <formula>$R361=""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63E3D-A0ED-4452-BBF6-5E7B8AC19854}">
  <sheetPr codeName="Sheet14"/>
  <dimension ref="A1:G133"/>
  <sheetViews>
    <sheetView topLeftCell="A118" workbookViewId="0">
      <selection activeCell="F145" sqref="F145"/>
    </sheetView>
  </sheetViews>
  <sheetFormatPr defaultRowHeight="14.4" x14ac:dyDescent="0.3"/>
  <cols>
    <col min="1" max="1" width="21" bestFit="1" customWidth="1"/>
    <col min="2" max="2" width="27.44140625" customWidth="1"/>
    <col min="3" max="3" width="28.88671875" customWidth="1"/>
    <col min="6" max="6" width="15.109375" bestFit="1" customWidth="1"/>
    <col min="7" max="7" width="15.44140625" bestFit="1" customWidth="1"/>
  </cols>
  <sheetData>
    <row r="1" spans="1:7" ht="15.6" x14ac:dyDescent="0.3">
      <c r="B1" t="s">
        <v>55</v>
      </c>
      <c r="C1" t="s">
        <v>8</v>
      </c>
      <c r="E1" s="118" t="s">
        <v>0</v>
      </c>
      <c r="F1" t="s">
        <v>55</v>
      </c>
      <c r="G1" t="s">
        <v>8</v>
      </c>
    </row>
    <row r="2" spans="1:7" ht="15.6" x14ac:dyDescent="0.3">
      <c r="A2" s="119" t="s">
        <v>9</v>
      </c>
      <c r="B2" t="s">
        <v>56</v>
      </c>
      <c r="C2" t="s">
        <v>57</v>
      </c>
      <c r="E2" s="113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6" x14ac:dyDescent="0.3">
      <c r="A3" s="119" t="s">
        <v>10</v>
      </c>
      <c r="B3" t="s">
        <v>58</v>
      </c>
      <c r="C3" t="s">
        <v>59</v>
      </c>
      <c r="E3" s="113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6" x14ac:dyDescent="0.3">
      <c r="A4" s="119" t="s">
        <v>11</v>
      </c>
      <c r="B4" t="s">
        <v>60</v>
      </c>
      <c r="C4" t="s">
        <v>61</v>
      </c>
      <c r="E4" s="113">
        <v>35338</v>
      </c>
      <c r="F4" t="e">
        <f t="shared" ca="1" si="0"/>
        <v>#N/A</v>
      </c>
      <c r="G4" t="e">
        <f t="shared" ca="1" si="1"/>
        <v>#N/A</v>
      </c>
    </row>
    <row r="5" spans="1:7" ht="15.6" x14ac:dyDescent="0.3">
      <c r="A5" s="119" t="s">
        <v>12</v>
      </c>
      <c r="B5" t="s">
        <v>62</v>
      </c>
      <c r="C5" t="s">
        <v>63</v>
      </c>
      <c r="E5" s="113">
        <v>35430</v>
      </c>
      <c r="F5" t="e">
        <f t="shared" ca="1" si="0"/>
        <v>#N/A</v>
      </c>
      <c r="G5" t="e">
        <f t="shared" ca="1" si="1"/>
        <v>#N/A</v>
      </c>
    </row>
    <row r="6" spans="1:7" ht="15.6" x14ac:dyDescent="0.3">
      <c r="A6" s="119" t="s">
        <v>17</v>
      </c>
      <c r="B6" t="s">
        <v>64</v>
      </c>
      <c r="C6" t="s">
        <v>65</v>
      </c>
      <c r="E6" s="113">
        <v>35520</v>
      </c>
      <c r="F6" t="e">
        <f t="shared" ca="1" si="0"/>
        <v>#N/A</v>
      </c>
      <c r="G6" t="e">
        <f t="shared" ca="1" si="1"/>
        <v>#N/A</v>
      </c>
    </row>
    <row r="7" spans="1:7" ht="31.2" x14ac:dyDescent="0.3">
      <c r="A7" s="119" t="s">
        <v>18</v>
      </c>
      <c r="B7" t="s">
        <v>66</v>
      </c>
      <c r="C7" t="s">
        <v>67</v>
      </c>
      <c r="E7" s="113">
        <v>35611</v>
      </c>
      <c r="F7" t="e">
        <f t="shared" ca="1" si="0"/>
        <v>#N/A</v>
      </c>
      <c r="G7" t="e">
        <f t="shared" ca="1" si="1"/>
        <v>#N/A</v>
      </c>
    </row>
    <row r="8" spans="1:7" ht="15.6" x14ac:dyDescent="0.3">
      <c r="A8" s="119" t="s">
        <v>19</v>
      </c>
      <c r="B8" t="s">
        <v>68</v>
      </c>
      <c r="C8" t="s">
        <v>69</v>
      </c>
      <c r="E8" s="113">
        <v>35703</v>
      </c>
      <c r="F8" t="e">
        <f t="shared" ca="1" si="0"/>
        <v>#N/A</v>
      </c>
      <c r="G8" t="e">
        <f t="shared" ca="1" si="1"/>
        <v>#N/A</v>
      </c>
    </row>
    <row r="9" spans="1:7" ht="15.6" x14ac:dyDescent="0.3">
      <c r="A9" s="119" t="s">
        <v>20</v>
      </c>
      <c r="B9" t="s">
        <v>70</v>
      </c>
      <c r="C9" t="s">
        <v>71</v>
      </c>
      <c r="E9" s="113">
        <v>35795</v>
      </c>
      <c r="F9" t="e">
        <f t="shared" ca="1" si="0"/>
        <v>#N/A</v>
      </c>
      <c r="G9" t="e">
        <f t="shared" ca="1" si="1"/>
        <v>#N/A</v>
      </c>
    </row>
    <row r="10" spans="1:7" ht="15.6" x14ac:dyDescent="0.3">
      <c r="A10" s="119"/>
      <c r="E10" s="113">
        <v>35885</v>
      </c>
      <c r="F10" t="e">
        <f t="shared" ca="1" si="0"/>
        <v>#N/A</v>
      </c>
      <c r="G10" t="e">
        <f t="shared" ca="1" si="1"/>
        <v>#N/A</v>
      </c>
    </row>
    <row r="11" spans="1:7" ht="15.6" x14ac:dyDescent="0.3">
      <c r="A11" s="120" t="s">
        <v>72</v>
      </c>
      <c r="B11" s="121" t="e">
        <f>VLOOKUP(#REF!,$A$2:$C$9,2,0)</f>
        <v>#REF!</v>
      </c>
      <c r="C11" s="121" t="e">
        <f>VLOOKUP(#REF!,$A$2:$C$9,3,0)</f>
        <v>#REF!</v>
      </c>
      <c r="E11" s="113">
        <v>35976</v>
      </c>
      <c r="F11" t="e">
        <f t="shared" ca="1" si="0"/>
        <v>#N/A</v>
      </c>
      <c r="G11" t="e">
        <f t="shared" ca="1" si="1"/>
        <v>#N/A</v>
      </c>
    </row>
    <row r="12" spans="1:7" ht="15.6" x14ac:dyDescent="0.3">
      <c r="A12" s="119"/>
      <c r="E12" s="113">
        <v>36068</v>
      </c>
      <c r="F12" t="e">
        <f t="shared" ca="1" si="0"/>
        <v>#N/A</v>
      </c>
      <c r="G12" t="e">
        <f t="shared" ca="1" si="1"/>
        <v>#N/A</v>
      </c>
    </row>
    <row r="13" spans="1:7" ht="15.6" x14ac:dyDescent="0.3">
      <c r="A13" s="119"/>
      <c r="E13" s="113">
        <v>36160</v>
      </c>
      <c r="F13" t="e">
        <f t="shared" ca="1" si="0"/>
        <v>#N/A</v>
      </c>
      <c r="G13" t="e">
        <f t="shared" ca="1" si="1"/>
        <v>#N/A</v>
      </c>
    </row>
    <row r="14" spans="1:7" ht="15.6" x14ac:dyDescent="0.3">
      <c r="A14" s="119"/>
      <c r="E14" s="113">
        <v>36250</v>
      </c>
      <c r="F14" t="e">
        <f t="shared" ca="1" si="0"/>
        <v>#N/A</v>
      </c>
      <c r="G14" t="e">
        <f t="shared" ca="1" si="1"/>
        <v>#N/A</v>
      </c>
    </row>
    <row r="15" spans="1:7" ht="15.6" x14ac:dyDescent="0.3">
      <c r="A15" s="119"/>
      <c r="E15" s="113">
        <v>36341</v>
      </c>
      <c r="F15" t="e">
        <f t="shared" ca="1" si="0"/>
        <v>#N/A</v>
      </c>
      <c r="G15" t="e">
        <f t="shared" ca="1" si="1"/>
        <v>#N/A</v>
      </c>
    </row>
    <row r="16" spans="1:7" ht="15.6" x14ac:dyDescent="0.3">
      <c r="A16" s="119"/>
      <c r="E16" s="113">
        <v>36433</v>
      </c>
      <c r="F16" t="e">
        <f t="shared" ca="1" si="0"/>
        <v>#N/A</v>
      </c>
      <c r="G16" t="e">
        <f t="shared" ca="1" si="1"/>
        <v>#N/A</v>
      </c>
    </row>
    <row r="17" spans="1:7" ht="15.6" x14ac:dyDescent="0.3">
      <c r="A17" s="119"/>
      <c r="E17" s="113">
        <v>36525</v>
      </c>
      <c r="F17" t="e">
        <f t="shared" ca="1" si="0"/>
        <v>#N/A</v>
      </c>
      <c r="G17" t="e">
        <f t="shared" ca="1" si="1"/>
        <v>#N/A</v>
      </c>
    </row>
    <row r="18" spans="1:7" ht="15.6" x14ac:dyDescent="0.3">
      <c r="A18" s="119"/>
      <c r="E18" s="113">
        <v>36616</v>
      </c>
      <c r="F18" t="e">
        <f t="shared" ca="1" si="0"/>
        <v>#N/A</v>
      </c>
      <c r="G18" t="e">
        <f t="shared" ca="1" si="1"/>
        <v>#N/A</v>
      </c>
    </row>
    <row r="19" spans="1:7" ht="15.6" x14ac:dyDescent="0.3">
      <c r="A19" s="119"/>
      <c r="E19" s="113">
        <v>36707</v>
      </c>
      <c r="F19" t="e">
        <f t="shared" ca="1" si="0"/>
        <v>#N/A</v>
      </c>
      <c r="G19" t="e">
        <f t="shared" ca="1" si="1"/>
        <v>#N/A</v>
      </c>
    </row>
    <row r="20" spans="1:7" ht="15.6" x14ac:dyDescent="0.3">
      <c r="A20" s="119"/>
      <c r="E20" s="113">
        <v>36799</v>
      </c>
      <c r="F20" t="e">
        <f t="shared" ca="1" si="0"/>
        <v>#N/A</v>
      </c>
      <c r="G20" t="e">
        <f t="shared" ca="1" si="1"/>
        <v>#N/A</v>
      </c>
    </row>
    <row r="21" spans="1:7" ht="15.6" x14ac:dyDescent="0.3">
      <c r="A21" s="119"/>
      <c r="E21" s="113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3">
      <c r="A22" s="119"/>
      <c r="E22" s="113">
        <v>36981</v>
      </c>
      <c r="F22" t="e">
        <f t="shared" ca="1" si="0"/>
        <v>#N/A</v>
      </c>
      <c r="G22" t="e">
        <f t="shared" ca="1" si="1"/>
        <v>#N/A</v>
      </c>
    </row>
    <row r="23" spans="1:7" ht="15.6" x14ac:dyDescent="0.3">
      <c r="A23" s="119"/>
      <c r="E23" s="113">
        <v>37072</v>
      </c>
      <c r="F23" t="e">
        <f t="shared" ca="1" si="0"/>
        <v>#N/A</v>
      </c>
      <c r="G23" t="e">
        <f t="shared" ca="1" si="1"/>
        <v>#N/A</v>
      </c>
    </row>
    <row r="24" spans="1:7" ht="15.6" x14ac:dyDescent="0.3">
      <c r="A24" s="119"/>
      <c r="E24" s="113">
        <v>37164</v>
      </c>
      <c r="F24" t="e">
        <f t="shared" ca="1" si="0"/>
        <v>#N/A</v>
      </c>
      <c r="G24" t="e">
        <f t="shared" ca="1" si="1"/>
        <v>#N/A</v>
      </c>
    </row>
    <row r="25" spans="1:7" ht="15.6" x14ac:dyDescent="0.3">
      <c r="A25" s="119"/>
      <c r="E25" s="113">
        <v>37256</v>
      </c>
      <c r="F25" t="e">
        <f t="shared" ca="1" si="0"/>
        <v>#N/A</v>
      </c>
      <c r="G25" t="e">
        <f t="shared" ca="1" si="1"/>
        <v>#N/A</v>
      </c>
    </row>
    <row r="26" spans="1:7" ht="15.6" x14ac:dyDescent="0.3">
      <c r="A26" s="119"/>
      <c r="E26" s="113">
        <v>37346</v>
      </c>
      <c r="F26" t="e">
        <f t="shared" ca="1" si="0"/>
        <v>#N/A</v>
      </c>
      <c r="G26" t="e">
        <f t="shared" ca="1" si="1"/>
        <v>#N/A</v>
      </c>
    </row>
    <row r="27" spans="1:7" ht="15.6" x14ac:dyDescent="0.3">
      <c r="A27" s="119"/>
      <c r="E27" s="113">
        <v>37437</v>
      </c>
      <c r="F27" t="e">
        <f t="shared" ca="1" si="0"/>
        <v>#N/A</v>
      </c>
      <c r="G27" t="e">
        <f t="shared" ca="1" si="1"/>
        <v>#N/A</v>
      </c>
    </row>
    <row r="28" spans="1:7" ht="15.6" x14ac:dyDescent="0.3">
      <c r="E28" s="113">
        <v>37529</v>
      </c>
      <c r="F28" t="e">
        <f t="shared" ca="1" si="0"/>
        <v>#N/A</v>
      </c>
      <c r="G28" t="e">
        <f t="shared" ca="1" si="1"/>
        <v>#N/A</v>
      </c>
    </row>
    <row r="29" spans="1:7" ht="15.6" x14ac:dyDescent="0.3">
      <c r="E29" s="113">
        <v>37621</v>
      </c>
      <c r="F29" t="e">
        <f t="shared" ca="1" si="0"/>
        <v>#N/A</v>
      </c>
      <c r="G29" t="e">
        <f t="shared" ca="1" si="1"/>
        <v>#N/A</v>
      </c>
    </row>
    <row r="30" spans="1:7" ht="15.6" x14ac:dyDescent="0.3">
      <c r="E30" s="113">
        <v>37711</v>
      </c>
      <c r="F30" t="e">
        <f t="shared" ca="1" si="0"/>
        <v>#N/A</v>
      </c>
      <c r="G30" t="e">
        <f t="shared" ca="1" si="1"/>
        <v>#N/A</v>
      </c>
    </row>
    <row r="31" spans="1:7" ht="15.6" x14ac:dyDescent="0.3">
      <c r="E31" s="113">
        <v>37802</v>
      </c>
      <c r="F31" t="e">
        <f t="shared" ca="1" si="0"/>
        <v>#N/A</v>
      </c>
      <c r="G31" t="e">
        <f t="shared" ca="1" si="1"/>
        <v>#N/A</v>
      </c>
    </row>
    <row r="32" spans="1:7" ht="15.6" x14ac:dyDescent="0.3">
      <c r="E32" s="113">
        <v>37894</v>
      </c>
      <c r="F32" t="e">
        <f t="shared" ca="1" si="0"/>
        <v>#N/A</v>
      </c>
      <c r="G32" t="e">
        <f t="shared" ca="1" si="1"/>
        <v>#N/A</v>
      </c>
    </row>
    <row r="33" spans="5:7" ht="15.6" x14ac:dyDescent="0.3">
      <c r="E33" s="113">
        <v>37986</v>
      </c>
      <c r="F33" t="e">
        <f t="shared" ca="1" si="0"/>
        <v>#N/A</v>
      </c>
      <c r="G33" t="e">
        <f t="shared" ca="1" si="1"/>
        <v>#N/A</v>
      </c>
    </row>
    <row r="34" spans="5:7" ht="15.6" x14ac:dyDescent="0.3">
      <c r="E34" s="113">
        <v>38077</v>
      </c>
      <c r="F34" t="e">
        <f t="shared" ca="1" si="0"/>
        <v>#N/A</v>
      </c>
      <c r="G34" t="e">
        <f t="shared" ca="1" si="1"/>
        <v>#N/A</v>
      </c>
    </row>
    <row r="35" spans="5:7" ht="15.6" x14ac:dyDescent="0.3">
      <c r="E35" s="113">
        <v>38168</v>
      </c>
      <c r="F35" t="e">
        <f t="shared" ca="1" si="0"/>
        <v>#N/A</v>
      </c>
      <c r="G35" t="e">
        <f t="shared" ca="1" si="1"/>
        <v>#N/A</v>
      </c>
    </row>
    <row r="36" spans="5:7" ht="15.6" x14ac:dyDescent="0.3">
      <c r="E36" s="113">
        <v>38260</v>
      </c>
      <c r="F36" t="e">
        <f t="shared" ca="1" si="0"/>
        <v>#N/A</v>
      </c>
      <c r="G36" t="e">
        <f t="shared" ca="1" si="1"/>
        <v>#N/A</v>
      </c>
    </row>
    <row r="37" spans="5:7" ht="15.6" x14ac:dyDescent="0.3">
      <c r="E37" s="113">
        <v>38352</v>
      </c>
      <c r="F37" t="e">
        <f t="shared" ca="1" si="0"/>
        <v>#N/A</v>
      </c>
      <c r="G37" t="e">
        <f t="shared" ca="1" si="1"/>
        <v>#N/A</v>
      </c>
    </row>
    <row r="38" spans="5:7" ht="15.6" x14ac:dyDescent="0.3">
      <c r="E38" s="113">
        <v>38442</v>
      </c>
      <c r="F38" t="e">
        <f t="shared" ca="1" si="0"/>
        <v>#N/A</v>
      </c>
      <c r="G38" t="e">
        <f t="shared" ca="1" si="1"/>
        <v>#N/A</v>
      </c>
    </row>
    <row r="39" spans="5:7" ht="15.6" x14ac:dyDescent="0.3">
      <c r="E39" s="113">
        <v>38533</v>
      </c>
      <c r="F39" t="e">
        <f t="shared" ca="1" si="0"/>
        <v>#N/A</v>
      </c>
      <c r="G39" t="e">
        <f t="shared" ca="1" si="1"/>
        <v>#N/A</v>
      </c>
    </row>
    <row r="40" spans="5:7" ht="15.6" x14ac:dyDescent="0.3">
      <c r="E40" s="113">
        <v>38625</v>
      </c>
      <c r="F40" t="e">
        <f t="shared" ca="1" si="0"/>
        <v>#N/A</v>
      </c>
      <c r="G40" t="e">
        <f t="shared" ca="1" si="1"/>
        <v>#N/A</v>
      </c>
    </row>
    <row r="41" spans="5:7" ht="15.6" x14ac:dyDescent="0.3">
      <c r="E41" s="113">
        <v>38717</v>
      </c>
      <c r="F41" t="e">
        <f t="shared" ca="1" si="0"/>
        <v>#N/A</v>
      </c>
      <c r="G41" t="e">
        <f t="shared" ca="1" si="1"/>
        <v>#N/A</v>
      </c>
    </row>
    <row r="42" spans="5:7" ht="15.6" x14ac:dyDescent="0.3">
      <c r="E42" s="113">
        <v>38807</v>
      </c>
      <c r="F42" t="e">
        <f t="shared" ca="1" si="0"/>
        <v>#N/A</v>
      </c>
      <c r="G42" t="e">
        <f t="shared" ca="1" si="1"/>
        <v>#N/A</v>
      </c>
    </row>
    <row r="43" spans="5:7" ht="15.6" x14ac:dyDescent="0.3">
      <c r="E43" s="113">
        <v>38898</v>
      </c>
      <c r="F43" t="e">
        <f t="shared" ca="1" si="0"/>
        <v>#N/A</v>
      </c>
      <c r="G43" t="e">
        <f t="shared" ca="1" si="1"/>
        <v>#N/A</v>
      </c>
    </row>
    <row r="44" spans="5:7" ht="15.6" x14ac:dyDescent="0.3">
      <c r="E44" s="113">
        <v>38990</v>
      </c>
      <c r="F44" t="e">
        <f t="shared" ca="1" si="0"/>
        <v>#N/A</v>
      </c>
      <c r="G44" t="e">
        <f t="shared" ca="1" si="1"/>
        <v>#N/A</v>
      </c>
    </row>
    <row r="45" spans="5:7" ht="15.6" x14ac:dyDescent="0.3">
      <c r="E45" s="113">
        <v>39082</v>
      </c>
      <c r="F45" t="e">
        <f t="shared" ca="1" si="0"/>
        <v>#N/A</v>
      </c>
      <c r="G45" t="e">
        <f t="shared" ca="1" si="1"/>
        <v>#N/A</v>
      </c>
    </row>
    <row r="46" spans="5:7" ht="15.6" x14ac:dyDescent="0.3">
      <c r="E46" s="113">
        <v>39172</v>
      </c>
      <c r="F46" t="e">
        <f t="shared" ca="1" si="0"/>
        <v>#N/A</v>
      </c>
      <c r="G46" t="e">
        <f t="shared" ca="1" si="1"/>
        <v>#N/A</v>
      </c>
    </row>
    <row r="47" spans="5:7" ht="15.6" x14ac:dyDescent="0.3">
      <c r="E47" s="113">
        <v>39263</v>
      </c>
      <c r="F47" t="e">
        <f t="shared" ca="1" si="0"/>
        <v>#N/A</v>
      </c>
      <c r="G47" t="e">
        <f t="shared" ca="1" si="1"/>
        <v>#N/A</v>
      </c>
    </row>
    <row r="48" spans="5:7" ht="15.6" x14ac:dyDescent="0.3">
      <c r="E48" s="113">
        <v>39355</v>
      </c>
      <c r="F48" t="e">
        <f t="shared" ca="1" si="0"/>
        <v>#N/A</v>
      </c>
      <c r="G48" t="e">
        <f t="shared" ca="1" si="1"/>
        <v>#N/A</v>
      </c>
    </row>
    <row r="49" spans="5:7" ht="15.6" x14ac:dyDescent="0.3">
      <c r="E49" s="113">
        <v>39447</v>
      </c>
      <c r="F49" t="e">
        <f t="shared" ca="1" si="0"/>
        <v>#N/A</v>
      </c>
      <c r="G49" t="e">
        <f t="shared" ca="1" si="1"/>
        <v>#N/A</v>
      </c>
    </row>
    <row r="50" spans="5:7" ht="15.6" x14ac:dyDescent="0.3">
      <c r="E50" s="113">
        <v>39538</v>
      </c>
      <c r="F50" t="e">
        <f t="shared" ca="1" si="0"/>
        <v>#N/A</v>
      </c>
      <c r="G50" t="e">
        <f t="shared" ca="1" si="1"/>
        <v>#N/A</v>
      </c>
    </row>
    <row r="51" spans="5:7" ht="15.6" x14ac:dyDescent="0.3">
      <c r="E51" s="113">
        <v>39629</v>
      </c>
      <c r="F51" t="e">
        <f t="shared" ca="1" si="0"/>
        <v>#N/A</v>
      </c>
      <c r="G51" t="e">
        <f t="shared" ca="1" si="1"/>
        <v>#N/A</v>
      </c>
    </row>
    <row r="52" spans="5:7" ht="15.6" x14ac:dyDescent="0.3">
      <c r="E52" s="113">
        <v>39721</v>
      </c>
      <c r="F52" t="e">
        <f t="shared" ca="1" si="0"/>
        <v>#N/A</v>
      </c>
      <c r="G52" t="e">
        <f t="shared" ca="1" si="1"/>
        <v>#N/A</v>
      </c>
    </row>
    <row r="53" spans="5:7" ht="15.6" x14ac:dyDescent="0.3">
      <c r="E53" s="113">
        <v>39813</v>
      </c>
      <c r="F53" t="e">
        <f t="shared" ca="1" si="0"/>
        <v>#N/A</v>
      </c>
      <c r="G53" t="e">
        <f t="shared" ca="1" si="1"/>
        <v>#N/A</v>
      </c>
    </row>
    <row r="54" spans="5:7" ht="15.6" x14ac:dyDescent="0.3">
      <c r="E54" s="113">
        <v>39903</v>
      </c>
      <c r="F54" t="e">
        <f t="shared" ca="1" si="0"/>
        <v>#N/A</v>
      </c>
      <c r="G54" t="e">
        <f t="shared" ca="1" si="1"/>
        <v>#N/A</v>
      </c>
    </row>
    <row r="55" spans="5:7" ht="15.6" x14ac:dyDescent="0.3">
      <c r="E55" s="113">
        <v>39994</v>
      </c>
      <c r="F55" t="e">
        <f t="shared" ca="1" si="0"/>
        <v>#N/A</v>
      </c>
      <c r="G55" t="e">
        <f t="shared" ca="1" si="1"/>
        <v>#N/A</v>
      </c>
    </row>
    <row r="56" spans="5:7" ht="15.6" x14ac:dyDescent="0.3">
      <c r="E56" s="113">
        <v>40086</v>
      </c>
      <c r="F56" t="e">
        <f t="shared" ca="1" si="0"/>
        <v>#N/A</v>
      </c>
      <c r="G56" t="e">
        <f t="shared" ca="1" si="1"/>
        <v>#N/A</v>
      </c>
    </row>
    <row r="57" spans="5:7" ht="15.6" x14ac:dyDescent="0.3">
      <c r="E57" s="113">
        <v>40178</v>
      </c>
      <c r="F57" t="e">
        <f t="shared" ca="1" si="0"/>
        <v>#N/A</v>
      </c>
      <c r="G57" t="e">
        <f t="shared" ca="1" si="1"/>
        <v>#N/A</v>
      </c>
    </row>
    <row r="58" spans="5:7" ht="15.6" x14ac:dyDescent="0.3">
      <c r="E58" s="113">
        <v>40268</v>
      </c>
      <c r="F58" t="e">
        <f t="shared" ca="1" si="0"/>
        <v>#N/A</v>
      </c>
      <c r="G58" t="e">
        <f t="shared" ca="1" si="1"/>
        <v>#N/A</v>
      </c>
    </row>
    <row r="59" spans="5:7" ht="15.6" x14ac:dyDescent="0.3">
      <c r="E59" s="113">
        <v>40359</v>
      </c>
      <c r="F59" t="e">
        <f t="shared" ca="1" si="0"/>
        <v>#N/A</v>
      </c>
      <c r="G59" t="e">
        <f t="shared" ca="1" si="1"/>
        <v>#N/A</v>
      </c>
    </row>
    <row r="60" spans="5:7" ht="15.6" x14ac:dyDescent="0.3">
      <c r="E60" s="113">
        <v>40451</v>
      </c>
      <c r="F60" t="e">
        <f t="shared" ca="1" si="0"/>
        <v>#N/A</v>
      </c>
      <c r="G60" t="e">
        <f t="shared" ca="1" si="1"/>
        <v>#N/A</v>
      </c>
    </row>
    <row r="61" spans="5:7" ht="15.6" x14ac:dyDescent="0.3">
      <c r="E61" s="113">
        <v>40543</v>
      </c>
      <c r="F61" t="e">
        <f t="shared" ca="1" si="0"/>
        <v>#N/A</v>
      </c>
      <c r="G61" t="e">
        <f t="shared" ca="1" si="1"/>
        <v>#N/A</v>
      </c>
    </row>
    <row r="62" spans="5:7" ht="15.6" x14ac:dyDescent="0.3">
      <c r="E62" s="113">
        <v>40633</v>
      </c>
      <c r="F62" t="e">
        <f t="shared" ca="1" si="0"/>
        <v>#N/A</v>
      </c>
      <c r="G62" t="e">
        <f t="shared" ca="1" si="1"/>
        <v>#N/A</v>
      </c>
    </row>
    <row r="63" spans="5:7" ht="15.6" x14ac:dyDescent="0.3">
      <c r="E63" s="113">
        <v>40724</v>
      </c>
      <c r="F63" t="e">
        <f t="shared" ca="1" si="0"/>
        <v>#N/A</v>
      </c>
      <c r="G63" t="e">
        <f t="shared" ca="1" si="1"/>
        <v>#N/A</v>
      </c>
    </row>
    <row r="64" spans="5:7" ht="15.6" x14ac:dyDescent="0.3">
      <c r="E64" s="113">
        <v>40816</v>
      </c>
      <c r="F64" t="e">
        <f t="shared" ca="1" si="0"/>
        <v>#N/A</v>
      </c>
      <c r="G64" t="e">
        <f t="shared" ca="1" si="1"/>
        <v>#N/A</v>
      </c>
    </row>
    <row r="65" spans="5:7" ht="15.6" x14ac:dyDescent="0.3">
      <c r="E65" s="113">
        <v>40908</v>
      </c>
      <c r="F65" t="e">
        <f t="shared" ca="1" si="0"/>
        <v>#N/A</v>
      </c>
      <c r="G65" t="e">
        <f t="shared" ca="1" si="1"/>
        <v>#N/A</v>
      </c>
    </row>
    <row r="66" spans="5:7" ht="15.6" x14ac:dyDescent="0.3">
      <c r="E66" s="113">
        <v>40999</v>
      </c>
      <c r="F66" t="e">
        <f t="shared" ca="1" si="0"/>
        <v>#N/A</v>
      </c>
      <c r="G66" t="e">
        <f t="shared" ca="1" si="1"/>
        <v>#N/A</v>
      </c>
    </row>
    <row r="67" spans="5:7" ht="15.6" x14ac:dyDescent="0.3">
      <c r="E67" s="113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6" x14ac:dyDescent="0.3">
      <c r="E68" s="113">
        <v>41182</v>
      </c>
      <c r="F68" t="e">
        <f t="shared" ca="1" si="2"/>
        <v>#N/A</v>
      </c>
      <c r="G68" t="e">
        <f t="shared" ca="1" si="3"/>
        <v>#N/A</v>
      </c>
    </row>
    <row r="69" spans="5:7" ht="15.6" x14ac:dyDescent="0.3">
      <c r="E69" s="113">
        <v>41274</v>
      </c>
      <c r="F69" t="e">
        <f t="shared" ca="1" si="2"/>
        <v>#N/A</v>
      </c>
      <c r="G69" t="e">
        <f t="shared" ca="1" si="3"/>
        <v>#N/A</v>
      </c>
    </row>
    <row r="70" spans="5:7" ht="15.6" x14ac:dyDescent="0.3">
      <c r="E70" s="113">
        <v>41364</v>
      </c>
      <c r="F70" t="e">
        <f t="shared" ca="1" si="2"/>
        <v>#N/A</v>
      </c>
      <c r="G70" t="e">
        <f t="shared" ca="1" si="3"/>
        <v>#N/A</v>
      </c>
    </row>
    <row r="71" spans="5:7" ht="15.6" x14ac:dyDescent="0.3">
      <c r="E71" s="113">
        <v>41455</v>
      </c>
      <c r="F71" t="e">
        <f t="shared" ca="1" si="2"/>
        <v>#N/A</v>
      </c>
      <c r="G71" t="e">
        <f t="shared" ca="1" si="3"/>
        <v>#N/A</v>
      </c>
    </row>
    <row r="72" spans="5:7" ht="15.6" x14ac:dyDescent="0.3">
      <c r="E72" s="113">
        <v>41547</v>
      </c>
      <c r="F72" t="e">
        <f t="shared" ca="1" si="2"/>
        <v>#N/A</v>
      </c>
      <c r="G72" t="e">
        <f t="shared" ca="1" si="3"/>
        <v>#N/A</v>
      </c>
    </row>
    <row r="73" spans="5:7" ht="15.6" x14ac:dyDescent="0.3">
      <c r="E73" s="113">
        <v>41639</v>
      </c>
      <c r="F73" t="e">
        <f t="shared" ca="1" si="2"/>
        <v>#N/A</v>
      </c>
      <c r="G73" t="e">
        <f t="shared" ca="1" si="3"/>
        <v>#N/A</v>
      </c>
    </row>
    <row r="74" spans="5:7" ht="15.6" x14ac:dyDescent="0.3">
      <c r="E74" s="113">
        <v>41729</v>
      </c>
      <c r="F74" t="e">
        <f t="shared" ca="1" si="2"/>
        <v>#N/A</v>
      </c>
      <c r="G74" t="e">
        <f t="shared" ca="1" si="3"/>
        <v>#N/A</v>
      </c>
    </row>
    <row r="75" spans="5:7" ht="15.6" x14ac:dyDescent="0.3">
      <c r="E75" s="113">
        <v>41820</v>
      </c>
      <c r="F75" t="e">
        <f t="shared" ca="1" si="2"/>
        <v>#N/A</v>
      </c>
      <c r="G75" t="e">
        <f t="shared" ca="1" si="3"/>
        <v>#N/A</v>
      </c>
    </row>
    <row r="76" spans="5:7" ht="15.6" x14ac:dyDescent="0.3">
      <c r="E76" s="113">
        <v>41912</v>
      </c>
      <c r="F76" t="e">
        <f t="shared" ca="1" si="2"/>
        <v>#N/A</v>
      </c>
      <c r="G76" t="e">
        <f t="shared" ca="1" si="3"/>
        <v>#N/A</v>
      </c>
    </row>
    <row r="77" spans="5:7" ht="15.6" x14ac:dyDescent="0.3">
      <c r="E77" s="113">
        <v>42004</v>
      </c>
      <c r="F77" t="e">
        <f t="shared" ca="1" si="2"/>
        <v>#N/A</v>
      </c>
      <c r="G77" t="e">
        <f t="shared" ca="1" si="3"/>
        <v>#N/A</v>
      </c>
    </row>
    <row r="78" spans="5:7" ht="15.6" x14ac:dyDescent="0.3">
      <c r="E78" s="113">
        <v>42094</v>
      </c>
      <c r="F78" t="e">
        <f t="shared" ca="1" si="2"/>
        <v>#N/A</v>
      </c>
      <c r="G78" t="e">
        <f t="shared" ca="1" si="3"/>
        <v>#N/A</v>
      </c>
    </row>
    <row r="79" spans="5:7" ht="15.6" x14ac:dyDescent="0.3">
      <c r="E79" s="113">
        <v>42185</v>
      </c>
      <c r="F79" t="e">
        <f t="shared" ca="1" si="2"/>
        <v>#N/A</v>
      </c>
      <c r="G79" t="e">
        <f t="shared" ca="1" si="3"/>
        <v>#N/A</v>
      </c>
    </row>
    <row r="80" spans="5:7" ht="15.6" x14ac:dyDescent="0.3">
      <c r="E80" s="113">
        <v>42277</v>
      </c>
      <c r="F80" t="e">
        <f t="shared" ca="1" si="2"/>
        <v>#N/A</v>
      </c>
      <c r="G80" t="e">
        <f t="shared" ca="1" si="3"/>
        <v>#N/A</v>
      </c>
    </row>
    <row r="81" spans="5:7" ht="15.6" x14ac:dyDescent="0.3">
      <c r="E81" s="113">
        <v>42369</v>
      </c>
      <c r="F81" t="e">
        <f t="shared" ca="1" si="2"/>
        <v>#N/A</v>
      </c>
      <c r="G81" t="e">
        <f t="shared" ca="1" si="3"/>
        <v>#N/A</v>
      </c>
    </row>
    <row r="82" spans="5:7" ht="15.6" x14ac:dyDescent="0.3">
      <c r="E82" s="113">
        <v>42460</v>
      </c>
      <c r="F82" t="e">
        <f t="shared" ca="1" si="2"/>
        <v>#N/A</v>
      </c>
      <c r="G82" t="e">
        <f t="shared" ca="1" si="3"/>
        <v>#N/A</v>
      </c>
    </row>
    <row r="83" spans="5:7" ht="15.6" x14ac:dyDescent="0.3">
      <c r="E83" s="113">
        <v>42551</v>
      </c>
      <c r="F83" t="e">
        <f t="shared" ca="1" si="2"/>
        <v>#N/A</v>
      </c>
      <c r="G83" t="e">
        <f t="shared" ca="1" si="3"/>
        <v>#N/A</v>
      </c>
    </row>
    <row r="84" spans="5:7" ht="15.6" x14ac:dyDescent="0.3">
      <c r="E84" s="113">
        <v>42643</v>
      </c>
      <c r="F84" t="e">
        <f t="shared" ca="1" si="2"/>
        <v>#N/A</v>
      </c>
      <c r="G84" t="e">
        <f t="shared" ca="1" si="3"/>
        <v>#N/A</v>
      </c>
    </row>
    <row r="85" spans="5:7" ht="15.6" x14ac:dyDescent="0.3">
      <c r="E85" s="113">
        <v>42735</v>
      </c>
      <c r="F85" t="e">
        <f t="shared" ca="1" si="2"/>
        <v>#N/A</v>
      </c>
      <c r="G85" t="e">
        <f t="shared" ca="1" si="3"/>
        <v>#N/A</v>
      </c>
    </row>
    <row r="86" spans="5:7" ht="15.6" x14ac:dyDescent="0.3">
      <c r="E86" s="113">
        <v>42825</v>
      </c>
      <c r="F86" t="e">
        <f t="shared" ca="1" si="2"/>
        <v>#N/A</v>
      </c>
      <c r="G86" t="e">
        <f t="shared" ca="1" si="3"/>
        <v>#N/A</v>
      </c>
    </row>
    <row r="87" spans="5:7" ht="15.6" x14ac:dyDescent="0.3">
      <c r="E87" s="113">
        <v>42916</v>
      </c>
      <c r="F87" t="e">
        <f t="shared" ca="1" si="2"/>
        <v>#N/A</v>
      </c>
      <c r="G87" t="e">
        <f t="shared" ca="1" si="3"/>
        <v>#N/A</v>
      </c>
    </row>
    <row r="88" spans="5:7" ht="15.6" x14ac:dyDescent="0.3">
      <c r="E88" s="113">
        <v>43008</v>
      </c>
      <c r="F88" t="e">
        <f t="shared" ca="1" si="2"/>
        <v>#N/A</v>
      </c>
      <c r="G88" t="e">
        <f t="shared" ca="1" si="3"/>
        <v>#N/A</v>
      </c>
    </row>
    <row r="89" spans="5:7" ht="15.6" x14ac:dyDescent="0.3">
      <c r="E89" s="113">
        <v>43100</v>
      </c>
      <c r="F89" t="e">
        <f t="shared" ca="1" si="2"/>
        <v>#N/A</v>
      </c>
      <c r="G89" t="e">
        <f t="shared" ca="1" si="3"/>
        <v>#N/A</v>
      </c>
    </row>
    <row r="90" spans="5:7" ht="15.6" x14ac:dyDescent="0.3">
      <c r="E90" s="113">
        <v>43190</v>
      </c>
      <c r="F90" t="e">
        <f t="shared" ca="1" si="2"/>
        <v>#N/A</v>
      </c>
      <c r="G90" t="e">
        <f t="shared" ca="1" si="3"/>
        <v>#N/A</v>
      </c>
    </row>
    <row r="91" spans="5:7" ht="15.6" x14ac:dyDescent="0.3">
      <c r="E91" s="113">
        <v>43281</v>
      </c>
      <c r="F91" t="e">
        <f t="shared" ca="1" si="2"/>
        <v>#N/A</v>
      </c>
      <c r="G91" t="e">
        <f t="shared" ca="1" si="3"/>
        <v>#N/A</v>
      </c>
    </row>
    <row r="92" spans="5:7" ht="15.6" x14ac:dyDescent="0.3">
      <c r="E92" s="113">
        <v>43373</v>
      </c>
      <c r="F92" t="e">
        <f t="shared" ca="1" si="2"/>
        <v>#N/A</v>
      </c>
      <c r="G92" t="e">
        <f t="shared" ca="1" si="3"/>
        <v>#N/A</v>
      </c>
    </row>
    <row r="93" spans="5:7" ht="15.6" x14ac:dyDescent="0.3">
      <c r="E93" s="113">
        <v>43465</v>
      </c>
      <c r="F93" t="e">
        <f t="shared" ca="1" si="2"/>
        <v>#N/A</v>
      </c>
      <c r="G93" t="e">
        <f t="shared" ca="1" si="3"/>
        <v>#N/A</v>
      </c>
    </row>
    <row r="94" spans="5:7" ht="15.6" x14ac:dyDescent="0.3">
      <c r="E94" s="113">
        <v>43555</v>
      </c>
      <c r="F94" t="e">
        <f t="shared" ca="1" si="2"/>
        <v>#N/A</v>
      </c>
      <c r="G94" t="e">
        <f t="shared" ca="1" si="3"/>
        <v>#N/A</v>
      </c>
    </row>
    <row r="95" spans="5:7" ht="15.6" x14ac:dyDescent="0.3">
      <c r="E95" s="113">
        <v>43646</v>
      </c>
      <c r="F95" t="e">
        <f t="shared" ca="1" si="2"/>
        <v>#N/A</v>
      </c>
      <c r="G95" t="e">
        <f t="shared" ca="1" si="3"/>
        <v>#N/A</v>
      </c>
    </row>
    <row r="96" spans="5:7" ht="15.6" x14ac:dyDescent="0.3">
      <c r="E96" s="113">
        <v>43738</v>
      </c>
      <c r="F96" t="e">
        <f t="shared" ca="1" si="2"/>
        <v>#N/A</v>
      </c>
      <c r="G96" t="e">
        <f t="shared" ca="1" si="3"/>
        <v>#N/A</v>
      </c>
    </row>
    <row r="97" spans="5:7" ht="15.6" x14ac:dyDescent="0.3">
      <c r="E97" s="113">
        <v>43830</v>
      </c>
      <c r="F97" t="e">
        <f t="shared" ca="1" si="2"/>
        <v>#N/A</v>
      </c>
      <c r="G97" t="e">
        <f t="shared" ca="1" si="3"/>
        <v>#N/A</v>
      </c>
    </row>
    <row r="98" spans="5:7" ht="15.6" x14ac:dyDescent="0.3">
      <c r="E98" s="113">
        <v>43921</v>
      </c>
      <c r="F98" t="e">
        <f t="shared" ca="1" si="2"/>
        <v>#N/A</v>
      </c>
      <c r="G98" t="e">
        <f t="shared" ca="1" si="3"/>
        <v>#N/A</v>
      </c>
    </row>
    <row r="99" spans="5:7" ht="15.6" x14ac:dyDescent="0.3">
      <c r="E99" s="113">
        <v>44012</v>
      </c>
      <c r="F99" t="e">
        <f t="shared" ca="1" si="2"/>
        <v>#N/A</v>
      </c>
      <c r="G99" t="e">
        <f t="shared" ca="1" si="3"/>
        <v>#N/A</v>
      </c>
    </row>
    <row r="100" spans="5:7" ht="15.6" x14ac:dyDescent="0.3">
      <c r="E100" s="113">
        <v>44104</v>
      </c>
      <c r="F100" t="e">
        <f t="shared" ca="1" si="2"/>
        <v>#N/A</v>
      </c>
      <c r="G100" t="e">
        <f t="shared" ca="1" si="3"/>
        <v>#N/A</v>
      </c>
    </row>
    <row r="101" spans="5:7" ht="15.6" x14ac:dyDescent="0.3">
      <c r="E101" s="113">
        <v>44196</v>
      </c>
      <c r="F101" t="e">
        <f t="shared" ca="1" si="2"/>
        <v>#N/A</v>
      </c>
      <c r="G101" t="e">
        <f t="shared" ca="1" si="3"/>
        <v>#N/A</v>
      </c>
    </row>
    <row r="102" spans="5:7" ht="15.6" x14ac:dyDescent="0.3">
      <c r="E102" s="113">
        <v>44286</v>
      </c>
      <c r="F102" t="e">
        <f t="shared" ca="1" si="2"/>
        <v>#N/A</v>
      </c>
      <c r="G102" t="e">
        <f t="shared" ca="1" si="3"/>
        <v>#N/A</v>
      </c>
    </row>
    <row r="103" spans="5:7" ht="15.6" x14ac:dyDescent="0.3">
      <c r="E103" s="113">
        <v>44377</v>
      </c>
      <c r="F103" t="e">
        <f t="shared" ca="1" si="2"/>
        <v>#N/A</v>
      </c>
      <c r="G103" t="e">
        <f t="shared" ca="1" si="3"/>
        <v>#N/A</v>
      </c>
    </row>
    <row r="104" spans="5:7" ht="15.6" x14ac:dyDescent="0.3">
      <c r="E104" s="113">
        <v>44469</v>
      </c>
      <c r="F104" t="e">
        <f t="shared" ca="1" si="2"/>
        <v>#N/A</v>
      </c>
      <c r="G104" t="e">
        <f t="shared" ca="1" si="3"/>
        <v>#N/A</v>
      </c>
    </row>
    <row r="105" spans="5:7" ht="15.6" x14ac:dyDescent="0.3">
      <c r="E105" s="113">
        <v>44561</v>
      </c>
      <c r="F105" t="e">
        <f t="shared" ca="1" si="2"/>
        <v>#N/A</v>
      </c>
      <c r="G105" t="e">
        <f t="shared" ca="1" si="3"/>
        <v>#N/A</v>
      </c>
    </row>
    <row r="106" spans="5:7" ht="15.6" x14ac:dyDescent="0.3">
      <c r="E106" s="113">
        <v>44651</v>
      </c>
      <c r="F106" t="e">
        <f t="shared" ca="1" si="2"/>
        <v>#N/A</v>
      </c>
      <c r="G106" t="e">
        <f t="shared" ca="1" si="3"/>
        <v>#N/A</v>
      </c>
    </row>
    <row r="107" spans="5:7" ht="15.6" x14ac:dyDescent="0.3">
      <c r="E107" s="113">
        <v>44742</v>
      </c>
      <c r="F107" t="e">
        <f t="shared" ca="1" si="2"/>
        <v>#N/A</v>
      </c>
      <c r="G107" t="e">
        <f t="shared" ca="1" si="3"/>
        <v>#N/A</v>
      </c>
    </row>
    <row r="108" spans="5:7" ht="15.6" x14ac:dyDescent="0.3">
      <c r="E108" s="113">
        <v>44834</v>
      </c>
      <c r="F108" t="e">
        <f t="shared" ca="1" si="2"/>
        <v>#N/A</v>
      </c>
      <c r="G108" t="e">
        <f t="shared" ca="1" si="3"/>
        <v>#N/A</v>
      </c>
    </row>
    <row r="109" spans="5:7" ht="15.6" x14ac:dyDescent="0.3">
      <c r="E109" s="113">
        <v>44926</v>
      </c>
      <c r="F109" t="e">
        <f t="shared" ca="1" si="2"/>
        <v>#N/A</v>
      </c>
      <c r="G109" t="e">
        <f t="shared" ca="1" si="3"/>
        <v>#N/A</v>
      </c>
    </row>
    <row r="110" spans="5:7" ht="15.6" x14ac:dyDescent="0.3">
      <c r="E110" s="113">
        <v>45016</v>
      </c>
      <c r="F110" t="e">
        <f t="shared" ca="1" si="2"/>
        <v>#N/A</v>
      </c>
      <c r="G110" t="e">
        <f t="shared" ca="1" si="3"/>
        <v>#N/A</v>
      </c>
    </row>
    <row r="111" spans="5:7" ht="15.6" x14ac:dyDescent="0.3">
      <c r="E111" s="113">
        <v>45107</v>
      </c>
      <c r="F111" t="e">
        <f t="shared" ca="1" si="2"/>
        <v>#N/A</v>
      </c>
      <c r="G111" t="e">
        <f t="shared" ca="1" si="3"/>
        <v>#N/A</v>
      </c>
    </row>
    <row r="112" spans="5:7" ht="15.6" x14ac:dyDescent="0.3">
      <c r="E112" s="113">
        <v>45199</v>
      </c>
      <c r="F112" t="e">
        <f t="shared" ca="1" si="2"/>
        <v>#N/A</v>
      </c>
      <c r="G112" t="e">
        <f t="shared" ca="1" si="3"/>
        <v>#N/A</v>
      </c>
    </row>
    <row r="113" spans="5:7" ht="15.6" x14ac:dyDescent="0.3">
      <c r="E113" s="113">
        <v>45291</v>
      </c>
      <c r="F113" t="e">
        <f t="shared" ca="1" si="2"/>
        <v>#N/A</v>
      </c>
      <c r="G113" t="e">
        <f t="shared" ca="1" si="3"/>
        <v>#N/A</v>
      </c>
    </row>
    <row r="114" spans="5:7" ht="15.6" x14ac:dyDescent="0.3">
      <c r="E114" s="113">
        <v>45382</v>
      </c>
      <c r="F114" t="e">
        <f t="shared" ca="1" si="2"/>
        <v>#N/A</v>
      </c>
      <c r="G114" t="e">
        <f t="shared" ca="1" si="3"/>
        <v>#N/A</v>
      </c>
    </row>
    <row r="115" spans="5:7" ht="15.6" x14ac:dyDescent="0.3">
      <c r="E115" s="113">
        <v>45473</v>
      </c>
      <c r="F115" t="e">
        <f t="shared" ca="1" si="2"/>
        <v>#N/A</v>
      </c>
      <c r="G115" t="e">
        <f t="shared" ca="1" si="3"/>
        <v>#N/A</v>
      </c>
    </row>
    <row r="116" spans="5:7" ht="15.6" x14ac:dyDescent="0.3">
      <c r="E116" s="113">
        <v>45565</v>
      </c>
      <c r="F116" t="e">
        <f t="shared" ca="1" si="2"/>
        <v>#N/A</v>
      </c>
      <c r="G116" t="e">
        <f t="shared" ca="1" si="3"/>
        <v>#N/A</v>
      </c>
    </row>
    <row r="117" spans="5:7" ht="15.6" x14ac:dyDescent="0.3">
      <c r="E117" s="113">
        <v>45657</v>
      </c>
      <c r="F117" t="e">
        <f t="shared" ca="1" si="2"/>
        <v>#N/A</v>
      </c>
      <c r="G117" t="e">
        <f t="shared" ca="1" si="3"/>
        <v>#N/A</v>
      </c>
    </row>
    <row r="118" spans="5:7" ht="15.6" x14ac:dyDescent="0.3">
      <c r="E118" s="113">
        <v>45747</v>
      </c>
      <c r="F118" t="e">
        <f t="shared" ca="1" si="2"/>
        <v>#N/A</v>
      </c>
      <c r="G118" t="e">
        <f t="shared" ca="1" si="3"/>
        <v>#N/A</v>
      </c>
    </row>
    <row r="119" spans="5:7" ht="15.6" x14ac:dyDescent="0.3">
      <c r="E119" s="113">
        <v>45838</v>
      </c>
      <c r="F119" t="e">
        <f t="shared" ca="1" si="2"/>
        <v>#N/A</v>
      </c>
      <c r="G119" t="e">
        <f t="shared" ca="1" si="3"/>
        <v>#N/A</v>
      </c>
    </row>
    <row r="120" spans="5:7" ht="15.6" x14ac:dyDescent="0.3">
      <c r="E120" s="113">
        <v>45930</v>
      </c>
      <c r="F120" t="e">
        <f t="shared" ca="1" si="2"/>
        <v>#N/A</v>
      </c>
      <c r="G120" t="e">
        <f t="shared" ca="1" si="3"/>
        <v>#N/A</v>
      </c>
    </row>
    <row r="121" spans="5:7" ht="15.6" x14ac:dyDescent="0.3">
      <c r="E121" s="113">
        <v>46022</v>
      </c>
      <c r="F121" t="e">
        <f t="shared" ca="1" si="2"/>
        <v>#N/A</v>
      </c>
      <c r="G121" t="e">
        <f t="shared" ca="1" si="3"/>
        <v>#N/A</v>
      </c>
    </row>
    <row r="122" spans="5:7" ht="15.6" x14ac:dyDescent="0.3">
      <c r="E122" s="113">
        <v>46112</v>
      </c>
      <c r="F122" t="e">
        <f t="shared" ca="1" si="2"/>
        <v>#N/A</v>
      </c>
      <c r="G122" t="e">
        <f t="shared" ca="1" si="3"/>
        <v>#N/A</v>
      </c>
    </row>
    <row r="123" spans="5:7" ht="15.6" x14ac:dyDescent="0.3">
      <c r="E123" s="113">
        <v>46203</v>
      </c>
      <c r="F123" t="e">
        <f t="shared" ca="1" si="2"/>
        <v>#N/A</v>
      </c>
      <c r="G123" t="e">
        <f t="shared" ca="1" si="3"/>
        <v>#N/A</v>
      </c>
    </row>
    <row r="124" spans="5:7" ht="15.6" x14ac:dyDescent="0.3">
      <c r="E124" s="113">
        <v>46295</v>
      </c>
      <c r="F124" t="e">
        <f t="shared" ca="1" si="2"/>
        <v>#N/A</v>
      </c>
      <c r="G124" t="e">
        <f t="shared" ca="1" si="3"/>
        <v>#N/A</v>
      </c>
    </row>
    <row r="125" spans="5:7" ht="15.6" x14ac:dyDescent="0.3">
      <c r="E125" s="113">
        <v>46387</v>
      </c>
      <c r="F125" t="e">
        <f t="shared" ca="1" si="2"/>
        <v>#N/A</v>
      </c>
      <c r="G125" t="e">
        <f t="shared" ca="1" si="3"/>
        <v>#N/A</v>
      </c>
    </row>
    <row r="126" spans="5:7" ht="15.6" x14ac:dyDescent="0.3">
      <c r="E126" s="113">
        <v>46477</v>
      </c>
      <c r="F126" t="e">
        <f t="shared" ca="1" si="2"/>
        <v>#N/A</v>
      </c>
      <c r="G126" t="e">
        <f t="shared" ca="1" si="3"/>
        <v>#N/A</v>
      </c>
    </row>
    <row r="127" spans="5:7" ht="15.6" x14ac:dyDescent="0.3">
      <c r="E127" s="113">
        <v>46568</v>
      </c>
      <c r="F127" t="e">
        <f t="shared" ca="1" si="2"/>
        <v>#N/A</v>
      </c>
      <c r="G127" t="e">
        <f t="shared" ca="1" si="3"/>
        <v>#N/A</v>
      </c>
    </row>
    <row r="128" spans="5:7" ht="15.6" x14ac:dyDescent="0.3">
      <c r="E128" s="113">
        <v>46660</v>
      </c>
      <c r="F128" t="e">
        <f t="shared" ca="1" si="2"/>
        <v>#N/A</v>
      </c>
      <c r="G128" t="e">
        <f t="shared" ca="1" si="3"/>
        <v>#N/A</v>
      </c>
    </row>
    <row r="129" spans="5:7" ht="15.6" x14ac:dyDescent="0.3">
      <c r="E129" s="113">
        <v>46752</v>
      </c>
      <c r="F129" t="e">
        <f t="shared" ca="1" si="2"/>
        <v>#N/A</v>
      </c>
      <c r="G129" t="e">
        <f t="shared" ca="1" si="3"/>
        <v>#N/A</v>
      </c>
    </row>
    <row r="130" spans="5:7" ht="15.6" x14ac:dyDescent="0.3">
      <c r="E130" s="113">
        <v>46843</v>
      </c>
      <c r="F130" t="e">
        <f t="shared" ca="1" si="2"/>
        <v>#N/A</v>
      </c>
      <c r="G130" t="e">
        <f t="shared" ca="1" si="3"/>
        <v>#N/A</v>
      </c>
    </row>
    <row r="131" spans="5:7" ht="15.6" x14ac:dyDescent="0.3">
      <c r="E131" s="113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6" x14ac:dyDescent="0.3">
      <c r="E132" s="113">
        <v>47026</v>
      </c>
      <c r="F132" t="e">
        <f t="shared" ca="1" si="4"/>
        <v>#N/A</v>
      </c>
      <c r="G132" t="e">
        <f t="shared" ca="1" si="5"/>
        <v>#N/A</v>
      </c>
    </row>
    <row r="133" spans="5:7" ht="15.6" x14ac:dyDescent="0.3">
      <c r="E133" s="113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B7421-34FB-4386-9702-827EB5D4C398}">
  <sheetPr codeName="Sheet2"/>
  <dimension ref="A1:T508"/>
  <sheetViews>
    <sheetView topLeftCell="H328" workbookViewId="0">
      <selection activeCell="M344" sqref="M344"/>
    </sheetView>
  </sheetViews>
  <sheetFormatPr defaultColWidth="9.109375" defaultRowHeight="14.4" x14ac:dyDescent="0.3"/>
  <cols>
    <col min="1" max="10" width="13.6640625" style="28" customWidth="1"/>
    <col min="11" max="11" width="23.88671875" style="33" bestFit="1" customWidth="1"/>
    <col min="12" max="12" width="18.33203125" style="14" customWidth="1"/>
    <col min="13" max="17" width="22.33203125" style="14" customWidth="1"/>
    <col min="18" max="18" width="12.5546875" style="28" customWidth="1"/>
    <col min="19" max="16384" width="9.109375" style="28"/>
  </cols>
  <sheetData>
    <row r="1" spans="1:20" s="2" customFormat="1" ht="15.9" customHeight="1" x14ac:dyDescent="0.3">
      <c r="K1" s="22"/>
    </row>
    <row r="2" spans="1:20" s="5" customFormat="1" ht="15.9" customHeight="1" x14ac:dyDescent="0.3">
      <c r="L2" s="23"/>
      <c r="M2" s="23"/>
      <c r="N2" s="23"/>
      <c r="O2" s="23"/>
      <c r="P2" s="23"/>
      <c r="Q2" s="23"/>
      <c r="R2" s="23"/>
    </row>
    <row r="3" spans="1:20" s="5" customFormat="1" ht="15.9" customHeight="1" x14ac:dyDescent="0.3">
      <c r="L3" s="23"/>
      <c r="M3" s="23"/>
      <c r="N3" s="23"/>
      <c r="O3" s="23"/>
      <c r="P3" s="23"/>
      <c r="Q3" s="23"/>
      <c r="R3" s="23"/>
    </row>
    <row r="4" spans="1:20" s="8" customFormat="1" ht="15.9" customHeight="1" x14ac:dyDescent="0.3">
      <c r="L4" s="24"/>
      <c r="M4" s="24"/>
      <c r="N4" s="24"/>
      <c r="O4" s="24"/>
      <c r="P4" s="24"/>
      <c r="Q4" s="24"/>
      <c r="R4" s="24"/>
    </row>
    <row r="5" spans="1:20" s="25" customFormat="1" ht="39.9" customHeight="1" x14ac:dyDescent="0.3">
      <c r="K5" s="26" t="s">
        <v>0</v>
      </c>
      <c r="L5" s="12" t="s">
        <v>1</v>
      </c>
      <c r="M5" s="27" t="s">
        <v>3</v>
      </c>
      <c r="N5" s="143" t="s">
        <v>107</v>
      </c>
      <c r="O5" s="143" t="s">
        <v>108</v>
      </c>
      <c r="P5" s="143" t="s">
        <v>109</v>
      </c>
      <c r="Q5" s="27" t="s">
        <v>4</v>
      </c>
      <c r="R5" s="146" t="s">
        <v>110</v>
      </c>
      <c r="S5" s="146" t="s">
        <v>111</v>
      </c>
      <c r="T5" s="146" t="s">
        <v>112</v>
      </c>
    </row>
    <row r="6" spans="1:20" x14ac:dyDescent="0.3">
      <c r="K6" s="29">
        <v>35826</v>
      </c>
      <c r="L6" s="30">
        <v>78.292040718721495</v>
      </c>
      <c r="M6" s="31">
        <v>84.351886902157204</v>
      </c>
      <c r="N6" s="144"/>
      <c r="O6" s="144"/>
      <c r="P6" s="144"/>
      <c r="Q6" s="31">
        <v>76.122332840159501</v>
      </c>
      <c r="R6" s="147"/>
      <c r="S6" s="147"/>
      <c r="T6" s="147"/>
    </row>
    <row r="7" spans="1:20" ht="15.6" x14ac:dyDescent="0.3">
      <c r="A7" s="19" t="s">
        <v>76</v>
      </c>
      <c r="B7" s="19"/>
      <c r="C7" s="19"/>
      <c r="D7" s="19"/>
      <c r="E7" s="19"/>
      <c r="F7" s="19"/>
      <c r="G7" s="19"/>
      <c r="H7" s="19"/>
      <c r="I7" s="19"/>
      <c r="J7" s="19"/>
      <c r="K7" s="29">
        <v>35854</v>
      </c>
      <c r="L7" s="30">
        <v>78.020014703206698</v>
      </c>
      <c r="M7" s="31">
        <v>83.653759452648103</v>
      </c>
      <c r="N7" s="145">
        <f>M7/M6-1</f>
        <v>-8.2763702763268832E-3</v>
      </c>
      <c r="O7" s="144"/>
      <c r="P7" s="144"/>
      <c r="Q7" s="31">
        <v>76.270683133577094</v>
      </c>
      <c r="R7" s="135">
        <f>Q7/Q6-1</f>
        <v>1.9488406080394594E-3</v>
      </c>
      <c r="S7" s="148"/>
      <c r="T7" s="148"/>
    </row>
    <row r="8" spans="1:20" ht="15.6" x14ac:dyDescent="0.3">
      <c r="A8" s="19" t="s">
        <v>74</v>
      </c>
      <c r="B8" s="19"/>
      <c r="C8" s="19"/>
      <c r="D8" s="19"/>
      <c r="E8" s="19"/>
      <c r="F8" s="19"/>
      <c r="G8" s="19"/>
      <c r="H8" s="19"/>
      <c r="I8" s="19"/>
      <c r="J8" s="19"/>
      <c r="K8" s="29">
        <v>35885</v>
      </c>
      <c r="L8" s="30">
        <v>77.8670499253831</v>
      </c>
      <c r="M8" s="31">
        <v>83.850678093477995</v>
      </c>
      <c r="N8" s="145">
        <f t="shared" ref="N8:N71" si="0">M8/M7-1</f>
        <v>2.3539723990690931E-3</v>
      </c>
      <c r="O8" s="144"/>
      <c r="P8" s="144"/>
      <c r="Q8" s="31">
        <v>76.108609579562795</v>
      </c>
      <c r="R8" s="135">
        <f t="shared" ref="R8:R71" si="1">Q8/Q7-1</f>
        <v>-2.1249783974066627E-3</v>
      </c>
      <c r="S8" s="148"/>
      <c r="T8" s="148"/>
    </row>
    <row r="9" spans="1:20" x14ac:dyDescent="0.3">
      <c r="K9" s="29">
        <v>35915</v>
      </c>
      <c r="L9" s="30">
        <v>78.771012871260197</v>
      </c>
      <c r="M9" s="31">
        <v>85.668159044606199</v>
      </c>
      <c r="N9" s="145">
        <f t="shared" si="0"/>
        <v>2.1675208745504104E-2</v>
      </c>
      <c r="O9" s="145">
        <f>M9/M6-1</f>
        <v>1.5604537026845389E-2</v>
      </c>
      <c r="P9" s="144"/>
      <c r="Q9" s="31">
        <v>76.823299444581707</v>
      </c>
      <c r="R9" s="135">
        <f t="shared" si="1"/>
        <v>9.3903944503386239E-3</v>
      </c>
      <c r="S9" s="135">
        <f>Q9/Q6-1</f>
        <v>9.2084225255431029E-3</v>
      </c>
      <c r="T9" s="148"/>
    </row>
    <row r="10" spans="1:20" x14ac:dyDescent="0.3">
      <c r="K10" s="29">
        <v>35946</v>
      </c>
      <c r="L10" s="30">
        <v>79.898762300051501</v>
      </c>
      <c r="M10" s="31">
        <v>87.169219654490007</v>
      </c>
      <c r="N10" s="145">
        <f t="shared" si="0"/>
        <v>1.7521803043558215E-2</v>
      </c>
      <c r="O10" s="145">
        <f t="shared" ref="O10:O73" si="2">M10/M7-1</f>
        <v>4.2023935622783615E-2</v>
      </c>
      <c r="P10" s="144"/>
      <c r="Q10" s="31">
        <v>77.756680952586194</v>
      </c>
      <c r="R10" s="135">
        <f t="shared" si="1"/>
        <v>1.2149719092419353E-2</v>
      </c>
      <c r="S10" s="135">
        <f t="shared" ref="S10:S73" si="3">Q10/Q7-1</f>
        <v>1.9483211083957341E-2</v>
      </c>
      <c r="T10" s="148"/>
    </row>
    <row r="11" spans="1:20" x14ac:dyDescent="0.3">
      <c r="K11" s="29">
        <v>35976</v>
      </c>
      <c r="L11" s="30">
        <v>80.979632028745996</v>
      </c>
      <c r="M11" s="31">
        <v>86.693364588800904</v>
      </c>
      <c r="N11" s="145">
        <f t="shared" si="0"/>
        <v>-5.4589804471719683E-3</v>
      </c>
      <c r="O11" s="145">
        <f t="shared" si="2"/>
        <v>3.3901771100214972E-2</v>
      </c>
      <c r="P11" s="144"/>
      <c r="Q11" s="31">
        <v>79.243078534256199</v>
      </c>
      <c r="R11" s="135">
        <f t="shared" si="1"/>
        <v>1.9116011170491776E-2</v>
      </c>
      <c r="S11" s="135">
        <f t="shared" si="3"/>
        <v>4.1184157377315955E-2</v>
      </c>
      <c r="T11" s="148"/>
    </row>
    <row r="12" spans="1:20" x14ac:dyDescent="0.3">
      <c r="K12" s="29">
        <v>36007</v>
      </c>
      <c r="L12" s="30">
        <v>80.712012679125195</v>
      </c>
      <c r="M12" s="31">
        <v>85.720373680297897</v>
      </c>
      <c r="N12" s="145">
        <f t="shared" si="0"/>
        <v>-1.1223360785661551E-2</v>
      </c>
      <c r="O12" s="145">
        <f t="shared" si="2"/>
        <v>6.0949874812310512E-4</v>
      </c>
      <c r="P12" s="144"/>
      <c r="Q12" s="31">
        <v>79.239196369317497</v>
      </c>
      <c r="R12" s="135">
        <f t="shared" si="1"/>
        <v>-4.8990587070973923E-5</v>
      </c>
      <c r="S12" s="135">
        <f t="shared" si="3"/>
        <v>3.1447450736980631E-2</v>
      </c>
      <c r="T12" s="148"/>
    </row>
    <row r="13" spans="1:20" x14ac:dyDescent="0.3">
      <c r="K13" s="29">
        <v>36038</v>
      </c>
      <c r="L13" s="30">
        <v>79.975186871745706</v>
      </c>
      <c r="M13" s="31">
        <v>83.950420362727698</v>
      </c>
      <c r="N13" s="145">
        <f t="shared" si="0"/>
        <v>-2.0647988822020347E-2</v>
      </c>
      <c r="O13" s="145">
        <f t="shared" si="2"/>
        <v>-3.6925870215662848E-2</v>
      </c>
      <c r="P13" s="144"/>
      <c r="Q13" s="31">
        <v>78.889948273026306</v>
      </c>
      <c r="R13" s="135">
        <f t="shared" si="1"/>
        <v>-4.4075168892856453E-3</v>
      </c>
      <c r="S13" s="135">
        <f t="shared" si="3"/>
        <v>1.4574533101935572E-2</v>
      </c>
      <c r="T13" s="148"/>
    </row>
    <row r="14" spans="1:20" x14ac:dyDescent="0.3">
      <c r="K14" s="29">
        <v>36068</v>
      </c>
      <c r="L14" s="30">
        <v>79.682143016651693</v>
      </c>
      <c r="M14" s="31">
        <v>85.278925284783199</v>
      </c>
      <c r="N14" s="145">
        <f t="shared" si="0"/>
        <v>1.5824875162213425E-2</v>
      </c>
      <c r="O14" s="145">
        <f t="shared" si="2"/>
        <v>-1.6315427492364587E-2</v>
      </c>
      <c r="P14" s="144"/>
      <c r="Q14" s="31">
        <v>78.328247588231505</v>
      </c>
      <c r="R14" s="135">
        <f t="shared" si="1"/>
        <v>-7.1200539116953454E-3</v>
      </c>
      <c r="S14" s="135">
        <f t="shared" si="3"/>
        <v>-1.1544616425133158E-2</v>
      </c>
      <c r="T14" s="148"/>
    </row>
    <row r="15" spans="1:20" x14ac:dyDescent="0.3">
      <c r="K15" s="29">
        <v>36099</v>
      </c>
      <c r="L15" s="30">
        <v>80.710044321598701</v>
      </c>
      <c r="M15" s="31">
        <v>86.561471099527196</v>
      </c>
      <c r="N15" s="145">
        <f t="shared" si="0"/>
        <v>1.5039422817079595E-2</v>
      </c>
      <c r="O15" s="145">
        <f t="shared" si="2"/>
        <v>9.8121063070286674E-3</v>
      </c>
      <c r="P15" s="144"/>
      <c r="Q15" s="31">
        <v>79.397651779526399</v>
      </c>
      <c r="R15" s="135">
        <f t="shared" si="1"/>
        <v>1.3652854802991499E-2</v>
      </c>
      <c r="S15" s="135">
        <f t="shared" si="3"/>
        <v>1.9997099600854717E-3</v>
      </c>
      <c r="T15" s="148"/>
    </row>
    <row r="16" spans="1:20" x14ac:dyDescent="0.3">
      <c r="K16" s="29">
        <v>36129</v>
      </c>
      <c r="L16" s="30">
        <v>82.558708122957896</v>
      </c>
      <c r="M16" s="31">
        <v>90.484012020653793</v>
      </c>
      <c r="N16" s="145">
        <f t="shared" si="0"/>
        <v>4.5315090782324097E-2</v>
      </c>
      <c r="O16" s="145">
        <f t="shared" si="2"/>
        <v>7.7826789070217339E-2</v>
      </c>
      <c r="P16" s="144"/>
      <c r="Q16" s="31">
        <v>80.863307986055204</v>
      </c>
      <c r="R16" s="135">
        <f t="shared" si="1"/>
        <v>1.8459692115311954E-2</v>
      </c>
      <c r="S16" s="135">
        <f t="shared" si="3"/>
        <v>2.5014082988106257E-2</v>
      </c>
      <c r="T16" s="148"/>
    </row>
    <row r="17" spans="11:20" x14ac:dyDescent="0.3">
      <c r="K17" s="29">
        <v>36160</v>
      </c>
      <c r="L17" s="30">
        <v>83.8586953061521</v>
      </c>
      <c r="M17" s="31">
        <v>91.609825078317598</v>
      </c>
      <c r="N17" s="145">
        <f t="shared" si="0"/>
        <v>1.2442121348540836E-2</v>
      </c>
      <c r="O17" s="145">
        <f t="shared" si="2"/>
        <v>7.4237565405436134E-2</v>
      </c>
      <c r="P17" s="144"/>
      <c r="Q17" s="31">
        <v>82.280744430257997</v>
      </c>
      <c r="R17" s="135">
        <f t="shared" si="1"/>
        <v>1.7528796180923401E-2</v>
      </c>
      <c r="S17" s="135">
        <f t="shared" si="3"/>
        <v>5.0460682623778563E-2</v>
      </c>
      <c r="T17" s="148"/>
    </row>
    <row r="18" spans="11:20" x14ac:dyDescent="0.3">
      <c r="K18" s="29">
        <v>36191</v>
      </c>
      <c r="L18" s="30">
        <v>84.103765516410206</v>
      </c>
      <c r="M18" s="31">
        <v>92.027553082709602</v>
      </c>
      <c r="N18" s="145">
        <f t="shared" si="0"/>
        <v>4.5598602992078519E-3</v>
      </c>
      <c r="O18" s="145">
        <f t="shared" si="2"/>
        <v>6.3146824028644133E-2</v>
      </c>
      <c r="P18" s="145">
        <f>M18/M6-1</f>
        <v>9.0995785185643552E-2</v>
      </c>
      <c r="Q18" s="31">
        <v>82.476296704129894</v>
      </c>
      <c r="R18" s="135">
        <f t="shared" si="1"/>
        <v>2.376646871950161E-3</v>
      </c>
      <c r="S18" s="135">
        <f t="shared" si="3"/>
        <v>3.877501230329039E-2</v>
      </c>
      <c r="T18" s="135">
        <f>Q18/Q6-1</f>
        <v>8.3470430120847094E-2</v>
      </c>
    </row>
    <row r="19" spans="11:20" x14ac:dyDescent="0.3">
      <c r="K19" s="29">
        <v>36219</v>
      </c>
      <c r="L19" s="30">
        <v>83.739177728864505</v>
      </c>
      <c r="M19" s="31">
        <v>88.463226566562497</v>
      </c>
      <c r="N19" s="145">
        <f t="shared" si="0"/>
        <v>-3.8731079951062841E-2</v>
      </c>
      <c r="O19" s="145">
        <f t="shared" si="2"/>
        <v>-2.2333066460735962E-2</v>
      </c>
      <c r="P19" s="145">
        <f t="shared" ref="P19:P82" si="4">M19/M7-1</f>
        <v>5.7492540029079997E-2</v>
      </c>
      <c r="Q19" s="31">
        <v>82.710374477777606</v>
      </c>
      <c r="R19" s="135">
        <f t="shared" si="1"/>
        <v>2.8381217756106025E-3</v>
      </c>
      <c r="S19" s="135">
        <f t="shared" si="3"/>
        <v>2.2841836893946033E-2</v>
      </c>
      <c r="T19" s="135">
        <f t="shared" ref="T19:T82" si="5">Q19/Q7-1</f>
        <v>8.4432065895126751E-2</v>
      </c>
    </row>
    <row r="20" spans="11:20" x14ac:dyDescent="0.3">
      <c r="K20" s="29">
        <v>36250</v>
      </c>
      <c r="L20" s="30">
        <v>83.915937134329099</v>
      </c>
      <c r="M20" s="31">
        <v>87.086911698299105</v>
      </c>
      <c r="N20" s="145">
        <f t="shared" si="0"/>
        <v>-1.5558045096035533E-2</v>
      </c>
      <c r="O20" s="145">
        <f t="shared" si="2"/>
        <v>-4.937148800526403E-2</v>
      </c>
      <c r="P20" s="145">
        <f t="shared" si="4"/>
        <v>3.859519897040431E-2</v>
      </c>
      <c r="Q20" s="31">
        <v>83.159134207333295</v>
      </c>
      <c r="R20" s="135">
        <f t="shared" si="1"/>
        <v>5.4256764328428631E-3</v>
      </c>
      <c r="S20" s="135">
        <f t="shared" si="3"/>
        <v>1.0675520538342198E-2</v>
      </c>
      <c r="T20" s="135">
        <f t="shared" si="5"/>
        <v>9.2637674853329077E-2</v>
      </c>
    </row>
    <row r="21" spans="11:20" x14ac:dyDescent="0.3">
      <c r="K21" s="29">
        <v>36280</v>
      </c>
      <c r="L21" s="30">
        <v>85.117439109205193</v>
      </c>
      <c r="M21" s="31">
        <v>87.538255394978194</v>
      </c>
      <c r="N21" s="145">
        <f t="shared" si="0"/>
        <v>5.1826811615816037E-3</v>
      </c>
      <c r="O21" s="145">
        <f t="shared" si="2"/>
        <v>-4.8782104243244029E-2</v>
      </c>
      <c r="P21" s="145">
        <f t="shared" si="4"/>
        <v>2.1829538199814369E-2</v>
      </c>
      <c r="Q21" s="31">
        <v>84.441158675384401</v>
      </c>
      <c r="R21" s="135">
        <f t="shared" si="1"/>
        <v>1.5416520148643587E-2</v>
      </c>
      <c r="S21" s="135">
        <f t="shared" si="3"/>
        <v>2.3823353493951371E-2</v>
      </c>
      <c r="T21" s="135">
        <f t="shared" si="5"/>
        <v>9.9160792179955992E-2</v>
      </c>
    </row>
    <row r="22" spans="11:20" x14ac:dyDescent="0.3">
      <c r="K22" s="29">
        <v>36311</v>
      </c>
      <c r="L22" s="30">
        <v>86.622271643355404</v>
      </c>
      <c r="M22" s="31">
        <v>92.494495555972406</v>
      </c>
      <c r="N22" s="145">
        <f t="shared" si="0"/>
        <v>5.6617991055811334E-2</v>
      </c>
      <c r="O22" s="145">
        <f t="shared" si="2"/>
        <v>4.5569997227906445E-2</v>
      </c>
      <c r="P22" s="145">
        <f t="shared" si="4"/>
        <v>6.1091242098874288E-2</v>
      </c>
      <c r="Q22" s="31">
        <v>85.280480478523202</v>
      </c>
      <c r="R22" s="135">
        <f t="shared" si="1"/>
        <v>9.9397239012954941E-3</v>
      </c>
      <c r="S22" s="135">
        <f t="shared" si="3"/>
        <v>3.1073562621048545E-2</v>
      </c>
      <c r="T22" s="135">
        <f t="shared" si="5"/>
        <v>9.6760811209583464E-2</v>
      </c>
    </row>
    <row r="23" spans="11:20" x14ac:dyDescent="0.3">
      <c r="K23" s="29">
        <v>36341</v>
      </c>
      <c r="L23" s="30">
        <v>87.837248375801295</v>
      </c>
      <c r="M23" s="31">
        <v>94.806196758967005</v>
      </c>
      <c r="N23" s="145">
        <f t="shared" si="0"/>
        <v>2.4992851618891088E-2</v>
      </c>
      <c r="O23" s="145">
        <f t="shared" si="2"/>
        <v>8.8638865589933058E-2</v>
      </c>
      <c r="P23" s="145">
        <f t="shared" si="4"/>
        <v>9.3580774130135991E-2</v>
      </c>
      <c r="Q23" s="31">
        <v>86.149663595864993</v>
      </c>
      <c r="R23" s="135">
        <f t="shared" si="1"/>
        <v>1.0192052301589483E-2</v>
      </c>
      <c r="S23" s="135">
        <f t="shared" si="3"/>
        <v>3.5961526259709276E-2</v>
      </c>
      <c r="T23" s="135">
        <f t="shared" si="5"/>
        <v>8.7156950352744511E-2</v>
      </c>
    </row>
    <row r="24" spans="11:20" x14ac:dyDescent="0.3">
      <c r="K24" s="29">
        <v>36372</v>
      </c>
      <c r="L24" s="30">
        <v>88.339646425510296</v>
      </c>
      <c r="M24" s="31">
        <v>97.566540813067704</v>
      </c>
      <c r="N24" s="145">
        <f t="shared" si="0"/>
        <v>2.9115650120619563E-2</v>
      </c>
      <c r="O24" s="145">
        <f t="shared" si="2"/>
        <v>0.11455889054266888</v>
      </c>
      <c r="P24" s="145">
        <f t="shared" si="4"/>
        <v>0.13819546770702607</v>
      </c>
      <c r="Q24" s="31">
        <v>86.2008372250435</v>
      </c>
      <c r="R24" s="135">
        <f t="shared" si="1"/>
        <v>5.9400846204771263E-4</v>
      </c>
      <c r="S24" s="135">
        <f t="shared" si="3"/>
        <v>2.0839109472950312E-2</v>
      </c>
      <c r="T24" s="135">
        <f t="shared" si="5"/>
        <v>8.7856025486165112E-2</v>
      </c>
    </row>
    <row r="25" spans="11:20" x14ac:dyDescent="0.3">
      <c r="K25" s="29">
        <v>36403</v>
      </c>
      <c r="L25" s="30">
        <v>88.628697606437598</v>
      </c>
      <c r="M25" s="31">
        <v>95.816088000345601</v>
      </c>
      <c r="N25" s="145">
        <f t="shared" si="0"/>
        <v>-1.7941117909221371E-2</v>
      </c>
      <c r="O25" s="145">
        <f t="shared" si="2"/>
        <v>3.5911244495226757E-2</v>
      </c>
      <c r="P25" s="145">
        <f t="shared" si="4"/>
        <v>0.14134137251903534</v>
      </c>
      <c r="Q25" s="31">
        <v>86.823300984606405</v>
      </c>
      <c r="R25" s="135">
        <f t="shared" si="1"/>
        <v>7.2210871680729039E-3</v>
      </c>
      <c r="S25" s="135">
        <f t="shared" si="3"/>
        <v>1.8091132899652695E-2</v>
      </c>
      <c r="T25" s="135">
        <f t="shared" si="5"/>
        <v>0.10056227548944441</v>
      </c>
    </row>
    <row r="26" spans="11:20" x14ac:dyDescent="0.3">
      <c r="K26" s="29">
        <v>36433</v>
      </c>
      <c r="L26" s="30">
        <v>89.055770501496298</v>
      </c>
      <c r="M26" s="31">
        <v>95.755399908590306</v>
      </c>
      <c r="N26" s="145">
        <f t="shared" si="0"/>
        <v>-6.3338102214183234E-4</v>
      </c>
      <c r="O26" s="145">
        <f t="shared" si="2"/>
        <v>1.0012036998346519E-2</v>
      </c>
      <c r="P26" s="145">
        <f t="shared" si="4"/>
        <v>0.12284951515068498</v>
      </c>
      <c r="Q26" s="31">
        <v>87.309004212836001</v>
      </c>
      <c r="R26" s="135">
        <f t="shared" si="1"/>
        <v>5.5941575904343566E-3</v>
      </c>
      <c r="S26" s="135">
        <f t="shared" si="3"/>
        <v>1.3457285479483438E-2</v>
      </c>
      <c r="T26" s="135">
        <f t="shared" si="5"/>
        <v>0.11465540084358805</v>
      </c>
    </row>
    <row r="27" spans="11:20" x14ac:dyDescent="0.3">
      <c r="K27" s="29">
        <v>36464</v>
      </c>
      <c r="L27" s="30">
        <v>89.776144747492296</v>
      </c>
      <c r="M27" s="31">
        <v>94.374904682130406</v>
      </c>
      <c r="N27" s="145">
        <f t="shared" si="0"/>
        <v>-1.4416891661229947E-2</v>
      </c>
      <c r="O27" s="145">
        <f t="shared" si="2"/>
        <v>-3.2712404317503663E-2</v>
      </c>
      <c r="P27" s="145">
        <f t="shared" si="4"/>
        <v>9.0264565555031151E-2</v>
      </c>
      <c r="Q27" s="31">
        <v>88.308077720365603</v>
      </c>
      <c r="R27" s="135">
        <f t="shared" si="1"/>
        <v>1.1442960740843278E-2</v>
      </c>
      <c r="S27" s="135">
        <f t="shared" si="3"/>
        <v>2.4445707990291998E-2</v>
      </c>
      <c r="T27" s="135">
        <f t="shared" si="5"/>
        <v>0.11222530819402476</v>
      </c>
    </row>
    <row r="28" spans="11:20" x14ac:dyDescent="0.3">
      <c r="K28" s="29">
        <v>36494</v>
      </c>
      <c r="L28" s="30">
        <v>90.853323339229604</v>
      </c>
      <c r="M28" s="31">
        <v>96.454589610401499</v>
      </c>
      <c r="N28" s="145">
        <f t="shared" si="0"/>
        <v>2.2036418847529493E-2</v>
      </c>
      <c r="O28" s="145">
        <f t="shared" si="2"/>
        <v>6.6638246601509188E-3</v>
      </c>
      <c r="P28" s="145">
        <f t="shared" si="4"/>
        <v>6.5984890108374827E-2</v>
      </c>
      <c r="Q28" s="31">
        <v>89.253654176014805</v>
      </c>
      <c r="R28" s="135">
        <f t="shared" si="1"/>
        <v>1.0707700587067936E-2</v>
      </c>
      <c r="S28" s="135">
        <f t="shared" si="3"/>
        <v>2.7991946445796723E-2</v>
      </c>
      <c r="T28" s="135">
        <f t="shared" si="5"/>
        <v>0.10375962100643354</v>
      </c>
    </row>
    <row r="29" spans="11:20" x14ac:dyDescent="0.3">
      <c r="K29" s="29">
        <v>36525</v>
      </c>
      <c r="L29" s="30">
        <v>91.341738329825702</v>
      </c>
      <c r="M29" s="31">
        <v>96.249437920420306</v>
      </c>
      <c r="N29" s="145">
        <f t="shared" si="0"/>
        <v>-2.1269251241422538E-3</v>
      </c>
      <c r="O29" s="145">
        <f t="shared" si="2"/>
        <v>5.1593749522389487E-3</v>
      </c>
      <c r="P29" s="145">
        <f t="shared" si="4"/>
        <v>5.0645362963375185E-2</v>
      </c>
      <c r="Q29" s="31">
        <v>90.089314575483002</v>
      </c>
      <c r="R29" s="135">
        <f t="shared" si="1"/>
        <v>9.3627583899278388E-3</v>
      </c>
      <c r="S29" s="135">
        <f t="shared" si="3"/>
        <v>3.1844486003635319E-2</v>
      </c>
      <c r="T29" s="135">
        <f t="shared" si="5"/>
        <v>9.4901549558094045E-2</v>
      </c>
    </row>
    <row r="30" spans="11:20" x14ac:dyDescent="0.3">
      <c r="K30" s="29">
        <v>36556</v>
      </c>
      <c r="L30" s="30">
        <v>92.300808621255399</v>
      </c>
      <c r="M30" s="31">
        <v>98.297724187465505</v>
      </c>
      <c r="N30" s="145">
        <f t="shared" si="0"/>
        <v>2.1281020557634145E-2</v>
      </c>
      <c r="O30" s="145">
        <f t="shared" si="2"/>
        <v>4.156634137589621E-2</v>
      </c>
      <c r="P30" s="145">
        <f t="shared" si="4"/>
        <v>6.8133628404969171E-2</v>
      </c>
      <c r="Q30" s="31">
        <v>91.074410712910094</v>
      </c>
      <c r="R30" s="135">
        <f t="shared" si="1"/>
        <v>1.093466125332454E-2</v>
      </c>
      <c r="S30" s="135">
        <f t="shared" si="3"/>
        <v>3.1325933753243884E-2</v>
      </c>
      <c r="T30" s="135">
        <f t="shared" si="5"/>
        <v>0.10424951595031628</v>
      </c>
    </row>
    <row r="31" spans="11:20" x14ac:dyDescent="0.3">
      <c r="K31" s="29">
        <v>36585</v>
      </c>
      <c r="L31" s="30">
        <v>92.636388515369205</v>
      </c>
      <c r="M31" s="31">
        <v>97.8979961430462</v>
      </c>
      <c r="N31" s="145">
        <f t="shared" si="0"/>
        <v>-4.0665035505499381E-3</v>
      </c>
      <c r="O31" s="145">
        <f t="shared" si="2"/>
        <v>1.4964622611271183E-2</v>
      </c>
      <c r="P31" s="145">
        <f t="shared" si="4"/>
        <v>0.10665188172155005</v>
      </c>
      <c r="Q31" s="31">
        <v>91.595820116626697</v>
      </c>
      <c r="R31" s="135">
        <f t="shared" si="1"/>
        <v>5.7250922584635155E-3</v>
      </c>
      <c r="S31" s="135">
        <f t="shared" si="3"/>
        <v>2.6241681220053659E-2</v>
      </c>
      <c r="T31" s="135">
        <f t="shared" si="5"/>
        <v>0.10742842956461773</v>
      </c>
    </row>
    <row r="32" spans="11:20" x14ac:dyDescent="0.3">
      <c r="K32" s="29">
        <v>36616</v>
      </c>
      <c r="L32" s="30">
        <v>93.241823141200996</v>
      </c>
      <c r="M32" s="31">
        <v>98.535831654125104</v>
      </c>
      <c r="N32" s="145">
        <f t="shared" si="0"/>
        <v>6.5153071176953237E-3</v>
      </c>
      <c r="O32" s="145">
        <f t="shared" si="2"/>
        <v>2.3754878813891933E-2</v>
      </c>
      <c r="P32" s="145">
        <f t="shared" si="4"/>
        <v>0.13146544908480906</v>
      </c>
      <c r="Q32" s="31">
        <v>92.130004198860604</v>
      </c>
      <c r="R32" s="135">
        <f t="shared" si="1"/>
        <v>5.8319700784790207E-3</v>
      </c>
      <c r="S32" s="135">
        <f t="shared" si="3"/>
        <v>2.2651849811419877E-2</v>
      </c>
      <c r="T32" s="135">
        <f t="shared" si="5"/>
        <v>0.10787594263741407</v>
      </c>
    </row>
    <row r="33" spans="11:20" x14ac:dyDescent="0.3">
      <c r="K33" s="29">
        <v>36646</v>
      </c>
      <c r="L33" s="30">
        <v>93.909468425337195</v>
      </c>
      <c r="M33" s="31">
        <v>97.455644177047802</v>
      </c>
      <c r="N33" s="145">
        <f t="shared" si="0"/>
        <v>-1.0962382505370405E-2</v>
      </c>
      <c r="O33" s="145">
        <f t="shared" si="2"/>
        <v>-8.5666277360781917E-3</v>
      </c>
      <c r="P33" s="145">
        <f t="shared" si="4"/>
        <v>0.1132920542832585</v>
      </c>
      <c r="Q33" s="31">
        <v>93.056780021069798</v>
      </c>
      <c r="R33" s="135">
        <f t="shared" si="1"/>
        <v>1.0059435362759439E-2</v>
      </c>
      <c r="S33" s="135">
        <f t="shared" si="3"/>
        <v>2.1766479658140714E-2</v>
      </c>
      <c r="T33" s="135">
        <f t="shared" si="5"/>
        <v>0.10203106495502112</v>
      </c>
    </row>
    <row r="34" spans="11:20" x14ac:dyDescent="0.3">
      <c r="K34" s="29">
        <v>36677</v>
      </c>
      <c r="L34" s="30">
        <v>95.679946828121899</v>
      </c>
      <c r="M34" s="31">
        <v>99.189927915254998</v>
      </c>
      <c r="N34" s="145">
        <f t="shared" si="0"/>
        <v>1.7795621309079968E-2</v>
      </c>
      <c r="O34" s="145">
        <f t="shared" si="2"/>
        <v>1.3196713141309324E-2</v>
      </c>
      <c r="P34" s="145">
        <f t="shared" si="4"/>
        <v>7.238736012383451E-2</v>
      </c>
      <c r="Q34" s="31">
        <v>94.920591713716604</v>
      </c>
      <c r="R34" s="135">
        <f t="shared" si="1"/>
        <v>2.0028757627599036E-2</v>
      </c>
      <c r="S34" s="135">
        <f t="shared" si="3"/>
        <v>3.6298289516448978E-2</v>
      </c>
      <c r="T34" s="135">
        <f t="shared" si="5"/>
        <v>0.11304006709508552</v>
      </c>
    </row>
    <row r="35" spans="11:20" x14ac:dyDescent="0.3">
      <c r="K35" s="29">
        <v>36707</v>
      </c>
      <c r="L35" s="30">
        <v>97.586455840305803</v>
      </c>
      <c r="M35" s="31">
        <v>101.954887296292</v>
      </c>
      <c r="N35" s="145">
        <f t="shared" si="0"/>
        <v>2.7875404682210281E-2</v>
      </c>
      <c r="O35" s="145">
        <f t="shared" si="2"/>
        <v>3.4698602374091392E-2</v>
      </c>
      <c r="P35" s="145">
        <f t="shared" si="4"/>
        <v>7.540319917588989E-2</v>
      </c>
      <c r="Q35" s="31">
        <v>96.706183234320505</v>
      </c>
      <c r="R35" s="135">
        <f t="shared" si="1"/>
        <v>1.8811424248063036E-2</v>
      </c>
      <c r="S35" s="135">
        <f t="shared" si="3"/>
        <v>4.967088708237033E-2</v>
      </c>
      <c r="T35" s="135">
        <f t="shared" si="5"/>
        <v>0.12253698038772387</v>
      </c>
    </row>
    <row r="36" spans="11:20" x14ac:dyDescent="0.3">
      <c r="K36" s="29">
        <v>36738</v>
      </c>
      <c r="L36" s="30">
        <v>98.133087743256993</v>
      </c>
      <c r="M36" s="31">
        <v>106.203987042268</v>
      </c>
      <c r="N36" s="145">
        <f t="shared" si="0"/>
        <v>4.1676273287690968E-2</v>
      </c>
      <c r="O36" s="145">
        <f t="shared" si="2"/>
        <v>8.976743152327904E-2</v>
      </c>
      <c r="P36" s="145">
        <f t="shared" si="4"/>
        <v>8.8528773872891264E-2</v>
      </c>
      <c r="Q36" s="31">
        <v>96.687114865246201</v>
      </c>
      <c r="R36" s="135">
        <f t="shared" si="1"/>
        <v>-1.9717838546162714E-4</v>
      </c>
      <c r="S36" s="135">
        <f t="shared" si="3"/>
        <v>3.9012040211948262E-2</v>
      </c>
      <c r="T36" s="135">
        <f t="shared" si="5"/>
        <v>0.12164937114040208</v>
      </c>
    </row>
    <row r="37" spans="11:20" x14ac:dyDescent="0.3">
      <c r="K37" s="29">
        <v>36769</v>
      </c>
      <c r="L37" s="30">
        <v>97.7458430987665</v>
      </c>
      <c r="M37" s="31">
        <v>107.322324845414</v>
      </c>
      <c r="N37" s="145">
        <f t="shared" si="0"/>
        <v>1.0530092459720253E-2</v>
      </c>
      <c r="O37" s="145">
        <f t="shared" si="2"/>
        <v>8.198813227394508E-2</v>
      </c>
      <c r="P37" s="145">
        <f t="shared" si="4"/>
        <v>0.12008668987849824</v>
      </c>
      <c r="Q37" s="31">
        <v>95.780585449815405</v>
      </c>
      <c r="R37" s="135">
        <f t="shared" si="1"/>
        <v>-9.37590718984882E-3</v>
      </c>
      <c r="S37" s="135">
        <f t="shared" si="3"/>
        <v>9.0601388020479234E-3</v>
      </c>
      <c r="T37" s="135">
        <f t="shared" si="5"/>
        <v>0.10316682691892942</v>
      </c>
    </row>
    <row r="38" spans="11:20" x14ac:dyDescent="0.3">
      <c r="K38" s="29">
        <v>36799</v>
      </c>
      <c r="L38" s="30">
        <v>97.2299995638556</v>
      </c>
      <c r="M38" s="31">
        <v>105.25034477473299</v>
      </c>
      <c r="N38" s="145">
        <f t="shared" si="0"/>
        <v>-1.9306142255727909E-2</v>
      </c>
      <c r="O38" s="145">
        <f t="shared" si="2"/>
        <v>3.2322702381731183E-2</v>
      </c>
      <c r="P38" s="145">
        <f t="shared" si="4"/>
        <v>9.9158322927027864E-2</v>
      </c>
      <c r="Q38" s="31">
        <v>95.349997029651007</v>
      </c>
      <c r="R38" s="135">
        <f t="shared" si="1"/>
        <v>-4.4955709775861274E-3</v>
      </c>
      <c r="S38" s="135">
        <f t="shared" si="3"/>
        <v>-1.4023779652056367E-2</v>
      </c>
      <c r="T38" s="135">
        <f t="shared" si="5"/>
        <v>9.2098093310206686E-2</v>
      </c>
    </row>
    <row r="39" spans="11:20" x14ac:dyDescent="0.3">
      <c r="K39" s="29">
        <v>36830</v>
      </c>
      <c r="L39" s="30">
        <v>98.229474570538102</v>
      </c>
      <c r="M39" s="31">
        <v>102.299936803919</v>
      </c>
      <c r="N39" s="145">
        <f t="shared" si="0"/>
        <v>-2.8032287942892253E-2</v>
      </c>
      <c r="O39" s="145">
        <f t="shared" si="2"/>
        <v>-3.6759921610054369E-2</v>
      </c>
      <c r="P39" s="145">
        <f t="shared" si="4"/>
        <v>8.3973935109988629E-2</v>
      </c>
      <c r="Q39" s="31">
        <v>96.952531802736701</v>
      </c>
      <c r="R39" s="135">
        <f t="shared" si="1"/>
        <v>1.680686757218619E-2</v>
      </c>
      <c r="S39" s="135">
        <f t="shared" si="3"/>
        <v>2.7451117748256149E-3</v>
      </c>
      <c r="T39" s="135">
        <f t="shared" si="5"/>
        <v>9.788973223655062E-2</v>
      </c>
    </row>
    <row r="40" spans="11:20" x14ac:dyDescent="0.3">
      <c r="K40" s="29">
        <v>36860</v>
      </c>
      <c r="L40" s="30">
        <v>99.339256185011493</v>
      </c>
      <c r="M40" s="31">
        <v>100.42056298473599</v>
      </c>
      <c r="N40" s="145">
        <f t="shared" si="0"/>
        <v>-1.8371211927386111E-2</v>
      </c>
      <c r="O40" s="145">
        <f t="shared" si="2"/>
        <v>-6.4308724868001432E-2</v>
      </c>
      <c r="P40" s="145">
        <f t="shared" si="4"/>
        <v>4.1117518516784024E-2</v>
      </c>
      <c r="Q40" s="31">
        <v>98.855057421165398</v>
      </c>
      <c r="R40" s="135">
        <f t="shared" si="1"/>
        <v>1.9623269068410165E-2</v>
      </c>
      <c r="S40" s="135">
        <f t="shared" si="3"/>
        <v>3.2099114417721619E-2</v>
      </c>
      <c r="T40" s="135">
        <f t="shared" si="5"/>
        <v>0.10757434341249406</v>
      </c>
    </row>
    <row r="41" spans="11:20" x14ac:dyDescent="0.3">
      <c r="K41" s="29">
        <v>36891</v>
      </c>
      <c r="L41" s="30">
        <v>100</v>
      </c>
      <c r="M41" s="31">
        <v>100</v>
      </c>
      <c r="N41" s="145">
        <f t="shared" si="0"/>
        <v>-4.1880165997467689E-3</v>
      </c>
      <c r="O41" s="145">
        <f t="shared" si="2"/>
        <v>-4.9884347514208116E-2</v>
      </c>
      <c r="P41" s="145">
        <f t="shared" si="4"/>
        <v>3.8967106308513522E-2</v>
      </c>
      <c r="Q41" s="31">
        <v>100</v>
      </c>
      <c r="R41" s="135">
        <f t="shared" si="1"/>
        <v>1.1582033420471927E-2</v>
      </c>
      <c r="S41" s="135">
        <f t="shared" si="3"/>
        <v>4.8767730626179118E-2</v>
      </c>
      <c r="T41" s="135">
        <f t="shared" si="5"/>
        <v>0.11000955519772715</v>
      </c>
    </row>
    <row r="42" spans="11:20" x14ac:dyDescent="0.3">
      <c r="K42" s="29">
        <v>36922</v>
      </c>
      <c r="L42" s="30">
        <v>100.14839480321</v>
      </c>
      <c r="M42" s="31">
        <v>101.742889043099</v>
      </c>
      <c r="N42" s="145">
        <f t="shared" si="0"/>
        <v>1.7428890430990052E-2</v>
      </c>
      <c r="O42" s="145">
        <f t="shared" si="2"/>
        <v>-5.445240517476635E-3</v>
      </c>
      <c r="P42" s="145">
        <f t="shared" si="4"/>
        <v>3.5048266723481269E-2</v>
      </c>
      <c r="Q42" s="31">
        <v>100.02345026424</v>
      </c>
      <c r="R42" s="135">
        <f t="shared" si="1"/>
        <v>2.3450264239999186E-4</v>
      </c>
      <c r="S42" s="135">
        <f t="shared" si="3"/>
        <v>3.1674453512482881E-2</v>
      </c>
      <c r="T42" s="135">
        <f t="shared" si="5"/>
        <v>9.8260746144595679E-2</v>
      </c>
    </row>
    <row r="43" spans="11:20" x14ac:dyDescent="0.3">
      <c r="K43" s="29">
        <v>36950</v>
      </c>
      <c r="L43" s="30">
        <v>100.35221353075001</v>
      </c>
      <c r="M43" s="31">
        <v>104.475252143612</v>
      </c>
      <c r="N43" s="145">
        <f t="shared" si="0"/>
        <v>2.6855568248661976E-2</v>
      </c>
      <c r="O43" s="145">
        <f t="shared" si="2"/>
        <v>4.0377080533718246E-2</v>
      </c>
      <c r="P43" s="145">
        <f t="shared" si="4"/>
        <v>6.7184786815812636E-2</v>
      </c>
      <c r="Q43" s="31">
        <v>99.770214592265901</v>
      </c>
      <c r="R43" s="135">
        <f t="shared" si="1"/>
        <v>-2.5317630146240999E-3</v>
      </c>
      <c r="S43" s="135">
        <f t="shared" si="3"/>
        <v>9.2575655204116813E-3</v>
      </c>
      <c r="T43" s="135">
        <f t="shared" si="5"/>
        <v>8.9244186745977672E-2</v>
      </c>
    </row>
    <row r="44" spans="11:20" x14ac:dyDescent="0.3">
      <c r="K44" s="29">
        <v>36981</v>
      </c>
      <c r="L44" s="30">
        <v>100.437946424055</v>
      </c>
      <c r="M44" s="31">
        <v>105.56132232313099</v>
      </c>
      <c r="N44" s="145">
        <f t="shared" si="0"/>
        <v>1.0395477945591258E-2</v>
      </c>
      <c r="O44" s="145">
        <f t="shared" si="2"/>
        <v>5.5613223231310016E-2</v>
      </c>
      <c r="P44" s="145">
        <f t="shared" si="4"/>
        <v>7.1298841762115206E-2</v>
      </c>
      <c r="Q44" s="31">
        <v>99.549562766507506</v>
      </c>
      <c r="R44" s="135">
        <f t="shared" si="1"/>
        <v>-2.2116001921028694E-3</v>
      </c>
      <c r="S44" s="135">
        <f t="shared" si="3"/>
        <v>-4.5043723349249554E-3</v>
      </c>
      <c r="T44" s="135">
        <f t="shared" si="5"/>
        <v>8.0533574617362991E-2</v>
      </c>
    </row>
    <row r="45" spans="11:20" x14ac:dyDescent="0.3">
      <c r="K45" s="29">
        <v>37011</v>
      </c>
      <c r="L45" s="30">
        <v>100.49864585911099</v>
      </c>
      <c r="M45" s="31">
        <v>104.409459266692</v>
      </c>
      <c r="N45" s="145">
        <f t="shared" si="0"/>
        <v>-1.0911790711687575E-2</v>
      </c>
      <c r="O45" s="145">
        <f t="shared" si="2"/>
        <v>2.6208910014963616E-2</v>
      </c>
      <c r="P45" s="145">
        <f t="shared" si="4"/>
        <v>7.1353641426977754E-2</v>
      </c>
      <c r="Q45" s="31">
        <v>99.619096643225703</v>
      </c>
      <c r="R45" s="135">
        <f t="shared" si="1"/>
        <v>6.9848500370905953E-4</v>
      </c>
      <c r="S45" s="135">
        <f t="shared" si="3"/>
        <v>-4.0425882125250112E-3</v>
      </c>
      <c r="T45" s="135">
        <f t="shared" si="5"/>
        <v>7.051948950597775E-2</v>
      </c>
    </row>
    <row r="46" spans="11:20" x14ac:dyDescent="0.3">
      <c r="K46" s="29">
        <v>37042</v>
      </c>
      <c r="L46" s="30">
        <v>100.849676191619</v>
      </c>
      <c r="M46" s="31">
        <v>103.45172224421999</v>
      </c>
      <c r="N46" s="145">
        <f t="shared" si="0"/>
        <v>-9.1728951495253508E-3</v>
      </c>
      <c r="O46" s="145">
        <f t="shared" si="2"/>
        <v>-9.7968646008631532E-3</v>
      </c>
      <c r="P46" s="145">
        <f t="shared" si="4"/>
        <v>4.2965998852284137E-2</v>
      </c>
      <c r="Q46" s="31">
        <v>100.200848840386</v>
      </c>
      <c r="R46" s="135">
        <f t="shared" si="1"/>
        <v>5.8397658356990068E-3</v>
      </c>
      <c r="S46" s="135">
        <f t="shared" si="3"/>
        <v>4.3162606182616248E-3</v>
      </c>
      <c r="T46" s="135">
        <f t="shared" si="5"/>
        <v>5.5628152241136597E-2</v>
      </c>
    </row>
    <row r="47" spans="11:20" x14ac:dyDescent="0.3">
      <c r="K47" s="29">
        <v>37072</v>
      </c>
      <c r="L47" s="30">
        <v>102.214099516141</v>
      </c>
      <c r="M47" s="31">
        <v>103.7552322307</v>
      </c>
      <c r="N47" s="145">
        <f t="shared" si="0"/>
        <v>2.9338321286087599E-3</v>
      </c>
      <c r="O47" s="145">
        <f t="shared" si="2"/>
        <v>-1.7109392461970296E-2</v>
      </c>
      <c r="P47" s="145">
        <f t="shared" si="4"/>
        <v>1.7658250449299251E-2</v>
      </c>
      <c r="Q47" s="31">
        <v>101.751363114062</v>
      </c>
      <c r="R47" s="135">
        <f t="shared" si="1"/>
        <v>1.5474063260141335E-2</v>
      </c>
      <c r="S47" s="135">
        <f t="shared" si="3"/>
        <v>2.211762951404217E-2</v>
      </c>
      <c r="T47" s="135">
        <f t="shared" si="5"/>
        <v>5.2170189237196407E-2</v>
      </c>
    </row>
    <row r="48" spans="11:20" x14ac:dyDescent="0.3">
      <c r="K48" s="29">
        <v>37103</v>
      </c>
      <c r="L48" s="30">
        <v>103.97607126479301</v>
      </c>
      <c r="M48" s="31">
        <v>106.22060418738</v>
      </c>
      <c r="N48" s="145">
        <f t="shared" si="0"/>
        <v>2.3761422953574529E-2</v>
      </c>
      <c r="O48" s="145">
        <f t="shared" si="2"/>
        <v>1.73465597217759E-2</v>
      </c>
      <c r="P48" s="145">
        <f t="shared" si="4"/>
        <v>1.5646441884897833E-4</v>
      </c>
      <c r="Q48" s="31">
        <v>103.587861838073</v>
      </c>
      <c r="R48" s="135">
        <f t="shared" si="1"/>
        <v>1.8048885713229268E-2</v>
      </c>
      <c r="S48" s="135">
        <f t="shared" si="3"/>
        <v>3.9839401566357902E-2</v>
      </c>
      <c r="T48" s="135">
        <f t="shared" si="5"/>
        <v>7.1371940122987754E-2</v>
      </c>
    </row>
    <row r="49" spans="11:20" x14ac:dyDescent="0.3">
      <c r="K49" s="29">
        <v>37134</v>
      </c>
      <c r="L49" s="30">
        <v>105.985931539398</v>
      </c>
      <c r="M49" s="31">
        <v>108.456782954269</v>
      </c>
      <c r="N49" s="145">
        <f t="shared" si="0"/>
        <v>2.1052212835696471E-2</v>
      </c>
      <c r="O49" s="145">
        <f t="shared" si="2"/>
        <v>4.8380641728066109E-2</v>
      </c>
      <c r="P49" s="145">
        <f t="shared" si="4"/>
        <v>1.0570569641396244E-2</v>
      </c>
      <c r="Q49" s="31">
        <v>105.56268357333001</v>
      </c>
      <c r="R49" s="135">
        <f t="shared" si="1"/>
        <v>1.9064219496527812E-2</v>
      </c>
      <c r="S49" s="135">
        <f t="shared" si="3"/>
        <v>5.3510871364823354E-2</v>
      </c>
      <c r="T49" s="135">
        <f t="shared" si="5"/>
        <v>0.10213028117937295</v>
      </c>
    </row>
    <row r="50" spans="11:20" x14ac:dyDescent="0.3">
      <c r="K50" s="29">
        <v>37164</v>
      </c>
      <c r="L50" s="30">
        <v>106.93176823662201</v>
      </c>
      <c r="M50" s="31">
        <v>108.171260752194</v>
      </c>
      <c r="N50" s="145">
        <f t="shared" si="0"/>
        <v>-2.6325896296904849E-3</v>
      </c>
      <c r="O50" s="145">
        <f t="shared" si="2"/>
        <v>4.2561983878316223E-2</v>
      </c>
      <c r="P50" s="145">
        <f t="shared" si="4"/>
        <v>2.7752079897815474E-2</v>
      </c>
      <c r="Q50" s="31">
        <v>106.647943712714</v>
      </c>
      <c r="R50" s="135">
        <f t="shared" si="1"/>
        <v>1.0280717604437495E-2</v>
      </c>
      <c r="S50" s="135">
        <f t="shared" si="3"/>
        <v>4.812299755790983E-2</v>
      </c>
      <c r="T50" s="135">
        <f t="shared" si="5"/>
        <v>0.11848921903531529</v>
      </c>
    </row>
    <row r="51" spans="11:20" x14ac:dyDescent="0.3">
      <c r="K51" s="29">
        <v>37195</v>
      </c>
      <c r="L51" s="30">
        <v>106.538456862381</v>
      </c>
      <c r="M51" s="31">
        <v>104.99397259324699</v>
      </c>
      <c r="N51" s="145">
        <f t="shared" si="0"/>
        <v>-2.9372757023011453E-2</v>
      </c>
      <c r="O51" s="145">
        <f t="shared" si="2"/>
        <v>-1.1547962878926565E-2</v>
      </c>
      <c r="P51" s="145">
        <f t="shared" si="4"/>
        <v>2.6334676965555914E-2</v>
      </c>
      <c r="Q51" s="31">
        <v>106.406169374623</v>
      </c>
      <c r="R51" s="135">
        <f t="shared" si="1"/>
        <v>-2.2670323465614484E-3</v>
      </c>
      <c r="S51" s="135">
        <f t="shared" si="3"/>
        <v>2.7206928365367311E-2</v>
      </c>
      <c r="T51" s="135">
        <f t="shared" si="5"/>
        <v>9.7507897897097129E-2</v>
      </c>
    </row>
    <row r="52" spans="11:20" x14ac:dyDescent="0.3">
      <c r="K52" s="29">
        <v>37225</v>
      </c>
      <c r="L52" s="30">
        <v>105.42207763805401</v>
      </c>
      <c r="M52" s="31">
        <v>103.740840168993</v>
      </c>
      <c r="N52" s="145">
        <f t="shared" si="0"/>
        <v>-1.1935279647991792E-2</v>
      </c>
      <c r="O52" s="145">
        <f t="shared" si="2"/>
        <v>-4.3482230035022162E-2</v>
      </c>
      <c r="P52" s="145">
        <f t="shared" si="4"/>
        <v>3.3063718082935845E-2</v>
      </c>
      <c r="Q52" s="31">
        <v>105.366790953362</v>
      </c>
      <c r="R52" s="135">
        <f t="shared" si="1"/>
        <v>-9.7680278067494575E-3</v>
      </c>
      <c r="S52" s="135">
        <f t="shared" si="3"/>
        <v>-1.8556995079793692E-3</v>
      </c>
      <c r="T52" s="135">
        <f t="shared" si="5"/>
        <v>6.5871526475917097E-2</v>
      </c>
    </row>
    <row r="53" spans="11:20" x14ac:dyDescent="0.3">
      <c r="K53" s="29">
        <v>37256</v>
      </c>
      <c r="L53" s="30">
        <v>104.046889370063</v>
      </c>
      <c r="M53" s="31">
        <v>103.375356731407</v>
      </c>
      <c r="N53" s="145">
        <f t="shared" si="0"/>
        <v>-3.5230429692938436E-3</v>
      </c>
      <c r="O53" s="145">
        <f t="shared" si="2"/>
        <v>-4.4336212663489083E-2</v>
      </c>
      <c r="P53" s="145">
        <f t="shared" si="4"/>
        <v>3.3753567314069866E-2</v>
      </c>
      <c r="Q53" s="31">
        <v>103.924504003031</v>
      </c>
      <c r="R53" s="135">
        <f t="shared" si="1"/>
        <v>-1.3688249753846859E-2</v>
      </c>
      <c r="S53" s="135">
        <f t="shared" si="3"/>
        <v>-2.5536729681533643E-2</v>
      </c>
      <c r="T53" s="135">
        <f t="shared" si="5"/>
        <v>3.924504003030993E-2</v>
      </c>
    </row>
    <row r="54" spans="11:20" x14ac:dyDescent="0.3">
      <c r="K54" s="29">
        <v>37287</v>
      </c>
      <c r="L54" s="30">
        <v>104.370557635919</v>
      </c>
      <c r="M54" s="31">
        <v>104.94215147393</v>
      </c>
      <c r="N54" s="145">
        <f t="shared" si="0"/>
        <v>1.5156366005042221E-2</v>
      </c>
      <c r="O54" s="145">
        <f t="shared" si="2"/>
        <v>-4.9356280210255399E-4</v>
      </c>
      <c r="P54" s="145">
        <f t="shared" si="4"/>
        <v>3.1444580165949088E-2</v>
      </c>
      <c r="Q54" s="31">
        <v>104.381332959522</v>
      </c>
      <c r="R54" s="135">
        <f t="shared" si="1"/>
        <v>4.395777116027233E-3</v>
      </c>
      <c r="S54" s="135">
        <f t="shared" si="3"/>
        <v>-1.9029314061407399E-2</v>
      </c>
      <c r="T54" s="135">
        <f t="shared" si="5"/>
        <v>4.3568609998649643E-2</v>
      </c>
    </row>
    <row r="55" spans="11:20" x14ac:dyDescent="0.3">
      <c r="K55" s="29">
        <v>37315</v>
      </c>
      <c r="L55" s="30">
        <v>105.593221821523</v>
      </c>
      <c r="M55" s="31">
        <v>103.906667137817</v>
      </c>
      <c r="N55" s="145">
        <f t="shared" si="0"/>
        <v>-9.8671917963321087E-3</v>
      </c>
      <c r="O55" s="145">
        <f t="shared" si="2"/>
        <v>1.5984733548894958E-3</v>
      </c>
      <c r="P55" s="145">
        <f t="shared" si="4"/>
        <v>-5.4422936928012478E-3</v>
      </c>
      <c r="Q55" s="31">
        <v>105.932508475432</v>
      </c>
      <c r="R55" s="135">
        <f t="shared" si="1"/>
        <v>1.4860660157612005E-2</v>
      </c>
      <c r="S55" s="135">
        <f t="shared" si="3"/>
        <v>5.3690305735931698E-3</v>
      </c>
      <c r="T55" s="135">
        <f t="shared" si="5"/>
        <v>6.1764865479639885E-2</v>
      </c>
    </row>
    <row r="56" spans="11:20" x14ac:dyDescent="0.3">
      <c r="K56" s="29">
        <v>37346</v>
      </c>
      <c r="L56" s="30">
        <v>107.571717728618</v>
      </c>
      <c r="M56" s="31">
        <v>102.515827406778</v>
      </c>
      <c r="N56" s="145">
        <f t="shared" si="0"/>
        <v>-1.3385471494281043E-2</v>
      </c>
      <c r="O56" s="145">
        <f t="shared" si="2"/>
        <v>-8.3146443389041647E-3</v>
      </c>
      <c r="P56" s="145">
        <f t="shared" si="4"/>
        <v>-2.8850480927384625E-2</v>
      </c>
      <c r="Q56" s="31">
        <v>108.35245529535899</v>
      </c>
      <c r="R56" s="135">
        <f t="shared" si="1"/>
        <v>2.2844232188537594E-2</v>
      </c>
      <c r="S56" s="135">
        <f t="shared" si="3"/>
        <v>4.2607384416276428E-2</v>
      </c>
      <c r="T56" s="135">
        <f t="shared" si="5"/>
        <v>8.8427234477147731E-2</v>
      </c>
    </row>
    <row r="57" spans="11:20" x14ac:dyDescent="0.3">
      <c r="K57" s="29">
        <v>37376</v>
      </c>
      <c r="L57" s="30">
        <v>108.569061204332</v>
      </c>
      <c r="M57" s="31">
        <v>101.540525295751</v>
      </c>
      <c r="N57" s="145">
        <f t="shared" si="0"/>
        <v>-9.5136735048437782E-3</v>
      </c>
      <c r="O57" s="145">
        <f t="shared" si="2"/>
        <v>-3.2414298071867131E-2</v>
      </c>
      <c r="P57" s="145">
        <f t="shared" si="4"/>
        <v>-2.7477720803178451E-2</v>
      </c>
      <c r="Q57" s="31">
        <v>109.545009630518</v>
      </c>
      <c r="R57" s="135">
        <f t="shared" si="1"/>
        <v>1.1006251145008195E-2</v>
      </c>
      <c r="S57" s="135">
        <f t="shared" si="3"/>
        <v>4.946934978305384E-2</v>
      </c>
      <c r="T57" s="135">
        <f t="shared" si="5"/>
        <v>9.9638656861553487E-2</v>
      </c>
    </row>
    <row r="58" spans="11:20" x14ac:dyDescent="0.3">
      <c r="K58" s="29">
        <v>37407</v>
      </c>
      <c r="L58" s="30">
        <v>109.282008496635</v>
      </c>
      <c r="M58" s="31">
        <v>101.359733668928</v>
      </c>
      <c r="N58" s="145">
        <f t="shared" si="0"/>
        <v>-1.780487409302034E-3</v>
      </c>
      <c r="O58" s="145">
        <f t="shared" si="2"/>
        <v>-2.4511742499746081E-2</v>
      </c>
      <c r="P58" s="145">
        <f t="shared" si="4"/>
        <v>-2.022188253525059E-2</v>
      </c>
      <c r="Q58" s="31">
        <v>110.387846806742</v>
      </c>
      <c r="R58" s="135">
        <f t="shared" si="1"/>
        <v>7.6939805753524215E-3</v>
      </c>
      <c r="S58" s="135">
        <f t="shared" si="3"/>
        <v>4.2058272719401213E-2</v>
      </c>
      <c r="T58" s="135">
        <f t="shared" si="5"/>
        <v>0.1016657851130911</v>
      </c>
    </row>
    <row r="59" spans="11:20" x14ac:dyDescent="0.3">
      <c r="K59" s="29">
        <v>37437</v>
      </c>
      <c r="L59" s="30">
        <v>109.70166097578</v>
      </c>
      <c r="M59" s="31">
        <v>101.838354469034</v>
      </c>
      <c r="N59" s="145">
        <f t="shared" si="0"/>
        <v>4.7220013587379039E-3</v>
      </c>
      <c r="O59" s="145">
        <f t="shared" si="2"/>
        <v>-6.6084716368314256E-3</v>
      </c>
      <c r="P59" s="145">
        <f t="shared" si="4"/>
        <v>-1.8474998517701957E-2</v>
      </c>
      <c r="Q59" s="31">
        <v>110.85410243047301</v>
      </c>
      <c r="R59" s="135">
        <f t="shared" si="1"/>
        <v>4.2237948942629444E-3</v>
      </c>
      <c r="S59" s="135">
        <f t="shared" si="3"/>
        <v>2.308805211930598E-2</v>
      </c>
      <c r="T59" s="135">
        <f t="shared" si="5"/>
        <v>8.9460612986648202E-2</v>
      </c>
    </row>
    <row r="60" spans="11:20" x14ac:dyDescent="0.3">
      <c r="K60" s="29">
        <v>37468</v>
      </c>
      <c r="L60" s="30">
        <v>110.66198491342401</v>
      </c>
      <c r="M60" s="31">
        <v>102.738728093337</v>
      </c>
      <c r="N60" s="145">
        <f t="shared" si="0"/>
        <v>8.8412035818663526E-3</v>
      </c>
      <c r="O60" s="145">
        <f t="shared" si="2"/>
        <v>1.1800242258901861E-2</v>
      </c>
      <c r="P60" s="145">
        <f t="shared" si="4"/>
        <v>-3.2779667567139348E-2</v>
      </c>
      <c r="Q60" s="31">
        <v>111.772266869826</v>
      </c>
      <c r="R60" s="135">
        <f t="shared" si="1"/>
        <v>8.2826383437533124E-3</v>
      </c>
      <c r="S60" s="135">
        <f t="shared" si="3"/>
        <v>2.0331891400806601E-2</v>
      </c>
      <c r="T60" s="135">
        <f t="shared" si="5"/>
        <v>7.9009305593610302E-2</v>
      </c>
    </row>
    <row r="61" spans="11:20" x14ac:dyDescent="0.3">
      <c r="K61" s="29">
        <v>37499</v>
      </c>
      <c r="L61" s="30">
        <v>111.819037628929</v>
      </c>
      <c r="M61" s="31">
        <v>105.634225136241</v>
      </c>
      <c r="N61" s="145">
        <f t="shared" si="0"/>
        <v>2.8183111633165892E-2</v>
      </c>
      <c r="O61" s="145">
        <f t="shared" si="2"/>
        <v>4.2171494661527031E-2</v>
      </c>
      <c r="P61" s="145">
        <f t="shared" si="4"/>
        <v>-2.6024723776088221E-2</v>
      </c>
      <c r="Q61" s="31">
        <v>112.653834806319</v>
      </c>
      <c r="R61" s="135">
        <f t="shared" si="1"/>
        <v>7.8871795408756995E-3</v>
      </c>
      <c r="S61" s="135">
        <f t="shared" si="3"/>
        <v>2.0527513355198312E-2</v>
      </c>
      <c r="T61" s="135">
        <f t="shared" si="5"/>
        <v>6.7174791251522814E-2</v>
      </c>
    </row>
    <row r="62" spans="11:20" x14ac:dyDescent="0.3">
      <c r="K62" s="29">
        <v>37529</v>
      </c>
      <c r="L62" s="30">
        <v>113.26807596502501</v>
      </c>
      <c r="M62" s="31">
        <v>107.85480561486401</v>
      </c>
      <c r="N62" s="145">
        <f t="shared" si="0"/>
        <v>2.1021411154945602E-2</v>
      </c>
      <c r="O62" s="145">
        <f t="shared" si="2"/>
        <v>5.9078440310614377E-2</v>
      </c>
      <c r="P62" s="145">
        <f t="shared" si="4"/>
        <v>-2.9255010538793425E-3</v>
      </c>
      <c r="Q62" s="31">
        <v>113.907569433239</v>
      </c>
      <c r="R62" s="135">
        <f t="shared" si="1"/>
        <v>1.1129089649504653E-2</v>
      </c>
      <c r="S62" s="135">
        <f t="shared" si="3"/>
        <v>2.7544916568884803E-2</v>
      </c>
      <c r="T62" s="135">
        <f t="shared" si="5"/>
        <v>6.8070939464907498E-2</v>
      </c>
    </row>
    <row r="63" spans="11:20" x14ac:dyDescent="0.3">
      <c r="K63" s="29">
        <v>37560</v>
      </c>
      <c r="L63" s="30">
        <v>115.061907416511</v>
      </c>
      <c r="M63" s="31">
        <v>110.691249292145</v>
      </c>
      <c r="N63" s="145">
        <f t="shared" si="0"/>
        <v>2.6298723187259565E-2</v>
      </c>
      <c r="O63" s="145">
        <f t="shared" si="2"/>
        <v>7.7405291523399367E-2</v>
      </c>
      <c r="P63" s="145">
        <f t="shared" si="4"/>
        <v>5.4262892985005973E-2</v>
      </c>
      <c r="Q63" s="31">
        <v>115.65273165615601</v>
      </c>
      <c r="R63" s="135">
        <f t="shared" si="1"/>
        <v>1.5320862622214326E-2</v>
      </c>
      <c r="S63" s="135">
        <f t="shared" si="3"/>
        <v>3.4717599409962219E-2</v>
      </c>
      <c r="T63" s="135">
        <f t="shared" si="5"/>
        <v>8.6898742205244961E-2</v>
      </c>
    </row>
    <row r="64" spans="11:20" x14ac:dyDescent="0.3">
      <c r="K64" s="29">
        <v>37590</v>
      </c>
      <c r="L64" s="30">
        <v>116.84508148518501</v>
      </c>
      <c r="M64" s="31">
        <v>110.62510637651</v>
      </c>
      <c r="N64" s="145">
        <f t="shared" si="0"/>
        <v>-5.9754421472313357E-4</v>
      </c>
      <c r="O64" s="145">
        <f t="shared" si="2"/>
        <v>4.7246820183818761E-2</v>
      </c>
      <c r="P64" s="145">
        <f t="shared" si="4"/>
        <v>6.6360231865315367E-2</v>
      </c>
      <c r="Q64" s="31">
        <v>117.83788900575399</v>
      </c>
      <c r="R64" s="135">
        <f t="shared" si="1"/>
        <v>1.8894126565852432E-2</v>
      </c>
      <c r="S64" s="135">
        <f t="shared" si="3"/>
        <v>4.6017556422714989E-2</v>
      </c>
      <c r="T64" s="135">
        <f t="shared" si="5"/>
        <v>0.11835890549150374</v>
      </c>
    </row>
    <row r="65" spans="11:20" x14ac:dyDescent="0.3">
      <c r="K65" s="29">
        <v>37621</v>
      </c>
      <c r="L65" s="30">
        <v>117.793366639601</v>
      </c>
      <c r="M65" s="31">
        <v>109.86052107292799</v>
      </c>
      <c r="N65" s="145">
        <f t="shared" si="0"/>
        <v>-6.9114989230361079E-3</v>
      </c>
      <c r="O65" s="145">
        <f t="shared" si="2"/>
        <v>1.8596440340601594E-2</v>
      </c>
      <c r="P65" s="145">
        <f t="shared" si="4"/>
        <v>6.2734142319537112E-2</v>
      </c>
      <c r="Q65" s="31">
        <v>119.247353245165</v>
      </c>
      <c r="R65" s="135">
        <f t="shared" si="1"/>
        <v>1.1961044544358534E-2</v>
      </c>
      <c r="S65" s="135">
        <f t="shared" si="3"/>
        <v>4.6878217474876749E-2</v>
      </c>
      <c r="T65" s="135">
        <f t="shared" si="5"/>
        <v>0.14744212050015748</v>
      </c>
    </row>
    <row r="66" spans="11:20" x14ac:dyDescent="0.3">
      <c r="K66" s="29">
        <v>37652</v>
      </c>
      <c r="L66" s="30">
        <v>117.645561853327</v>
      </c>
      <c r="M66" s="31">
        <v>108.40928399391299</v>
      </c>
      <c r="N66" s="145">
        <f t="shared" si="0"/>
        <v>-1.3209814270329523E-2</v>
      </c>
      <c r="O66" s="145">
        <f t="shared" si="2"/>
        <v>-2.0615588972252574E-2</v>
      </c>
      <c r="P66" s="145">
        <f t="shared" si="4"/>
        <v>3.3038511897140799E-2</v>
      </c>
      <c r="Q66" s="31">
        <v>119.332390668275</v>
      </c>
      <c r="R66" s="135">
        <f t="shared" si="1"/>
        <v>7.1311790824535315E-4</v>
      </c>
      <c r="S66" s="135">
        <f t="shared" si="3"/>
        <v>3.1816447043022666E-2</v>
      </c>
      <c r="T66" s="135">
        <f t="shared" si="5"/>
        <v>0.14323497587974732</v>
      </c>
    </row>
    <row r="67" spans="11:20" x14ac:dyDescent="0.3">
      <c r="K67" s="29">
        <v>37680</v>
      </c>
      <c r="L67" s="30">
        <v>117.53816956916</v>
      </c>
      <c r="M67" s="31">
        <v>109.114298819829</v>
      </c>
      <c r="N67" s="145">
        <f t="shared" si="0"/>
        <v>6.5032698302442959E-3</v>
      </c>
      <c r="O67" s="145">
        <f t="shared" si="2"/>
        <v>-1.3657004329008293E-2</v>
      </c>
      <c r="P67" s="145">
        <f t="shared" si="4"/>
        <v>5.0118359345554309E-2</v>
      </c>
      <c r="Q67" s="31">
        <v>119.03149804647499</v>
      </c>
      <c r="R67" s="135">
        <f t="shared" si="1"/>
        <v>-2.521466469539102E-3</v>
      </c>
      <c r="S67" s="135">
        <f t="shared" si="3"/>
        <v>1.0129246635288247E-2</v>
      </c>
      <c r="T67" s="135">
        <f t="shared" si="5"/>
        <v>0.12365410542582334</v>
      </c>
    </row>
    <row r="68" spans="11:20" x14ac:dyDescent="0.3">
      <c r="K68" s="29">
        <v>37711</v>
      </c>
      <c r="L68" s="30">
        <v>118.47370987928601</v>
      </c>
      <c r="M68" s="31">
        <v>111.387141351879</v>
      </c>
      <c r="N68" s="145">
        <f t="shared" si="0"/>
        <v>2.0829923819635665E-2</v>
      </c>
      <c r="O68" s="145">
        <f t="shared" si="2"/>
        <v>1.3895986147176576E-2</v>
      </c>
      <c r="P68" s="145">
        <f t="shared" si="4"/>
        <v>8.6536041989887513E-2</v>
      </c>
      <c r="Q68" s="31">
        <v>119.575944336828</v>
      </c>
      <c r="R68" s="135">
        <f t="shared" si="1"/>
        <v>4.5739682293206574E-3</v>
      </c>
      <c r="S68" s="135">
        <f t="shared" si="3"/>
        <v>2.7555420117999496E-3</v>
      </c>
      <c r="T68" s="135">
        <f t="shared" si="5"/>
        <v>0.10358315380002048</v>
      </c>
    </row>
    <row r="69" spans="11:20" x14ac:dyDescent="0.3">
      <c r="K69" s="29">
        <v>37741</v>
      </c>
      <c r="L69" s="30">
        <v>120.248979497492</v>
      </c>
      <c r="M69" s="31">
        <v>114.023806161118</v>
      </c>
      <c r="N69" s="145">
        <f t="shared" si="0"/>
        <v>2.3671177635393503E-2</v>
      </c>
      <c r="O69" s="145">
        <f t="shared" si="2"/>
        <v>5.1790049342270938E-2</v>
      </c>
      <c r="P69" s="145">
        <f t="shared" si="4"/>
        <v>0.12293890374318739</v>
      </c>
      <c r="Q69" s="31">
        <v>121.10897404297199</v>
      </c>
      <c r="R69" s="135">
        <f t="shared" si="1"/>
        <v>1.2820552784644335E-2</v>
      </c>
      <c r="S69" s="135">
        <f t="shared" si="3"/>
        <v>1.4887687783240899E-2</v>
      </c>
      <c r="T69" s="135">
        <f t="shared" si="5"/>
        <v>0.10556358935434718</v>
      </c>
    </row>
    <row r="70" spans="11:20" x14ac:dyDescent="0.3">
      <c r="K70" s="29">
        <v>37772</v>
      </c>
      <c r="L70" s="30">
        <v>121.82153455061599</v>
      </c>
      <c r="M70" s="31">
        <v>115.176027397328</v>
      </c>
      <c r="N70" s="145">
        <f t="shared" si="0"/>
        <v>1.0105093620378591E-2</v>
      </c>
      <c r="O70" s="145">
        <f t="shared" si="2"/>
        <v>5.5553934205343714E-2</v>
      </c>
      <c r="P70" s="145">
        <f t="shared" si="4"/>
        <v>0.13630949123769653</v>
      </c>
      <c r="Q70" s="31">
        <v>122.73902086549499</v>
      </c>
      <c r="R70" s="135">
        <f t="shared" si="1"/>
        <v>1.3459339701322515E-2</v>
      </c>
      <c r="S70" s="135">
        <f t="shared" si="3"/>
        <v>3.1147409550137839E-2</v>
      </c>
      <c r="T70" s="135">
        <f t="shared" si="5"/>
        <v>0.11188889371468957</v>
      </c>
    </row>
    <row r="71" spans="11:20" x14ac:dyDescent="0.3">
      <c r="K71" s="29">
        <v>37802</v>
      </c>
      <c r="L71" s="30">
        <v>122.58428618310199</v>
      </c>
      <c r="M71" s="31">
        <v>114.35271310245599</v>
      </c>
      <c r="N71" s="145">
        <f t="shared" si="0"/>
        <v>-7.148313008155549E-3</v>
      </c>
      <c r="O71" s="145">
        <f t="shared" si="2"/>
        <v>2.6624004481886843E-2</v>
      </c>
      <c r="P71" s="145">
        <f t="shared" si="4"/>
        <v>0.12288453302952007</v>
      </c>
      <c r="Q71" s="31">
        <v>123.869456869975</v>
      </c>
      <c r="R71" s="135">
        <f t="shared" si="1"/>
        <v>9.2100783964930155E-3</v>
      </c>
      <c r="S71" s="135">
        <f t="shared" si="3"/>
        <v>3.5906156183494575E-2</v>
      </c>
      <c r="T71" s="135">
        <f t="shared" si="5"/>
        <v>0.11740976792144564</v>
      </c>
    </row>
    <row r="72" spans="11:20" x14ac:dyDescent="0.3">
      <c r="K72" s="29">
        <v>37833</v>
      </c>
      <c r="L72" s="30">
        <v>123.55092590352101</v>
      </c>
      <c r="M72" s="31">
        <v>113.540733432397</v>
      </c>
      <c r="N72" s="145">
        <f t="shared" ref="N72:N135" si="6">M72/M71-1</f>
        <v>-7.1006594249449773E-3</v>
      </c>
      <c r="O72" s="145">
        <f t="shared" si="2"/>
        <v>-4.2365953653433763E-3</v>
      </c>
      <c r="P72" s="145">
        <f t="shared" si="4"/>
        <v>0.10514053988722249</v>
      </c>
      <c r="Q72" s="31">
        <v>125.280710010436</v>
      </c>
      <c r="R72" s="135">
        <f t="shared" ref="R72:R135" si="7">Q72/Q71-1</f>
        <v>1.1393067961397385E-2</v>
      </c>
      <c r="S72" s="135">
        <f t="shared" si="3"/>
        <v>3.4446134156695729E-2</v>
      </c>
      <c r="T72" s="135">
        <f t="shared" si="5"/>
        <v>0.12085684149488007</v>
      </c>
    </row>
    <row r="73" spans="11:20" x14ac:dyDescent="0.3">
      <c r="K73" s="29">
        <v>37864</v>
      </c>
      <c r="L73" s="30">
        <v>124.853385684559</v>
      </c>
      <c r="M73" s="31">
        <v>113.164522902907</v>
      </c>
      <c r="N73" s="145">
        <f t="shared" si="6"/>
        <v>-3.3134410719127816E-3</v>
      </c>
      <c r="O73" s="145">
        <f t="shared" si="2"/>
        <v>-1.7464610821154913E-2</v>
      </c>
      <c r="P73" s="145">
        <f t="shared" si="4"/>
        <v>7.1286533857316092E-2</v>
      </c>
      <c r="Q73" s="31">
        <v>126.983411441882</v>
      </c>
      <c r="R73" s="135">
        <f t="shared" si="7"/>
        <v>1.3591090210968382E-2</v>
      </c>
      <c r="S73" s="135">
        <f t="shared" si="3"/>
        <v>3.4580612966093938E-2</v>
      </c>
      <c r="T73" s="135">
        <f t="shared" si="5"/>
        <v>0.1272000785432581</v>
      </c>
    </row>
    <row r="74" spans="11:20" x14ac:dyDescent="0.3">
      <c r="K74" s="29">
        <v>37894</v>
      </c>
      <c r="L74" s="30">
        <v>126.52332365848901</v>
      </c>
      <c r="M74" s="31">
        <v>113.977829683088</v>
      </c>
      <c r="N74" s="145">
        <f t="shared" si="6"/>
        <v>7.1869412720346748E-3</v>
      </c>
      <c r="O74" s="145">
        <f t="shared" ref="O74:O137" si="8">M74/M71-1</f>
        <v>-3.2783080453203661E-3</v>
      </c>
      <c r="P74" s="145">
        <f t="shared" si="4"/>
        <v>5.6770989788702986E-2</v>
      </c>
      <c r="Q74" s="31">
        <v>128.85345138034501</v>
      </c>
      <c r="R74" s="135">
        <f t="shared" si="7"/>
        <v>1.4726647498511269E-2</v>
      </c>
      <c r="S74" s="135">
        <f t="shared" ref="S74:S137" si="9">Q74/Q71-1</f>
        <v>4.0235863111934611E-2</v>
      </c>
      <c r="T74" s="135">
        <f t="shared" si="5"/>
        <v>0.13121061244192167</v>
      </c>
    </row>
    <row r="75" spans="11:20" x14ac:dyDescent="0.3">
      <c r="K75" s="29">
        <v>37925</v>
      </c>
      <c r="L75" s="30">
        <v>127.595071165848</v>
      </c>
      <c r="M75" s="31">
        <v>115.60968065327199</v>
      </c>
      <c r="N75" s="145">
        <f t="shared" si="6"/>
        <v>1.4317266565974318E-2</v>
      </c>
      <c r="O75" s="145">
        <f t="shared" si="8"/>
        <v>1.8222070250293543E-2</v>
      </c>
      <c r="P75" s="145">
        <f t="shared" si="4"/>
        <v>4.4433786704727529E-2</v>
      </c>
      <c r="Q75" s="31">
        <v>129.821771514414</v>
      </c>
      <c r="R75" s="135">
        <f t="shared" si="7"/>
        <v>7.5148948180729924E-3</v>
      </c>
      <c r="S75" s="135">
        <f t="shared" si="9"/>
        <v>3.6247092657758051E-2</v>
      </c>
      <c r="T75" s="135">
        <f t="shared" si="5"/>
        <v>0.1225136635802393</v>
      </c>
    </row>
    <row r="76" spans="11:20" x14ac:dyDescent="0.3">
      <c r="K76" s="29">
        <v>37955</v>
      </c>
      <c r="L76" s="30">
        <v>128.006518285971</v>
      </c>
      <c r="M76" s="31">
        <v>116.866914865566</v>
      </c>
      <c r="N76" s="145">
        <f t="shared" si="6"/>
        <v>1.0874817793715907E-2</v>
      </c>
      <c r="O76" s="145">
        <f t="shared" si="8"/>
        <v>3.2716896317723121E-2</v>
      </c>
      <c r="P76" s="145">
        <f t="shared" si="4"/>
        <v>5.6423073328509599E-2</v>
      </c>
      <c r="Q76" s="31">
        <v>130.15162189627799</v>
      </c>
      <c r="R76" s="135">
        <f t="shared" si="7"/>
        <v>2.5407940287378583E-3</v>
      </c>
      <c r="S76" s="135">
        <f t="shared" si="9"/>
        <v>2.4949797917864336E-2</v>
      </c>
      <c r="T76" s="135">
        <f t="shared" si="5"/>
        <v>0.10449722915456094</v>
      </c>
    </row>
    <row r="77" spans="11:20" x14ac:dyDescent="0.3">
      <c r="K77" s="29">
        <v>37986</v>
      </c>
      <c r="L77" s="30">
        <v>128.45571897474801</v>
      </c>
      <c r="M77" s="31">
        <v>117.30202236358301</v>
      </c>
      <c r="N77" s="145">
        <f t="shared" si="6"/>
        <v>3.723102458189409E-3</v>
      </c>
      <c r="O77" s="145">
        <f t="shared" si="8"/>
        <v>2.9165256872655254E-2</v>
      </c>
      <c r="P77" s="145">
        <f t="shared" si="4"/>
        <v>6.7735900193984788E-2</v>
      </c>
      <c r="Q77" s="31">
        <v>130.69792282672299</v>
      </c>
      <c r="R77" s="135">
        <f t="shared" si="7"/>
        <v>4.1974193059257647E-3</v>
      </c>
      <c r="S77" s="135">
        <f t="shared" si="9"/>
        <v>1.4314490039801342E-2</v>
      </c>
      <c r="T77" s="135">
        <f t="shared" si="5"/>
        <v>9.6023679100166959E-2</v>
      </c>
    </row>
    <row r="78" spans="11:20" x14ac:dyDescent="0.3">
      <c r="K78" s="29">
        <v>38017</v>
      </c>
      <c r="L78" s="30">
        <v>129.62521691797301</v>
      </c>
      <c r="M78" s="31">
        <v>117.776014240175</v>
      </c>
      <c r="N78" s="145">
        <f t="shared" si="6"/>
        <v>4.0407817959253745E-3</v>
      </c>
      <c r="O78" s="145">
        <f t="shared" si="8"/>
        <v>1.873834072252234E-2</v>
      </c>
      <c r="P78" s="145">
        <f t="shared" si="4"/>
        <v>8.6401550689956919E-2</v>
      </c>
      <c r="Q78" s="31">
        <v>131.99484842689299</v>
      </c>
      <c r="R78" s="135">
        <f t="shared" si="7"/>
        <v>9.9230773689451546E-3</v>
      </c>
      <c r="S78" s="135">
        <f t="shared" si="9"/>
        <v>1.6738925121182024E-2</v>
      </c>
      <c r="T78" s="135">
        <f t="shared" si="5"/>
        <v>0.10611081943223288</v>
      </c>
    </row>
    <row r="79" spans="11:20" x14ac:dyDescent="0.3">
      <c r="K79" s="29">
        <v>38046</v>
      </c>
      <c r="L79" s="30">
        <v>132.17499518271001</v>
      </c>
      <c r="M79" s="31">
        <v>119.943707938671</v>
      </c>
      <c r="N79" s="145">
        <f t="shared" si="6"/>
        <v>1.840522208601425E-2</v>
      </c>
      <c r="O79" s="145">
        <f t="shared" si="8"/>
        <v>2.632732349137723E-2</v>
      </c>
      <c r="P79" s="145">
        <f t="shared" si="4"/>
        <v>9.9248304172523394E-2</v>
      </c>
      <c r="Q79" s="31">
        <v>134.535248205687</v>
      </c>
      <c r="R79" s="135">
        <f t="shared" si="7"/>
        <v>1.92462039925827E-2</v>
      </c>
      <c r="S79" s="135">
        <f t="shared" si="9"/>
        <v>3.3680919573191748E-2</v>
      </c>
      <c r="T79" s="135">
        <f t="shared" si="5"/>
        <v>0.13024913920816727</v>
      </c>
    </row>
    <row r="80" spans="11:20" x14ac:dyDescent="0.3">
      <c r="K80" s="29">
        <v>38077</v>
      </c>
      <c r="L80" s="30">
        <v>134.69833160279299</v>
      </c>
      <c r="M80" s="31">
        <v>122.22214353258001</v>
      </c>
      <c r="N80" s="145">
        <f t="shared" si="6"/>
        <v>1.8995874256897194E-2</v>
      </c>
      <c r="O80" s="145">
        <f t="shared" si="8"/>
        <v>4.1944043843906265E-2</v>
      </c>
      <c r="P80" s="145">
        <f t="shared" si="4"/>
        <v>9.7273366110299575E-2</v>
      </c>
      <c r="Q80" s="31">
        <v>137.03083982653899</v>
      </c>
      <c r="R80" s="135">
        <f t="shared" si="7"/>
        <v>1.8549723244547511E-2</v>
      </c>
      <c r="S80" s="135">
        <f t="shared" si="9"/>
        <v>4.8454610929142827E-2</v>
      </c>
      <c r="T80" s="135">
        <f t="shared" si="5"/>
        <v>0.14597330246076168</v>
      </c>
    </row>
    <row r="81" spans="11:20" x14ac:dyDescent="0.3">
      <c r="K81" s="29">
        <v>38107</v>
      </c>
      <c r="L81" s="30">
        <v>137.30309785081201</v>
      </c>
      <c r="M81" s="31">
        <v>124.367983511331</v>
      </c>
      <c r="N81" s="145">
        <f t="shared" si="6"/>
        <v>1.7556883856966632E-2</v>
      </c>
      <c r="O81" s="145">
        <f t="shared" si="8"/>
        <v>5.5970388484308131E-2</v>
      </c>
      <c r="P81" s="145">
        <f t="shared" si="4"/>
        <v>9.0719453230639013E-2</v>
      </c>
      <c r="Q81" s="31">
        <v>139.67983483556901</v>
      </c>
      <c r="R81" s="135">
        <f t="shared" si="7"/>
        <v>1.9331378340695204E-2</v>
      </c>
      <c r="S81" s="135">
        <f t="shared" si="9"/>
        <v>5.822186623391179E-2</v>
      </c>
      <c r="T81" s="135">
        <f t="shared" si="5"/>
        <v>0.15334008845626657</v>
      </c>
    </row>
    <row r="82" spans="11:20" x14ac:dyDescent="0.3">
      <c r="K82" s="29">
        <v>38138</v>
      </c>
      <c r="L82" s="30">
        <v>138.83045645701799</v>
      </c>
      <c r="M82" s="31">
        <v>124.748692241388</v>
      </c>
      <c r="N82" s="145">
        <f t="shared" si="6"/>
        <v>3.0611474055322052E-3</v>
      </c>
      <c r="O82" s="145">
        <f t="shared" si="8"/>
        <v>4.0060328176396487E-2</v>
      </c>
      <c r="P82" s="145">
        <f t="shared" si="4"/>
        <v>8.3113344507331766E-2</v>
      </c>
      <c r="Q82" s="31">
        <v>141.50688310434199</v>
      </c>
      <c r="R82" s="135">
        <f t="shared" si="7"/>
        <v>1.308025794076717E-2</v>
      </c>
      <c r="S82" s="135">
        <f t="shared" si="9"/>
        <v>5.1820136296149455E-2</v>
      </c>
      <c r="T82" s="135">
        <f t="shared" si="5"/>
        <v>0.15290868467505536</v>
      </c>
    </row>
    <row r="83" spans="11:20" x14ac:dyDescent="0.3">
      <c r="K83" s="29">
        <v>38168</v>
      </c>
      <c r="L83" s="30">
        <v>140.93326732743</v>
      </c>
      <c r="M83" s="31">
        <v>125.641704138232</v>
      </c>
      <c r="N83" s="145">
        <f t="shared" si="6"/>
        <v>7.1584870414194146E-3</v>
      </c>
      <c r="O83" s="145">
        <f t="shared" si="8"/>
        <v>2.7978241150225402E-2</v>
      </c>
      <c r="P83" s="145">
        <f t="shared" ref="P83:P146" si="10">M83/M71-1</f>
        <v>9.8720797517602099E-2</v>
      </c>
      <c r="Q83" s="31">
        <v>143.88484614796701</v>
      </c>
      <c r="R83" s="135">
        <f t="shared" si="7"/>
        <v>1.6804575095273666E-2</v>
      </c>
      <c r="S83" s="135">
        <f t="shared" si="9"/>
        <v>5.0017983762663754E-2</v>
      </c>
      <c r="T83" s="135">
        <f t="shared" ref="T83:T146" si="11">Q83/Q71-1</f>
        <v>0.16158454056194049</v>
      </c>
    </row>
    <row r="84" spans="11:20" x14ac:dyDescent="0.3">
      <c r="K84" s="29">
        <v>38199</v>
      </c>
      <c r="L84" s="30">
        <v>142.86631652682101</v>
      </c>
      <c r="M84" s="31">
        <v>126.334646615146</v>
      </c>
      <c r="N84" s="145">
        <f t="shared" si="6"/>
        <v>5.5152266651177229E-3</v>
      </c>
      <c r="O84" s="145">
        <f t="shared" si="8"/>
        <v>1.581325875269024E-2</v>
      </c>
      <c r="P84" s="145">
        <f t="shared" si="10"/>
        <v>0.11268126245077137</v>
      </c>
      <c r="Q84" s="31">
        <v>146.09075256582</v>
      </c>
      <c r="R84" s="135">
        <f t="shared" si="7"/>
        <v>1.5331054498848973E-2</v>
      </c>
      <c r="S84" s="135">
        <f t="shared" si="9"/>
        <v>4.5897231606823574E-2</v>
      </c>
      <c r="T84" s="135">
        <f t="shared" si="11"/>
        <v>0.16610731655057265</v>
      </c>
    </row>
    <row r="85" spans="11:20" x14ac:dyDescent="0.3">
      <c r="K85" s="29">
        <v>38230</v>
      </c>
      <c r="L85" s="30">
        <v>145.16314753304701</v>
      </c>
      <c r="M85" s="31">
        <v>128.43355887443801</v>
      </c>
      <c r="N85" s="145">
        <f t="shared" si="6"/>
        <v>1.6613908500380914E-2</v>
      </c>
      <c r="O85" s="145">
        <f t="shared" si="8"/>
        <v>2.9538318733793201E-2</v>
      </c>
      <c r="P85" s="145">
        <f t="shared" si="10"/>
        <v>0.13492776340012091</v>
      </c>
      <c r="Q85" s="31">
        <v>148.45232274520299</v>
      </c>
      <c r="R85" s="135">
        <f t="shared" si="7"/>
        <v>1.6165090109444114E-2</v>
      </c>
      <c r="S85" s="135">
        <f t="shared" si="9"/>
        <v>4.9081991550472326E-2</v>
      </c>
      <c r="T85" s="135">
        <f t="shared" si="11"/>
        <v>0.16906862919765642</v>
      </c>
    </row>
    <row r="86" spans="11:20" x14ac:dyDescent="0.3">
      <c r="K86" s="29">
        <v>38260</v>
      </c>
      <c r="L86" s="30">
        <v>145.978543647442</v>
      </c>
      <c r="M86" s="31">
        <v>129.960967382277</v>
      </c>
      <c r="N86" s="145">
        <f t="shared" si="6"/>
        <v>1.1892596617463891E-2</v>
      </c>
      <c r="O86" s="145">
        <f t="shared" si="8"/>
        <v>3.4377623844491279E-2</v>
      </c>
      <c r="P86" s="145">
        <f t="shared" si="10"/>
        <v>0.14023023375361365</v>
      </c>
      <c r="Q86" s="31">
        <v>149.14952684457899</v>
      </c>
      <c r="R86" s="135">
        <f t="shared" si="7"/>
        <v>4.6964849487243221E-3</v>
      </c>
      <c r="S86" s="135">
        <f t="shared" si="9"/>
        <v>3.6589542523456142E-2</v>
      </c>
      <c r="T86" s="135">
        <f t="shared" si="11"/>
        <v>0.15751285857547392</v>
      </c>
    </row>
    <row r="87" spans="11:20" x14ac:dyDescent="0.3">
      <c r="K87" s="29">
        <v>38291</v>
      </c>
      <c r="L87" s="30">
        <v>145.64573549522299</v>
      </c>
      <c r="M87" s="31">
        <v>132.01910852525501</v>
      </c>
      <c r="N87" s="145">
        <f t="shared" si="6"/>
        <v>1.583660990244895E-2</v>
      </c>
      <c r="O87" s="145">
        <f t="shared" si="8"/>
        <v>4.4995272970728362E-2</v>
      </c>
      <c r="P87" s="145">
        <f t="shared" si="10"/>
        <v>0.14193818181365758</v>
      </c>
      <c r="Q87" s="31">
        <v>148.44625154413001</v>
      </c>
      <c r="R87" s="135">
        <f t="shared" si="7"/>
        <v>-4.7152365503768667E-3</v>
      </c>
      <c r="S87" s="135">
        <f t="shared" si="9"/>
        <v>1.6123532372446014E-2</v>
      </c>
      <c r="T87" s="135">
        <f t="shared" si="11"/>
        <v>0.14346191561288424</v>
      </c>
    </row>
    <row r="88" spans="11:20" x14ac:dyDescent="0.3">
      <c r="K88" s="29">
        <v>38321</v>
      </c>
      <c r="L88" s="30">
        <v>145.42829628081199</v>
      </c>
      <c r="M88" s="31">
        <v>132.078666402473</v>
      </c>
      <c r="N88" s="145">
        <f t="shared" si="6"/>
        <v>4.5113073314384522E-4</v>
      </c>
      <c r="O88" s="145">
        <f t="shared" si="8"/>
        <v>2.8381270128927882E-2</v>
      </c>
      <c r="P88" s="145">
        <f t="shared" si="10"/>
        <v>0.13016302821380488</v>
      </c>
      <c r="Q88" s="31">
        <v>148.249208945314</v>
      </c>
      <c r="R88" s="135">
        <f t="shared" si="7"/>
        <v>-1.3273666176570886E-3</v>
      </c>
      <c r="S88" s="135">
        <f t="shared" si="9"/>
        <v>-1.3682089719647683E-3</v>
      </c>
      <c r="T88" s="135">
        <f t="shared" si="11"/>
        <v>0.13905003092054091</v>
      </c>
    </row>
    <row r="89" spans="11:20" x14ac:dyDescent="0.3">
      <c r="K89" s="29">
        <v>38352</v>
      </c>
      <c r="L89" s="30">
        <v>146.659953283308</v>
      </c>
      <c r="M89" s="31">
        <v>132.52912306304501</v>
      </c>
      <c r="N89" s="145">
        <f t="shared" si="6"/>
        <v>3.4105179348142833E-3</v>
      </c>
      <c r="O89" s="145">
        <f t="shared" si="8"/>
        <v>1.9760976949439346E-2</v>
      </c>
      <c r="P89" s="145">
        <f t="shared" si="10"/>
        <v>0.12981106712947277</v>
      </c>
      <c r="Q89" s="31">
        <v>149.730094836522</v>
      </c>
      <c r="R89" s="135">
        <f t="shared" si="7"/>
        <v>9.9891655526760381E-3</v>
      </c>
      <c r="S89" s="135">
        <f t="shared" si="9"/>
        <v>3.8925231894835211E-3</v>
      </c>
      <c r="T89" s="135">
        <f t="shared" si="11"/>
        <v>0.14561954465819271</v>
      </c>
    </row>
    <row r="90" spans="11:20" x14ac:dyDescent="0.3">
      <c r="K90" s="29">
        <v>38383</v>
      </c>
      <c r="L90" s="30">
        <v>149.91941165132201</v>
      </c>
      <c r="M90" s="31">
        <v>132.20529508235401</v>
      </c>
      <c r="N90" s="145">
        <f t="shared" si="6"/>
        <v>-2.443447698185941E-3</v>
      </c>
      <c r="O90" s="145">
        <f t="shared" si="8"/>
        <v>1.4103000632168516E-3</v>
      </c>
      <c r="P90" s="145">
        <f t="shared" si="10"/>
        <v>0.12251459633159323</v>
      </c>
      <c r="Q90" s="31">
        <v>153.63310548826701</v>
      </c>
      <c r="R90" s="135">
        <f t="shared" si="7"/>
        <v>2.6066975086113331E-2</v>
      </c>
      <c r="S90" s="135">
        <f t="shared" si="9"/>
        <v>3.4940956003830514E-2</v>
      </c>
      <c r="T90" s="135">
        <f t="shared" si="11"/>
        <v>0.16393258766730301</v>
      </c>
    </row>
    <row r="91" spans="11:20" x14ac:dyDescent="0.3">
      <c r="K91" s="29">
        <v>38411</v>
      </c>
      <c r="L91" s="30">
        <v>153.734152725607</v>
      </c>
      <c r="M91" s="31">
        <v>134.718396154083</v>
      </c>
      <c r="N91" s="145">
        <f t="shared" si="6"/>
        <v>1.9009080310766091E-2</v>
      </c>
      <c r="O91" s="145">
        <f t="shared" si="8"/>
        <v>1.9986041830299506E-2</v>
      </c>
      <c r="P91" s="145">
        <f t="shared" si="10"/>
        <v>0.12318018568315825</v>
      </c>
      <c r="Q91" s="31">
        <v>157.62680253187699</v>
      </c>
      <c r="R91" s="135">
        <f t="shared" si="7"/>
        <v>2.5995029072135578E-2</v>
      </c>
      <c r="S91" s="135">
        <f t="shared" si="9"/>
        <v>6.3255606240854911E-2</v>
      </c>
      <c r="T91" s="135">
        <f t="shared" si="11"/>
        <v>0.17163943750180621</v>
      </c>
    </row>
    <row r="92" spans="11:20" x14ac:dyDescent="0.3">
      <c r="K92" s="29">
        <v>38442</v>
      </c>
      <c r="L92" s="30">
        <v>157.040791117987</v>
      </c>
      <c r="M92" s="31">
        <v>136.162299763475</v>
      </c>
      <c r="N92" s="145">
        <f t="shared" si="6"/>
        <v>1.0717939424847112E-2</v>
      </c>
      <c r="O92" s="145">
        <f t="shared" si="8"/>
        <v>2.7414175967207299E-2</v>
      </c>
      <c r="P92" s="145">
        <f t="shared" si="10"/>
        <v>0.11405589713928599</v>
      </c>
      <c r="Q92" s="31">
        <v>161.34976088499101</v>
      </c>
      <c r="R92" s="135">
        <f t="shared" si="7"/>
        <v>2.3618815412823846E-2</v>
      </c>
      <c r="S92" s="135">
        <f t="shared" si="9"/>
        <v>7.7604078599933901E-2</v>
      </c>
      <c r="T92" s="135">
        <f t="shared" si="11"/>
        <v>0.1774704226379713</v>
      </c>
    </row>
    <row r="93" spans="11:20" x14ac:dyDescent="0.3">
      <c r="K93" s="29">
        <v>38472</v>
      </c>
      <c r="L93" s="30">
        <v>159.19932691571799</v>
      </c>
      <c r="M93" s="31">
        <v>138.40412930769401</v>
      </c>
      <c r="N93" s="145">
        <f t="shared" si="6"/>
        <v>1.6464392479513368E-2</v>
      </c>
      <c r="O93" s="145">
        <f t="shared" si="8"/>
        <v>4.6887942131807803E-2</v>
      </c>
      <c r="P93" s="145">
        <f t="shared" si="10"/>
        <v>0.11285980040903532</v>
      </c>
      <c r="Q93" s="31">
        <v>163.65088704603301</v>
      </c>
      <c r="R93" s="135">
        <f t="shared" si="7"/>
        <v>1.4261726502849958E-2</v>
      </c>
      <c r="S93" s="135">
        <f t="shared" si="9"/>
        <v>6.5205878159711128E-2</v>
      </c>
      <c r="T93" s="135">
        <f t="shared" si="11"/>
        <v>0.17161426514201361</v>
      </c>
    </row>
    <row r="94" spans="11:20" x14ac:dyDescent="0.3">
      <c r="K94" s="29">
        <v>38503</v>
      </c>
      <c r="L94" s="30">
        <v>160.87814656152099</v>
      </c>
      <c r="M94" s="31">
        <v>139.69292235880499</v>
      </c>
      <c r="N94" s="145">
        <f t="shared" si="6"/>
        <v>9.3118106920480059E-3</v>
      </c>
      <c r="O94" s="145">
        <f t="shared" si="8"/>
        <v>3.6925366889258626E-2</v>
      </c>
      <c r="P94" s="145">
        <f t="shared" si="10"/>
        <v>0.11979468360678269</v>
      </c>
      <c r="Q94" s="31">
        <v>165.69630806124499</v>
      </c>
      <c r="R94" s="135">
        <f t="shared" si="7"/>
        <v>1.2498685782476926E-2</v>
      </c>
      <c r="S94" s="135">
        <f t="shared" si="9"/>
        <v>5.1193739895447621E-2</v>
      </c>
      <c r="T94" s="135">
        <f t="shared" si="11"/>
        <v>0.17094168443429436</v>
      </c>
    </row>
    <row r="95" spans="11:20" x14ac:dyDescent="0.3">
      <c r="K95" s="29">
        <v>38533</v>
      </c>
      <c r="L95" s="30">
        <v>162.24757529817299</v>
      </c>
      <c r="M95" s="31">
        <v>140.94738373792799</v>
      </c>
      <c r="N95" s="145">
        <f t="shared" si="6"/>
        <v>8.9801355569101293E-3</v>
      </c>
      <c r="O95" s="145">
        <f t="shared" si="8"/>
        <v>3.5142502607293347E-2</v>
      </c>
      <c r="P95" s="145">
        <f t="shared" si="10"/>
        <v>0.12182005731836121</v>
      </c>
      <c r="Q95" s="31">
        <v>167.30769544820001</v>
      </c>
      <c r="R95" s="135">
        <f t="shared" si="7"/>
        <v>9.7249444227773818E-3</v>
      </c>
      <c r="S95" s="135">
        <f t="shared" si="9"/>
        <v>3.6925586567529978E-2</v>
      </c>
      <c r="T95" s="135">
        <f t="shared" si="11"/>
        <v>0.16278885461048209</v>
      </c>
    </row>
    <row r="96" spans="11:20" x14ac:dyDescent="0.3">
      <c r="K96" s="29">
        <v>38564</v>
      </c>
      <c r="L96" s="30">
        <v>163.98156827825201</v>
      </c>
      <c r="M96" s="31">
        <v>144.50334231447499</v>
      </c>
      <c r="N96" s="145">
        <f t="shared" si="6"/>
        <v>2.5228978944077607E-2</v>
      </c>
      <c r="O96" s="145">
        <f t="shared" si="8"/>
        <v>4.4068143322671283E-2</v>
      </c>
      <c r="P96" s="145">
        <f t="shared" si="10"/>
        <v>0.14381403823985361</v>
      </c>
      <c r="Q96" s="31">
        <v>168.72363411676599</v>
      </c>
      <c r="R96" s="135">
        <f t="shared" si="7"/>
        <v>8.4630815383168745E-3</v>
      </c>
      <c r="S96" s="135">
        <f t="shared" si="9"/>
        <v>3.0997369841973876E-2</v>
      </c>
      <c r="T96" s="135">
        <f t="shared" si="11"/>
        <v>0.15492343733905356</v>
      </c>
    </row>
    <row r="97" spans="11:20" x14ac:dyDescent="0.3">
      <c r="K97" s="29">
        <v>38595</v>
      </c>
      <c r="L97" s="30">
        <v>166.24114274145299</v>
      </c>
      <c r="M97" s="31">
        <v>148.49369119745299</v>
      </c>
      <c r="N97" s="145">
        <f t="shared" si="6"/>
        <v>2.7614232439648445E-2</v>
      </c>
      <c r="O97" s="145">
        <f t="shared" si="8"/>
        <v>6.30008213017621E-2</v>
      </c>
      <c r="P97" s="145">
        <f t="shared" si="10"/>
        <v>0.15619073783220938</v>
      </c>
      <c r="Q97" s="31">
        <v>170.53620172539601</v>
      </c>
      <c r="R97" s="135">
        <f t="shared" si="7"/>
        <v>1.0742819867047393E-2</v>
      </c>
      <c r="S97" s="135">
        <f t="shared" si="9"/>
        <v>2.9209423678662194E-2</v>
      </c>
      <c r="T97" s="135">
        <f t="shared" si="11"/>
        <v>0.14876075073676565</v>
      </c>
    </row>
    <row r="98" spans="11:20" x14ac:dyDescent="0.3">
      <c r="K98" s="29">
        <v>38625</v>
      </c>
      <c r="L98" s="30">
        <v>167.96145247887699</v>
      </c>
      <c r="M98" s="31">
        <v>152.45114012737599</v>
      </c>
      <c r="N98" s="145">
        <f t="shared" si="6"/>
        <v>2.6650619955704169E-2</v>
      </c>
      <c r="O98" s="145">
        <f t="shared" si="8"/>
        <v>8.1617381496329466E-2</v>
      </c>
      <c r="P98" s="145">
        <f t="shared" si="10"/>
        <v>0.1730532882149507</v>
      </c>
      <c r="Q98" s="31">
        <v>171.48820851953101</v>
      </c>
      <c r="R98" s="135">
        <f t="shared" si="7"/>
        <v>5.5824322607347376E-3</v>
      </c>
      <c r="S98" s="135">
        <f t="shared" si="9"/>
        <v>2.4986974210193136E-2</v>
      </c>
      <c r="T98" s="135">
        <f t="shared" si="11"/>
        <v>0.14977373477175027</v>
      </c>
    </row>
    <row r="99" spans="11:20" x14ac:dyDescent="0.3">
      <c r="K99" s="29">
        <v>38656</v>
      </c>
      <c r="L99" s="30">
        <v>169.22026718595399</v>
      </c>
      <c r="M99" s="31">
        <v>153.20132779157299</v>
      </c>
      <c r="N99" s="145">
        <f t="shared" si="6"/>
        <v>4.9208399725328977E-3</v>
      </c>
      <c r="O99" s="145">
        <f t="shared" si="8"/>
        <v>6.0192278862097437E-2</v>
      </c>
      <c r="P99" s="145">
        <f t="shared" si="10"/>
        <v>0.16044813135718061</v>
      </c>
      <c r="Q99" s="31">
        <v>172.77964652623601</v>
      </c>
      <c r="R99" s="135">
        <f t="shared" si="7"/>
        <v>7.5307685458614326E-3</v>
      </c>
      <c r="S99" s="135">
        <f t="shared" si="9"/>
        <v>2.4039385061271457E-2</v>
      </c>
      <c r="T99" s="135">
        <f t="shared" si="11"/>
        <v>0.16392057548770222</v>
      </c>
    </row>
    <row r="100" spans="11:20" x14ac:dyDescent="0.3">
      <c r="K100" s="29">
        <v>38686</v>
      </c>
      <c r="L100" s="30">
        <v>169.19572355039199</v>
      </c>
      <c r="M100" s="31">
        <v>151.9034267621</v>
      </c>
      <c r="N100" s="145">
        <f t="shared" si="6"/>
        <v>-8.4718654086259892E-3</v>
      </c>
      <c r="O100" s="145">
        <f t="shared" si="8"/>
        <v>2.2962157766777125E-2</v>
      </c>
      <c r="P100" s="145">
        <f t="shared" si="10"/>
        <v>0.15009812636369713</v>
      </c>
      <c r="Q100" s="31">
        <v>173.07056042023501</v>
      </c>
      <c r="R100" s="135">
        <f t="shared" si="7"/>
        <v>1.6837277992396427E-3</v>
      </c>
      <c r="S100" s="135">
        <f t="shared" si="9"/>
        <v>1.4861118455774758E-2</v>
      </c>
      <c r="T100" s="135">
        <f t="shared" si="11"/>
        <v>0.16742990840562988</v>
      </c>
    </row>
    <row r="101" spans="11:20" x14ac:dyDescent="0.3">
      <c r="K101" s="29">
        <v>38717</v>
      </c>
      <c r="L101" s="30">
        <v>170.68298023141199</v>
      </c>
      <c r="M101" s="31">
        <v>151.14482719823499</v>
      </c>
      <c r="N101" s="145">
        <f t="shared" si="6"/>
        <v>-4.9939595177999063E-3</v>
      </c>
      <c r="O101" s="145">
        <f t="shared" si="8"/>
        <v>-8.5687317789132633E-3</v>
      </c>
      <c r="P101" s="145">
        <f t="shared" si="10"/>
        <v>0.14046500652037341</v>
      </c>
      <c r="Q101" s="31">
        <v>175.229499361585</v>
      </c>
      <c r="R101" s="135">
        <f t="shared" si="7"/>
        <v>1.2474328020362524E-2</v>
      </c>
      <c r="S101" s="135">
        <f t="shared" si="9"/>
        <v>2.1816606951304607E-2</v>
      </c>
      <c r="T101" s="135">
        <f t="shared" si="11"/>
        <v>0.17030246693494511</v>
      </c>
    </row>
    <row r="102" spans="11:20" x14ac:dyDescent="0.3">
      <c r="K102" s="29">
        <v>38748</v>
      </c>
      <c r="L102" s="30">
        <v>172.38064909143799</v>
      </c>
      <c r="M102" s="31">
        <v>151.60746231298401</v>
      </c>
      <c r="N102" s="145">
        <f t="shared" si="6"/>
        <v>3.0608729608869734E-3</v>
      </c>
      <c r="O102" s="145">
        <f t="shared" si="8"/>
        <v>-1.0403731492179991E-2</v>
      </c>
      <c r="P102" s="145">
        <f t="shared" si="10"/>
        <v>0.14675786789435241</v>
      </c>
      <c r="Q102" s="31">
        <v>177.12319754357901</v>
      </c>
      <c r="R102" s="135">
        <f t="shared" si="7"/>
        <v>1.0806959951910722E-2</v>
      </c>
      <c r="S102" s="135">
        <f t="shared" si="9"/>
        <v>2.513925166922637E-2</v>
      </c>
      <c r="T102" s="135">
        <f t="shared" si="11"/>
        <v>0.15289733277640449</v>
      </c>
    </row>
    <row r="103" spans="11:20" x14ac:dyDescent="0.3">
      <c r="K103" s="29">
        <v>38776</v>
      </c>
      <c r="L103" s="30">
        <v>175.217861304482</v>
      </c>
      <c r="M103" s="31">
        <v>154.09171194743999</v>
      </c>
      <c r="N103" s="145">
        <f t="shared" si="6"/>
        <v>1.6386064356960217E-2</v>
      </c>
      <c r="O103" s="145">
        <f t="shared" si="8"/>
        <v>1.4405765768320089E-2</v>
      </c>
      <c r="P103" s="145">
        <f t="shared" si="10"/>
        <v>0.14380601570700802</v>
      </c>
      <c r="Q103" s="31">
        <v>179.83234336491299</v>
      </c>
      <c r="R103" s="135">
        <f t="shared" si="7"/>
        <v>1.5295262613286065E-2</v>
      </c>
      <c r="S103" s="135">
        <f t="shared" si="9"/>
        <v>3.9069515510087971E-2</v>
      </c>
      <c r="T103" s="135">
        <f t="shared" si="11"/>
        <v>0.14087414371388607</v>
      </c>
    </row>
    <row r="104" spans="11:20" x14ac:dyDescent="0.3">
      <c r="K104" s="29">
        <v>38807</v>
      </c>
      <c r="L104" s="30">
        <v>175.85333893918099</v>
      </c>
      <c r="M104" s="31">
        <v>154.65010806806299</v>
      </c>
      <c r="N104" s="145">
        <f t="shared" si="6"/>
        <v>3.6237907514031775E-3</v>
      </c>
      <c r="O104" s="145">
        <f t="shared" si="8"/>
        <v>2.3191537115793137E-2</v>
      </c>
      <c r="P104" s="145">
        <f t="shared" si="10"/>
        <v>0.13577773243183189</v>
      </c>
      <c r="Q104" s="31">
        <v>180.249831095231</v>
      </c>
      <c r="R104" s="135">
        <f t="shared" si="7"/>
        <v>2.3215386203963018E-3</v>
      </c>
      <c r="S104" s="135">
        <f t="shared" si="9"/>
        <v>2.8650037533272776E-2</v>
      </c>
      <c r="T104" s="135">
        <f t="shared" si="11"/>
        <v>0.11713726817179371</v>
      </c>
    </row>
    <row r="105" spans="11:20" x14ac:dyDescent="0.3">
      <c r="K105" s="29">
        <v>38837</v>
      </c>
      <c r="L105" s="30">
        <v>177.07840510700899</v>
      </c>
      <c r="M105" s="31">
        <v>155.878435976112</v>
      </c>
      <c r="N105" s="145">
        <f t="shared" si="6"/>
        <v>7.9426256042991472E-3</v>
      </c>
      <c r="O105" s="145">
        <f t="shared" si="8"/>
        <v>2.8171262799128183E-2</v>
      </c>
      <c r="P105" s="145">
        <f t="shared" si="10"/>
        <v>0.12625567427666762</v>
      </c>
      <c r="Q105" s="31">
        <v>181.39167235476299</v>
      </c>
      <c r="R105" s="135">
        <f t="shared" si="7"/>
        <v>6.3347702052976018E-3</v>
      </c>
      <c r="S105" s="135">
        <f t="shared" si="9"/>
        <v>2.4098903307872899E-2</v>
      </c>
      <c r="T105" s="135">
        <f t="shared" si="11"/>
        <v>0.10840628870981739</v>
      </c>
    </row>
    <row r="106" spans="11:20" x14ac:dyDescent="0.3">
      <c r="K106" s="29">
        <v>38868</v>
      </c>
      <c r="L106" s="30">
        <v>177.61386761486901</v>
      </c>
      <c r="M106" s="31">
        <v>155.663183089049</v>
      </c>
      <c r="N106" s="145">
        <f t="shared" si="6"/>
        <v>-1.3809022762839573E-3</v>
      </c>
      <c r="O106" s="145">
        <f t="shared" si="8"/>
        <v>1.0198284656250944E-2</v>
      </c>
      <c r="P106" s="145">
        <f t="shared" si="10"/>
        <v>0.11432405064319551</v>
      </c>
      <c r="Q106" s="31">
        <v>182.14257496339201</v>
      </c>
      <c r="R106" s="135">
        <f t="shared" si="7"/>
        <v>4.1396752060394171E-3</v>
      </c>
      <c r="S106" s="135">
        <f t="shared" si="9"/>
        <v>1.2846585632213747E-2</v>
      </c>
      <c r="T106" s="135">
        <f t="shared" si="11"/>
        <v>9.9255481878739893E-2</v>
      </c>
    </row>
    <row r="107" spans="11:20" x14ac:dyDescent="0.3">
      <c r="K107" s="29">
        <v>38898</v>
      </c>
      <c r="L107" s="30">
        <v>179.20131829056899</v>
      </c>
      <c r="M107" s="31">
        <v>156.88213150138699</v>
      </c>
      <c r="N107" s="145">
        <f t="shared" si="6"/>
        <v>7.8306789579183356E-3</v>
      </c>
      <c r="O107" s="145">
        <f t="shared" si="8"/>
        <v>1.4432731158142253E-2</v>
      </c>
      <c r="P107" s="145">
        <f t="shared" si="10"/>
        <v>0.11305458349682773</v>
      </c>
      <c r="Q107" s="31">
        <v>183.929008924333</v>
      </c>
      <c r="R107" s="135">
        <f t="shared" si="7"/>
        <v>9.8078879213168157E-3</v>
      </c>
      <c r="S107" s="135">
        <f t="shared" si="9"/>
        <v>2.0411546611426079E-2</v>
      </c>
      <c r="T107" s="135">
        <f t="shared" si="11"/>
        <v>9.9345779831622405E-2</v>
      </c>
    </row>
    <row r="108" spans="11:20" x14ac:dyDescent="0.3">
      <c r="K108" s="29">
        <v>38929</v>
      </c>
      <c r="L108" s="30">
        <v>178.834944397398</v>
      </c>
      <c r="M108" s="31">
        <v>156.76386008589799</v>
      </c>
      <c r="N108" s="145">
        <f t="shared" si="6"/>
        <v>-7.5388710210100296E-4</v>
      </c>
      <c r="O108" s="145">
        <f t="shared" si="8"/>
        <v>5.6802219257683362E-3</v>
      </c>
      <c r="P108" s="145">
        <f t="shared" si="10"/>
        <v>8.4845911347442016E-2</v>
      </c>
      <c r="Q108" s="31">
        <v>183.69282718925001</v>
      </c>
      <c r="R108" s="135">
        <f t="shared" si="7"/>
        <v>-1.2840918159905401E-3</v>
      </c>
      <c r="S108" s="135">
        <f t="shared" si="9"/>
        <v>1.2686110694136277E-2</v>
      </c>
      <c r="T108" s="135">
        <f t="shared" si="11"/>
        <v>8.8720191162576123E-2</v>
      </c>
    </row>
    <row r="109" spans="11:20" x14ac:dyDescent="0.3">
      <c r="K109" s="29">
        <v>38960</v>
      </c>
      <c r="L109" s="30">
        <v>178.16218456192399</v>
      </c>
      <c r="M109" s="31">
        <v>157.740296511292</v>
      </c>
      <c r="N109" s="145">
        <f t="shared" si="6"/>
        <v>6.2287087397501217E-3</v>
      </c>
      <c r="O109" s="145">
        <f t="shared" si="8"/>
        <v>1.3343639652124928E-2</v>
      </c>
      <c r="P109" s="145">
        <f t="shared" si="10"/>
        <v>6.2269347871107383E-2</v>
      </c>
      <c r="Q109" s="31">
        <v>182.717734121098</v>
      </c>
      <c r="R109" s="135">
        <f t="shared" si="7"/>
        <v>-5.3082805848886361E-3</v>
      </c>
      <c r="S109" s="135">
        <f t="shared" si="9"/>
        <v>3.1577414441494867E-3</v>
      </c>
      <c r="T109" s="135">
        <f t="shared" si="11"/>
        <v>7.1430771135135185E-2</v>
      </c>
    </row>
    <row r="110" spans="11:20" x14ac:dyDescent="0.3">
      <c r="K110" s="29">
        <v>38990</v>
      </c>
      <c r="L110" s="30">
        <v>176.24215743155199</v>
      </c>
      <c r="M110" s="31">
        <v>156.77504095927901</v>
      </c>
      <c r="N110" s="145">
        <f t="shared" si="6"/>
        <v>-6.1192705564864225E-3</v>
      </c>
      <c r="O110" s="145">
        <f t="shared" si="8"/>
        <v>-6.8261784234513456E-4</v>
      </c>
      <c r="P110" s="145">
        <f t="shared" si="10"/>
        <v>2.8362535224664809E-2</v>
      </c>
      <c r="Q110" s="31">
        <v>180.51515493483899</v>
      </c>
      <c r="R110" s="135">
        <f t="shared" si="7"/>
        <v>-1.2054545207961231E-2</v>
      </c>
      <c r="S110" s="135">
        <f t="shared" si="9"/>
        <v>-1.8560715405683825E-2</v>
      </c>
      <c r="T110" s="135">
        <f t="shared" si="11"/>
        <v>5.2638875251180162E-2</v>
      </c>
    </row>
    <row r="111" spans="11:20" x14ac:dyDescent="0.3">
      <c r="K111" s="29">
        <v>39021</v>
      </c>
      <c r="L111" s="30">
        <v>175.06490344272001</v>
      </c>
      <c r="M111" s="31">
        <v>157.76960792839901</v>
      </c>
      <c r="N111" s="145">
        <f t="shared" si="6"/>
        <v>6.3439113970846783E-3</v>
      </c>
      <c r="O111" s="145">
        <f t="shared" si="8"/>
        <v>6.4156868933307187E-3</v>
      </c>
      <c r="P111" s="145">
        <f t="shared" si="10"/>
        <v>2.981880250438218E-2</v>
      </c>
      <c r="Q111" s="31">
        <v>178.65132070272901</v>
      </c>
      <c r="R111" s="135">
        <f t="shared" si="7"/>
        <v>-1.03250845214784E-2</v>
      </c>
      <c r="S111" s="135">
        <f t="shared" si="9"/>
        <v>-2.7445309453084876E-2</v>
      </c>
      <c r="T111" s="135">
        <f t="shared" si="11"/>
        <v>3.3983598731355258E-2</v>
      </c>
    </row>
    <row r="112" spans="11:20" x14ac:dyDescent="0.3">
      <c r="K112" s="29">
        <v>39051</v>
      </c>
      <c r="L112" s="30">
        <v>175.459899281014</v>
      </c>
      <c r="M112" s="31">
        <v>158.980853481689</v>
      </c>
      <c r="N112" s="145">
        <f t="shared" si="6"/>
        <v>7.6773059728949544E-3</v>
      </c>
      <c r="O112" s="145">
        <f t="shared" si="8"/>
        <v>7.8645533058712136E-3</v>
      </c>
      <c r="P112" s="145">
        <f t="shared" si="10"/>
        <v>4.6591619889346791E-2</v>
      </c>
      <c r="Q112" s="31">
        <v>178.69554876394599</v>
      </c>
      <c r="R112" s="135">
        <f t="shared" si="7"/>
        <v>2.4756638262179997E-4</v>
      </c>
      <c r="S112" s="135">
        <f t="shared" si="9"/>
        <v>-2.201310877950291E-2</v>
      </c>
      <c r="T112" s="135">
        <f t="shared" si="11"/>
        <v>3.2501127459533707E-2</v>
      </c>
    </row>
    <row r="113" spans="11:20" x14ac:dyDescent="0.3">
      <c r="K113" s="29">
        <v>39082</v>
      </c>
      <c r="L113" s="30">
        <v>176.95732820000501</v>
      </c>
      <c r="M113" s="31">
        <v>162.723041222212</v>
      </c>
      <c r="N113" s="145">
        <f t="shared" si="6"/>
        <v>2.353860643322081E-2</v>
      </c>
      <c r="O113" s="145">
        <f t="shared" si="8"/>
        <v>3.793971429723908E-2</v>
      </c>
      <c r="P113" s="145">
        <f t="shared" si="10"/>
        <v>7.6603442132965105E-2</v>
      </c>
      <c r="Q113" s="31">
        <v>179.54804131333901</v>
      </c>
      <c r="R113" s="135">
        <f t="shared" si="7"/>
        <v>4.7706423315510005E-3</v>
      </c>
      <c r="S113" s="135">
        <f t="shared" si="9"/>
        <v>-5.3575203802089799E-3</v>
      </c>
      <c r="T113" s="135">
        <f t="shared" si="11"/>
        <v>2.4645062432340437E-2</v>
      </c>
    </row>
    <row r="114" spans="11:20" x14ac:dyDescent="0.3">
      <c r="K114" s="29">
        <v>39113</v>
      </c>
      <c r="L114" s="30">
        <v>179.72278958212499</v>
      </c>
      <c r="M114" s="31">
        <v>165.62604678719001</v>
      </c>
      <c r="N114" s="145">
        <f t="shared" si="6"/>
        <v>1.7840162912231339E-2</v>
      </c>
      <c r="O114" s="145">
        <f t="shared" si="8"/>
        <v>4.9796909315744209E-2</v>
      </c>
      <c r="P114" s="145">
        <f t="shared" si="10"/>
        <v>9.2466322305860604E-2</v>
      </c>
      <c r="Q114" s="31">
        <v>182.32890194668499</v>
      </c>
      <c r="R114" s="135">
        <f t="shared" si="7"/>
        <v>1.5488114562569599E-2</v>
      </c>
      <c r="S114" s="135">
        <f t="shared" si="9"/>
        <v>2.0585245211119263E-2</v>
      </c>
      <c r="T114" s="135">
        <f t="shared" si="11"/>
        <v>2.9390302768360854E-2</v>
      </c>
    </row>
    <row r="115" spans="11:20" x14ac:dyDescent="0.3">
      <c r="K115" s="29">
        <v>39141</v>
      </c>
      <c r="L115" s="30">
        <v>181.898962271399</v>
      </c>
      <c r="M115" s="31">
        <v>168.370980868657</v>
      </c>
      <c r="N115" s="145">
        <f t="shared" si="6"/>
        <v>1.6573082161369879E-2</v>
      </c>
      <c r="O115" s="145">
        <f t="shared" si="8"/>
        <v>5.9064517401458794E-2</v>
      </c>
      <c r="P115" s="145">
        <f t="shared" si="10"/>
        <v>9.2667339084970379E-2</v>
      </c>
      <c r="Q115" s="31">
        <v>184.44201537611201</v>
      </c>
      <c r="R115" s="135">
        <f t="shared" si="7"/>
        <v>1.1589569217308915E-2</v>
      </c>
      <c r="S115" s="135">
        <f t="shared" si="9"/>
        <v>3.215786096472395E-2</v>
      </c>
      <c r="T115" s="135">
        <f t="shared" si="11"/>
        <v>2.563316434043883E-2</v>
      </c>
    </row>
    <row r="116" spans="11:20" x14ac:dyDescent="0.3">
      <c r="K116" s="29">
        <v>39172</v>
      </c>
      <c r="L116" s="30">
        <v>183.46986523141001</v>
      </c>
      <c r="M116" s="31">
        <v>167.71073755700201</v>
      </c>
      <c r="N116" s="145">
        <f t="shared" si="6"/>
        <v>-3.92136048770797E-3</v>
      </c>
      <c r="O116" s="145">
        <f t="shared" si="8"/>
        <v>3.0651444917249915E-2</v>
      </c>
      <c r="P116" s="145">
        <f t="shared" si="10"/>
        <v>8.4452766649156796E-2</v>
      </c>
      <c r="Q116" s="31">
        <v>186.62125381064899</v>
      </c>
      <c r="R116" s="135">
        <f t="shared" si="7"/>
        <v>1.181530374244244E-2</v>
      </c>
      <c r="S116" s="135">
        <f t="shared" si="9"/>
        <v>3.939454001041498E-2</v>
      </c>
      <c r="T116" s="135">
        <f t="shared" si="11"/>
        <v>3.5347731960158058E-2</v>
      </c>
    </row>
    <row r="117" spans="11:20" x14ac:dyDescent="0.3">
      <c r="K117" s="29">
        <v>39202</v>
      </c>
      <c r="L117" s="30">
        <v>185.179296704244</v>
      </c>
      <c r="M117" s="31">
        <v>169.356869004815</v>
      </c>
      <c r="N117" s="145">
        <f t="shared" si="6"/>
        <v>9.8153014636495062E-3</v>
      </c>
      <c r="O117" s="145">
        <f t="shared" si="8"/>
        <v>2.2525576683108728E-2</v>
      </c>
      <c r="P117" s="145">
        <f t="shared" si="10"/>
        <v>8.646759216116684E-2</v>
      </c>
      <c r="Q117" s="31">
        <v>188.29794026490799</v>
      </c>
      <c r="R117" s="135">
        <f t="shared" si="7"/>
        <v>8.9844346237231143E-3</v>
      </c>
      <c r="S117" s="135">
        <f t="shared" si="9"/>
        <v>3.2737751692095474E-2</v>
      </c>
      <c r="T117" s="135">
        <f t="shared" si="11"/>
        <v>3.8073787073520382E-2</v>
      </c>
    </row>
    <row r="118" spans="11:20" x14ac:dyDescent="0.3">
      <c r="K118" s="29">
        <v>39233</v>
      </c>
      <c r="L118" s="30">
        <v>185.45484511831199</v>
      </c>
      <c r="M118" s="31">
        <v>169.17283584186001</v>
      </c>
      <c r="N118" s="145">
        <f t="shared" si="6"/>
        <v>-1.0866589825166972E-3</v>
      </c>
      <c r="O118" s="145">
        <f t="shared" si="8"/>
        <v>4.7624297789683467E-3</v>
      </c>
      <c r="P118" s="145">
        <f t="shared" si="10"/>
        <v>8.678772002935764E-2</v>
      </c>
      <c r="Q118" s="31">
        <v>188.66366604144801</v>
      </c>
      <c r="R118" s="135">
        <f t="shared" si="7"/>
        <v>1.9422717849462146E-3</v>
      </c>
      <c r="S118" s="135">
        <f t="shared" si="9"/>
        <v>2.2888768899685052E-2</v>
      </c>
      <c r="T118" s="135">
        <f t="shared" si="11"/>
        <v>3.5802124129224788E-2</v>
      </c>
    </row>
    <row r="119" spans="11:20" x14ac:dyDescent="0.3">
      <c r="K119" s="29">
        <v>39263</v>
      </c>
      <c r="L119" s="30">
        <v>186.527304768188</v>
      </c>
      <c r="M119" s="31">
        <v>171.42974116855601</v>
      </c>
      <c r="N119" s="145">
        <f t="shared" si="6"/>
        <v>1.3340825762391928E-2</v>
      </c>
      <c r="O119" s="145">
        <f t="shared" si="8"/>
        <v>2.2175107364786228E-2</v>
      </c>
      <c r="P119" s="145">
        <f t="shared" si="10"/>
        <v>9.2729551338613714E-2</v>
      </c>
      <c r="Q119" s="31">
        <v>189.37532576548301</v>
      </c>
      <c r="R119" s="135">
        <f t="shared" si="7"/>
        <v>3.7721080002688367E-3</v>
      </c>
      <c r="S119" s="135">
        <f t="shared" si="9"/>
        <v>1.4757547163563478E-2</v>
      </c>
      <c r="T119" s="135">
        <f t="shared" si="11"/>
        <v>2.9610972586660234E-2</v>
      </c>
    </row>
    <row r="120" spans="11:20" x14ac:dyDescent="0.3">
      <c r="K120" s="29">
        <v>39294</v>
      </c>
      <c r="L120" s="30">
        <v>186.282057414571</v>
      </c>
      <c r="M120" s="31">
        <v>171.00324776874399</v>
      </c>
      <c r="N120" s="145">
        <f t="shared" si="6"/>
        <v>-2.4878611896909097E-3</v>
      </c>
      <c r="O120" s="145">
        <f t="shared" si="8"/>
        <v>9.7213580624366802E-3</v>
      </c>
      <c r="P120" s="145">
        <f t="shared" si="10"/>
        <v>9.0833357095465805E-2</v>
      </c>
      <c r="Q120" s="31">
        <v>189.08139033981701</v>
      </c>
      <c r="R120" s="135">
        <f t="shared" si="7"/>
        <v>-1.5521315909444722E-3</v>
      </c>
      <c r="S120" s="135">
        <f t="shared" si="9"/>
        <v>4.1606938121936388E-3</v>
      </c>
      <c r="T120" s="135">
        <f t="shared" si="11"/>
        <v>2.9334641058223809E-2</v>
      </c>
    </row>
    <row r="121" spans="11:20" x14ac:dyDescent="0.3">
      <c r="K121" s="29">
        <v>39325</v>
      </c>
      <c r="L121" s="30">
        <v>187.19994388059601</v>
      </c>
      <c r="M121" s="31">
        <v>171.120817776693</v>
      </c>
      <c r="N121" s="145">
        <f t="shared" si="6"/>
        <v>6.8753084799899611E-4</v>
      </c>
      <c r="O121" s="145">
        <f t="shared" si="8"/>
        <v>1.1514744226750029E-2</v>
      </c>
      <c r="P121" s="145">
        <f t="shared" si="10"/>
        <v>8.4826271798234876E-2</v>
      </c>
      <c r="Q121" s="31">
        <v>190.17945072713599</v>
      </c>
      <c r="R121" s="135">
        <f t="shared" si="7"/>
        <v>5.807342464245302E-3</v>
      </c>
      <c r="S121" s="135">
        <f t="shared" si="9"/>
        <v>8.0343222279746218E-3</v>
      </c>
      <c r="T121" s="135">
        <f t="shared" si="11"/>
        <v>4.0837396774484169E-2</v>
      </c>
    </row>
    <row r="122" spans="11:20" x14ac:dyDescent="0.3">
      <c r="K122" s="29">
        <v>39355</v>
      </c>
      <c r="L122" s="30">
        <v>185.33399197543801</v>
      </c>
      <c r="M122" s="31">
        <v>166.704987412587</v>
      </c>
      <c r="N122" s="145">
        <f t="shared" si="6"/>
        <v>-2.5805336962966829E-2</v>
      </c>
      <c r="O122" s="145">
        <f t="shared" si="8"/>
        <v>-2.756087551531361E-2</v>
      </c>
      <c r="P122" s="145">
        <f t="shared" si="10"/>
        <v>6.3338822254795035E-2</v>
      </c>
      <c r="Q122" s="31">
        <v>188.89287857079</v>
      </c>
      <c r="R122" s="135">
        <f t="shared" si="7"/>
        <v>-6.7650429708724369E-3</v>
      </c>
      <c r="S122" s="135">
        <f t="shared" si="9"/>
        <v>-2.5475715632059526E-3</v>
      </c>
      <c r="T122" s="135">
        <f t="shared" si="11"/>
        <v>4.641008473208319E-2</v>
      </c>
    </row>
    <row r="123" spans="11:20" x14ac:dyDescent="0.3">
      <c r="K123" s="29">
        <v>39386</v>
      </c>
      <c r="L123" s="30">
        <v>182.26047266814501</v>
      </c>
      <c r="M123" s="31">
        <v>162.22006591077499</v>
      </c>
      <c r="N123" s="145">
        <f t="shared" si="6"/>
        <v>-2.6903343273780078E-2</v>
      </c>
      <c r="O123" s="145">
        <f t="shared" si="8"/>
        <v>-5.136266107557752E-2</v>
      </c>
      <c r="P123" s="145">
        <f t="shared" si="10"/>
        <v>2.8208588718783734E-2</v>
      </c>
      <c r="Q123" s="31">
        <v>186.30120375450801</v>
      </c>
      <c r="R123" s="135">
        <f t="shared" si="7"/>
        <v>-1.3720341581383244E-2</v>
      </c>
      <c r="S123" s="135">
        <f t="shared" si="9"/>
        <v>-1.4703650001263724E-2</v>
      </c>
      <c r="T123" s="135">
        <f t="shared" si="11"/>
        <v>4.2820187512121466E-2</v>
      </c>
    </row>
    <row r="124" spans="11:20" x14ac:dyDescent="0.3">
      <c r="K124" s="29">
        <v>39416</v>
      </c>
      <c r="L124" s="30">
        <v>179.43394861210601</v>
      </c>
      <c r="M124" s="31">
        <v>156.50036931493</v>
      </c>
      <c r="N124" s="145">
        <f t="shared" si="6"/>
        <v>-3.5258872345613312E-2</v>
      </c>
      <c r="O124" s="145">
        <f t="shared" si="8"/>
        <v>-8.5439332582212257E-2</v>
      </c>
      <c r="P124" s="145">
        <f t="shared" si="10"/>
        <v>-1.5602408166997872E-2</v>
      </c>
      <c r="Q124" s="31">
        <v>184.13675372592999</v>
      </c>
      <c r="R124" s="135">
        <f t="shared" si="7"/>
        <v>-1.161801418862618E-2</v>
      </c>
      <c r="S124" s="135">
        <f t="shared" si="9"/>
        <v>-3.1773658921099068E-2</v>
      </c>
      <c r="T124" s="135">
        <f t="shared" si="11"/>
        <v>3.0449583101657129E-2</v>
      </c>
    </row>
    <row r="125" spans="11:20" x14ac:dyDescent="0.3">
      <c r="K125" s="29">
        <v>39447</v>
      </c>
      <c r="L125" s="30">
        <v>178.92667672018499</v>
      </c>
      <c r="M125" s="31">
        <v>154.48785864118199</v>
      </c>
      <c r="N125" s="145">
        <f t="shared" si="6"/>
        <v>-1.2859462776718344E-2</v>
      </c>
      <c r="O125" s="145">
        <f t="shared" si="8"/>
        <v>-7.3285922401158832E-2</v>
      </c>
      <c r="P125" s="145">
        <f t="shared" si="10"/>
        <v>-5.0608583266239404E-2</v>
      </c>
      <c r="Q125" s="31">
        <v>183.85477709507799</v>
      </c>
      <c r="R125" s="135">
        <f t="shared" si="7"/>
        <v>-1.5313435538876208E-3</v>
      </c>
      <c r="S125" s="135">
        <f t="shared" si="9"/>
        <v>-2.6671738573902481E-2</v>
      </c>
      <c r="T125" s="135">
        <f t="shared" si="11"/>
        <v>2.3986537253408713E-2</v>
      </c>
    </row>
    <row r="126" spans="11:20" x14ac:dyDescent="0.3">
      <c r="K126" s="29">
        <v>39478</v>
      </c>
      <c r="L126" s="30">
        <v>180.57152002401099</v>
      </c>
      <c r="M126" s="31">
        <v>154.82094024853001</v>
      </c>
      <c r="N126" s="145">
        <f t="shared" si="6"/>
        <v>2.1560374405968918E-3</v>
      </c>
      <c r="O126" s="145">
        <f t="shared" si="8"/>
        <v>-4.5611654888086939E-2</v>
      </c>
      <c r="P126" s="145">
        <f t="shared" si="10"/>
        <v>-6.5237966782744516E-2</v>
      </c>
      <c r="Q126" s="31">
        <v>185.52372380902801</v>
      </c>
      <c r="R126" s="135">
        <f t="shared" si="7"/>
        <v>9.077527058690249E-3</v>
      </c>
      <c r="S126" s="135">
        <f t="shared" si="9"/>
        <v>-4.1732416635615888E-3</v>
      </c>
      <c r="T126" s="135">
        <f t="shared" si="11"/>
        <v>1.7522300788479717E-2</v>
      </c>
    </row>
    <row r="127" spans="11:20" x14ac:dyDescent="0.3">
      <c r="K127" s="29">
        <v>39507</v>
      </c>
      <c r="L127" s="30">
        <v>180.46206571575601</v>
      </c>
      <c r="M127" s="31">
        <v>159.74538907601499</v>
      </c>
      <c r="N127" s="145">
        <f t="shared" si="6"/>
        <v>3.1807382254492866E-2</v>
      </c>
      <c r="O127" s="145">
        <f t="shared" si="8"/>
        <v>2.0734901619017476E-2</v>
      </c>
      <c r="P127" s="145">
        <f t="shared" si="10"/>
        <v>-5.1229681909204294E-2</v>
      </c>
      <c r="Q127" s="31">
        <v>184.34158425989199</v>
      </c>
      <c r="R127" s="135">
        <f t="shared" si="7"/>
        <v>-6.3719050311478176E-3</v>
      </c>
      <c r="S127" s="135">
        <f t="shared" si="9"/>
        <v>1.1123826711252338E-3</v>
      </c>
      <c r="T127" s="135">
        <f t="shared" si="11"/>
        <v>-5.4451322284254644E-4</v>
      </c>
    </row>
    <row r="128" spans="11:20" x14ac:dyDescent="0.3">
      <c r="K128" s="29">
        <v>39538</v>
      </c>
      <c r="L128" s="30">
        <v>178.44986281213201</v>
      </c>
      <c r="M128" s="31">
        <v>162.28800512250001</v>
      </c>
      <c r="N128" s="145">
        <f t="shared" si="6"/>
        <v>1.5916678792369465E-2</v>
      </c>
      <c r="O128" s="145">
        <f t="shared" si="8"/>
        <v>5.0490352768982838E-2</v>
      </c>
      <c r="P128" s="145">
        <f t="shared" si="10"/>
        <v>-3.233384166985076E-2</v>
      </c>
      <c r="Q128" s="31">
        <v>181.54694639790699</v>
      </c>
      <c r="R128" s="135">
        <f t="shared" si="7"/>
        <v>-1.5160105481381803E-2</v>
      </c>
      <c r="S128" s="135">
        <f t="shared" si="9"/>
        <v>-1.2552465231716714E-2</v>
      </c>
      <c r="T128" s="135">
        <f t="shared" si="11"/>
        <v>-2.7190404678614666E-2</v>
      </c>
    </row>
    <row r="129" spans="11:20" x14ac:dyDescent="0.3">
      <c r="K129" s="29">
        <v>39568</v>
      </c>
      <c r="L129" s="30">
        <v>175.25049444561401</v>
      </c>
      <c r="M129" s="31">
        <v>162.37538291203199</v>
      </c>
      <c r="N129" s="145">
        <f t="shared" si="6"/>
        <v>5.3841187748915331E-4</v>
      </c>
      <c r="O129" s="145">
        <f t="shared" si="8"/>
        <v>4.8794708592875269E-2</v>
      </c>
      <c r="P129" s="145">
        <f t="shared" si="10"/>
        <v>-4.1223518914869084E-2</v>
      </c>
      <c r="Q129" s="31">
        <v>177.875553757023</v>
      </c>
      <c r="R129" s="135">
        <f t="shared" si="7"/>
        <v>-2.0222827834499579E-2</v>
      </c>
      <c r="S129" s="135">
        <f t="shared" si="9"/>
        <v>-4.1224754953052778E-2</v>
      </c>
      <c r="T129" s="135">
        <f t="shared" si="11"/>
        <v>-5.5350507250489289E-2</v>
      </c>
    </row>
    <row r="130" spans="11:20" x14ac:dyDescent="0.3">
      <c r="K130" s="29">
        <v>39599</v>
      </c>
      <c r="L130" s="30">
        <v>173.705184935711</v>
      </c>
      <c r="M130" s="31">
        <v>157.658539744872</v>
      </c>
      <c r="N130" s="145">
        <f t="shared" si="6"/>
        <v>-2.9049004119764743E-2</v>
      </c>
      <c r="O130" s="145">
        <f t="shared" si="8"/>
        <v>-1.3063596659744325E-2</v>
      </c>
      <c r="P130" s="145">
        <f t="shared" si="10"/>
        <v>-6.8062322415351484E-2</v>
      </c>
      <c r="Q130" s="31">
        <v>176.85202864868199</v>
      </c>
      <c r="R130" s="135">
        <f t="shared" si="7"/>
        <v>-5.7541640024302287E-3</v>
      </c>
      <c r="S130" s="135">
        <f t="shared" si="9"/>
        <v>-4.0628682026790708E-2</v>
      </c>
      <c r="T130" s="135">
        <f t="shared" si="11"/>
        <v>-6.2606847627836748E-2</v>
      </c>
    </row>
    <row r="131" spans="11:20" x14ac:dyDescent="0.3">
      <c r="K131" s="29">
        <v>39629</v>
      </c>
      <c r="L131" s="30">
        <v>172.99769543317601</v>
      </c>
      <c r="M131" s="31">
        <v>154.293148102255</v>
      </c>
      <c r="N131" s="145">
        <f t="shared" si="6"/>
        <v>-2.1346078988572326E-2</v>
      </c>
      <c r="O131" s="145">
        <f t="shared" si="8"/>
        <v>-4.9263388345985537E-2</v>
      </c>
      <c r="P131" s="145">
        <f t="shared" si="10"/>
        <v>-9.996277745908555E-2</v>
      </c>
      <c r="Q131" s="31">
        <v>176.59443168374301</v>
      </c>
      <c r="R131" s="135">
        <f t="shared" si="7"/>
        <v>-1.4565677697183643E-3</v>
      </c>
      <c r="S131" s="135">
        <f t="shared" si="9"/>
        <v>-2.7279526383821806E-2</v>
      </c>
      <c r="T131" s="135">
        <f t="shared" si="11"/>
        <v>-6.7489753641757355E-2</v>
      </c>
    </row>
    <row r="132" spans="11:20" x14ac:dyDescent="0.3">
      <c r="K132" s="29">
        <v>39660</v>
      </c>
      <c r="L132" s="30">
        <v>172.68310710135501</v>
      </c>
      <c r="M132" s="31">
        <v>153.9910127919</v>
      </c>
      <c r="N132" s="145">
        <f t="shared" si="6"/>
        <v>-1.9581900691711951E-3</v>
      </c>
      <c r="O132" s="145">
        <f t="shared" si="8"/>
        <v>-5.163572192882393E-2</v>
      </c>
      <c r="P132" s="145">
        <f t="shared" si="10"/>
        <v>-9.9484864754442848E-2</v>
      </c>
      <c r="Q132" s="31">
        <v>176.21960919378699</v>
      </c>
      <c r="R132" s="135">
        <f t="shared" si="7"/>
        <v>-2.1225045794607267E-3</v>
      </c>
      <c r="S132" s="135">
        <f t="shared" si="9"/>
        <v>-9.3095679999850578E-3</v>
      </c>
      <c r="T132" s="135">
        <f t="shared" si="11"/>
        <v>-6.8022459126806822E-2</v>
      </c>
    </row>
    <row r="133" spans="11:20" x14ac:dyDescent="0.3">
      <c r="K133" s="29">
        <v>39691</v>
      </c>
      <c r="L133" s="30">
        <v>171.624285368735</v>
      </c>
      <c r="M133" s="31">
        <v>156.30384378421101</v>
      </c>
      <c r="N133" s="145">
        <f t="shared" si="6"/>
        <v>1.5019259568326282E-2</v>
      </c>
      <c r="O133" s="145">
        <f t="shared" si="8"/>
        <v>-8.592594875312165E-3</v>
      </c>
      <c r="P133" s="145">
        <f t="shared" si="10"/>
        <v>-8.6587793262054458E-2</v>
      </c>
      <c r="Q133" s="31">
        <v>174.6112648722</v>
      </c>
      <c r="R133" s="135">
        <f t="shared" si="7"/>
        <v>-9.1269316107625009E-3</v>
      </c>
      <c r="S133" s="135">
        <f t="shared" si="9"/>
        <v>-1.2670274656183311E-2</v>
      </c>
      <c r="T133" s="135">
        <f t="shared" si="11"/>
        <v>-8.1860504883215723E-2</v>
      </c>
    </row>
    <row r="134" spans="11:20" x14ac:dyDescent="0.3">
      <c r="K134" s="29">
        <v>39721</v>
      </c>
      <c r="L134" s="30">
        <v>167.97277448316501</v>
      </c>
      <c r="M134" s="31">
        <v>154.38681335856199</v>
      </c>
      <c r="N134" s="145">
        <f t="shared" si="6"/>
        <v>-1.2264768282318261E-2</v>
      </c>
      <c r="O134" s="145">
        <f t="shared" si="8"/>
        <v>6.0706037474145269E-4</v>
      </c>
      <c r="P134" s="145">
        <f t="shared" si="10"/>
        <v>-7.3892054732220491E-2</v>
      </c>
      <c r="Q134" s="31">
        <v>170.675451899319</v>
      </c>
      <c r="R134" s="135">
        <f t="shared" si="7"/>
        <v>-2.2540429884415847E-2</v>
      </c>
      <c r="S134" s="135">
        <f t="shared" si="9"/>
        <v>-3.351736364498803E-2</v>
      </c>
      <c r="T134" s="135">
        <f t="shared" si="11"/>
        <v>-9.6443162967860596E-2</v>
      </c>
    </row>
    <row r="135" spans="11:20" x14ac:dyDescent="0.3">
      <c r="K135" s="29">
        <v>39752</v>
      </c>
      <c r="L135" s="30">
        <v>163.83724646003901</v>
      </c>
      <c r="M135" s="31">
        <v>146.392624121181</v>
      </c>
      <c r="N135" s="145">
        <f t="shared" si="6"/>
        <v>-5.1780259359421876E-2</v>
      </c>
      <c r="O135" s="145">
        <f t="shared" si="8"/>
        <v>-4.9343065760514837E-2</v>
      </c>
      <c r="P135" s="145">
        <f t="shared" si="10"/>
        <v>-9.7567718893046607E-2</v>
      </c>
      <c r="Q135" s="31">
        <v>167.05133634978199</v>
      </c>
      <c r="R135" s="135">
        <f t="shared" si="7"/>
        <v>-2.1233959009376857E-2</v>
      </c>
      <c r="S135" s="135">
        <f t="shared" si="9"/>
        <v>-5.20275404420103E-2</v>
      </c>
      <c r="T135" s="135">
        <f t="shared" si="11"/>
        <v>-0.10332658628492741</v>
      </c>
    </row>
    <row r="136" spans="11:20" x14ac:dyDescent="0.3">
      <c r="K136" s="29">
        <v>39782</v>
      </c>
      <c r="L136" s="30">
        <v>157.98625614566501</v>
      </c>
      <c r="M136" s="31">
        <v>136.15872530607101</v>
      </c>
      <c r="N136" s="145">
        <f t="shared" ref="N136:N199" si="12">M136/M135-1</f>
        <v>-6.9907202473797891E-2</v>
      </c>
      <c r="O136" s="145">
        <f t="shared" si="8"/>
        <v>-0.12888434468669774</v>
      </c>
      <c r="P136" s="145">
        <f t="shared" si="10"/>
        <v>-0.12997824923930335</v>
      </c>
      <c r="Q136" s="31">
        <v>161.77893186128401</v>
      </c>
      <c r="R136" s="135">
        <f t="shared" ref="R136:R199" si="13">Q136/Q135-1</f>
        <v>-3.1561582227982332E-2</v>
      </c>
      <c r="S136" s="135">
        <f t="shared" si="9"/>
        <v>-7.3490865668421335E-2</v>
      </c>
      <c r="T136" s="135">
        <f t="shared" si="11"/>
        <v>-0.12141965909708319</v>
      </c>
    </row>
    <row r="137" spans="11:20" x14ac:dyDescent="0.3">
      <c r="K137" s="29">
        <v>39813</v>
      </c>
      <c r="L137" s="30">
        <v>155.17036537794999</v>
      </c>
      <c r="M137" s="31">
        <v>131.28080017193599</v>
      </c>
      <c r="N137" s="145">
        <f t="shared" si="12"/>
        <v>-3.5825284961870318E-2</v>
      </c>
      <c r="O137" s="145">
        <f t="shared" si="8"/>
        <v>-0.14966312655837055</v>
      </c>
      <c r="P137" s="145">
        <f t="shared" si="10"/>
        <v>-0.15021930314373366</v>
      </c>
      <c r="Q137" s="31">
        <v>159.17156647499101</v>
      </c>
      <c r="R137" s="135">
        <f t="shared" si="13"/>
        <v>-1.6116841397671333E-2</v>
      </c>
      <c r="S137" s="135">
        <f t="shared" si="9"/>
        <v>-6.7402109069054084E-2</v>
      </c>
      <c r="T137" s="135">
        <f t="shared" si="11"/>
        <v>-0.13425384431171128</v>
      </c>
    </row>
    <row r="138" spans="11:20" x14ac:dyDescent="0.3">
      <c r="K138" s="29">
        <v>39844</v>
      </c>
      <c r="L138" s="30">
        <v>151.56781554119601</v>
      </c>
      <c r="M138" s="31">
        <v>129.087236306124</v>
      </c>
      <c r="N138" s="145">
        <f t="shared" si="12"/>
        <v>-1.670894649437793E-2</v>
      </c>
      <c r="O138" s="145">
        <f t="shared" ref="O138:O201" si="14">M138/M135-1</f>
        <v>-0.11821215665026907</v>
      </c>
      <c r="P138" s="145">
        <f t="shared" si="10"/>
        <v>-0.16621591304830197</v>
      </c>
      <c r="Q138" s="31">
        <v>155.33322146189701</v>
      </c>
      <c r="R138" s="135">
        <f t="shared" si="13"/>
        <v>-2.411451428227962E-2</v>
      </c>
      <c r="S138" s="135">
        <f t="shared" ref="S138:S201" si="15">Q138/Q135-1</f>
        <v>-7.0146789268113907E-2</v>
      </c>
      <c r="T138" s="135">
        <f t="shared" si="11"/>
        <v>-0.16273122233255788</v>
      </c>
    </row>
    <row r="139" spans="11:20" x14ac:dyDescent="0.3">
      <c r="K139" s="29">
        <v>39872</v>
      </c>
      <c r="L139" s="30">
        <v>149.2087011161</v>
      </c>
      <c r="M139" s="31">
        <v>126.83185529108999</v>
      </c>
      <c r="N139" s="145">
        <f t="shared" si="12"/>
        <v>-1.7471758475682941E-2</v>
      </c>
      <c r="O139" s="145">
        <f t="shared" si="14"/>
        <v>-6.8499980401661054E-2</v>
      </c>
      <c r="P139" s="145">
        <f t="shared" si="10"/>
        <v>-0.20603745732694079</v>
      </c>
      <c r="Q139" s="31">
        <v>153.03077392360399</v>
      </c>
      <c r="R139" s="135">
        <f t="shared" si="13"/>
        <v>-1.4822634312376071E-2</v>
      </c>
      <c r="S139" s="135">
        <f t="shared" si="15"/>
        <v>-5.4074766331014268E-2</v>
      </c>
      <c r="T139" s="135">
        <f t="shared" si="11"/>
        <v>-0.16985212784189152</v>
      </c>
    </row>
    <row r="140" spans="11:20" x14ac:dyDescent="0.3">
      <c r="K140" s="29">
        <v>39903</v>
      </c>
      <c r="L140" s="30">
        <v>144.45413383142201</v>
      </c>
      <c r="M140" s="31">
        <v>118.983504959846</v>
      </c>
      <c r="N140" s="145">
        <f t="shared" si="12"/>
        <v>-6.187996156983866E-2</v>
      </c>
      <c r="O140" s="145">
        <f t="shared" si="14"/>
        <v>-9.367169605901593E-2</v>
      </c>
      <c r="P140" s="145">
        <f t="shared" si="10"/>
        <v>-0.26683734346211496</v>
      </c>
      <c r="Q140" s="31">
        <v>148.72137489754101</v>
      </c>
      <c r="R140" s="135">
        <f t="shared" si="13"/>
        <v>-2.8160342626342039E-2</v>
      </c>
      <c r="S140" s="135">
        <f t="shared" si="15"/>
        <v>-6.5653632799372641E-2</v>
      </c>
      <c r="T140" s="135">
        <f t="shared" si="11"/>
        <v>-0.18081037523165089</v>
      </c>
    </row>
    <row r="141" spans="11:20" x14ac:dyDescent="0.3">
      <c r="K141" s="29">
        <v>39933</v>
      </c>
      <c r="L141" s="30">
        <v>141.33868986411801</v>
      </c>
      <c r="M141" s="31">
        <v>114.988358409478</v>
      </c>
      <c r="N141" s="145">
        <f t="shared" si="12"/>
        <v>-3.3577314365686783E-2</v>
      </c>
      <c r="O141" s="145">
        <f t="shared" si="14"/>
        <v>-0.10921976719070203</v>
      </c>
      <c r="P141" s="145">
        <f t="shared" si="10"/>
        <v>-0.29183626023056863</v>
      </c>
      <c r="Q141" s="31">
        <v>145.70181534105001</v>
      </c>
      <c r="R141" s="135">
        <f t="shared" si="13"/>
        <v>-2.0303467195426861E-2</v>
      </c>
      <c r="S141" s="135">
        <f t="shared" si="15"/>
        <v>-6.2004805090645543E-2</v>
      </c>
      <c r="T141" s="135">
        <f t="shared" si="11"/>
        <v>-0.18087779763104572</v>
      </c>
    </row>
    <row r="142" spans="11:20" x14ac:dyDescent="0.3">
      <c r="K142" s="29">
        <v>39964</v>
      </c>
      <c r="L142" s="30">
        <v>139.275417312391</v>
      </c>
      <c r="M142" s="31">
        <v>111.026070977258</v>
      </c>
      <c r="N142" s="145">
        <f t="shared" si="12"/>
        <v>-3.4458161565452894E-2</v>
      </c>
      <c r="O142" s="145">
        <f t="shared" si="14"/>
        <v>-0.12461998823210751</v>
      </c>
      <c r="P142" s="145">
        <f t="shared" si="10"/>
        <v>-0.29578143272845303</v>
      </c>
      <c r="Q142" s="31">
        <v>143.79552178579499</v>
      </c>
      <c r="R142" s="135">
        <f t="shared" si="13"/>
        <v>-1.3083526452933203E-2</v>
      </c>
      <c r="S142" s="135">
        <f t="shared" si="15"/>
        <v>-6.0348986684334638E-2</v>
      </c>
      <c r="T142" s="135">
        <f t="shared" si="11"/>
        <v>-0.18691618702635315</v>
      </c>
    </row>
    <row r="143" spans="11:20" x14ac:dyDescent="0.3">
      <c r="K143" s="29">
        <v>39994</v>
      </c>
      <c r="L143" s="30">
        <v>139.553108431791</v>
      </c>
      <c r="M143" s="31">
        <v>111.756230707314</v>
      </c>
      <c r="N143" s="145">
        <f t="shared" si="12"/>
        <v>6.5764709462299287E-3</v>
      </c>
      <c r="O143" s="145">
        <f t="shared" si="14"/>
        <v>-6.0741816733092757E-2</v>
      </c>
      <c r="P143" s="145">
        <f t="shared" si="10"/>
        <v>-0.27568895908942392</v>
      </c>
      <c r="Q143" s="31">
        <v>144.09119161103899</v>
      </c>
      <c r="R143" s="135">
        <f t="shared" si="13"/>
        <v>2.0561824288551911E-3</v>
      </c>
      <c r="S143" s="135">
        <f t="shared" si="15"/>
        <v>-3.1133273812805284E-2</v>
      </c>
      <c r="T143" s="135">
        <f t="shared" si="11"/>
        <v>-0.18405586044135847</v>
      </c>
    </row>
    <row r="144" spans="11:20" x14ac:dyDescent="0.3">
      <c r="K144" s="29">
        <v>40025</v>
      </c>
      <c r="L144" s="30">
        <v>139.88816732756001</v>
      </c>
      <c r="M144" s="31">
        <v>109.76345735227</v>
      </c>
      <c r="N144" s="145">
        <f t="shared" si="12"/>
        <v>-1.7831429553695433E-2</v>
      </c>
      <c r="O144" s="145">
        <f t="shared" si="14"/>
        <v>-4.5438522033699469E-2</v>
      </c>
      <c r="P144" s="145">
        <f t="shared" si="10"/>
        <v>-0.28720867950520035</v>
      </c>
      <c r="Q144" s="31">
        <v>145.123057110064</v>
      </c>
      <c r="R144" s="135">
        <f t="shared" si="13"/>
        <v>7.1611976241436892E-3</v>
      </c>
      <c r="S144" s="135">
        <f t="shared" si="15"/>
        <v>-3.9722101583380409E-3</v>
      </c>
      <c r="T144" s="135">
        <f t="shared" si="11"/>
        <v>-0.17646476590199689</v>
      </c>
    </row>
    <row r="145" spans="11:20" x14ac:dyDescent="0.3">
      <c r="K145" s="29">
        <v>40056</v>
      </c>
      <c r="L145" s="30">
        <v>138.936234943079</v>
      </c>
      <c r="M145" s="31">
        <v>108.418969328076</v>
      </c>
      <c r="N145" s="145">
        <f t="shared" si="12"/>
        <v>-1.224895841135043E-2</v>
      </c>
      <c r="O145" s="145">
        <f t="shared" si="14"/>
        <v>-2.348188696793585E-2</v>
      </c>
      <c r="P145" s="145">
        <f t="shared" si="10"/>
        <v>-0.30635762561440016</v>
      </c>
      <c r="Q145" s="31">
        <v>144.86503692101601</v>
      </c>
      <c r="R145" s="135">
        <f t="shared" si="13"/>
        <v>-1.7779406952010968E-3</v>
      </c>
      <c r="S145" s="135">
        <f t="shared" si="15"/>
        <v>7.4377499517281898E-3</v>
      </c>
      <c r="T145" s="135">
        <f t="shared" si="11"/>
        <v>-0.17035686656846327</v>
      </c>
    </row>
    <row r="146" spans="11:20" x14ac:dyDescent="0.3">
      <c r="K146" s="29">
        <v>40086</v>
      </c>
      <c r="L146" s="30">
        <v>135.09083920989801</v>
      </c>
      <c r="M146" s="31">
        <v>105.111777814852</v>
      </c>
      <c r="N146" s="145">
        <f t="shared" si="12"/>
        <v>-3.0503808823495016E-2</v>
      </c>
      <c r="O146" s="145">
        <f t="shared" si="14"/>
        <v>-5.9454876479000163E-2</v>
      </c>
      <c r="P146" s="145">
        <f t="shared" si="10"/>
        <v>-0.31916608984777195</v>
      </c>
      <c r="Q146" s="31">
        <v>141.502438287589</v>
      </c>
      <c r="R146" s="135">
        <f t="shared" si="13"/>
        <v>-2.3211940609661252E-2</v>
      </c>
      <c r="S146" s="135">
        <f t="shared" si="15"/>
        <v>-1.7966076166807565E-2</v>
      </c>
      <c r="T146" s="135">
        <f t="shared" si="11"/>
        <v>-0.17092682800652015</v>
      </c>
    </row>
    <row r="147" spans="11:20" x14ac:dyDescent="0.3">
      <c r="K147" s="29">
        <v>40117</v>
      </c>
      <c r="L147" s="30">
        <v>130.42490149700799</v>
      </c>
      <c r="M147" s="31">
        <v>102.81011098488401</v>
      </c>
      <c r="N147" s="145">
        <f t="shared" si="12"/>
        <v>-2.1897325664325118E-2</v>
      </c>
      <c r="O147" s="145">
        <f t="shared" si="14"/>
        <v>-6.3348463460568882E-2</v>
      </c>
      <c r="P147" s="145">
        <f t="shared" ref="P147:P210" si="16">M147/M135-1</f>
        <v>-0.29770976097962576</v>
      </c>
      <c r="Q147" s="31">
        <v>136.57528156724999</v>
      </c>
      <c r="R147" s="135">
        <f t="shared" si="13"/>
        <v>-3.4820295536710733E-2</v>
      </c>
      <c r="S147" s="135">
        <f t="shared" si="15"/>
        <v>-5.890018934986474E-2</v>
      </c>
      <c r="T147" s="135">
        <f t="shared" ref="T147:T210" si="17">Q147/Q135-1</f>
        <v>-0.18243526480218886</v>
      </c>
    </row>
    <row r="148" spans="11:20" x14ac:dyDescent="0.3">
      <c r="K148" s="29">
        <v>40147</v>
      </c>
      <c r="L148" s="30">
        <v>128.49279270461301</v>
      </c>
      <c r="M148" s="31">
        <v>101.878836716233</v>
      </c>
      <c r="N148" s="145">
        <f t="shared" si="12"/>
        <v>-9.0581972894469009E-3</v>
      </c>
      <c r="O148" s="145">
        <f t="shared" si="14"/>
        <v>-6.032277056658375E-2</v>
      </c>
      <c r="P148" s="145">
        <f t="shared" si="16"/>
        <v>-0.25176417091729009</v>
      </c>
      <c r="Q148" s="31">
        <v>134.17912384068299</v>
      </c>
      <c r="R148" s="135">
        <f t="shared" si="13"/>
        <v>-1.7544592982494556E-2</v>
      </c>
      <c r="S148" s="135">
        <f t="shared" si="15"/>
        <v>-7.3764610891993487E-2</v>
      </c>
      <c r="T148" s="135">
        <f t="shared" si="17"/>
        <v>-0.17060199188523661</v>
      </c>
    </row>
    <row r="149" spans="11:20" x14ac:dyDescent="0.3">
      <c r="K149" s="29">
        <v>40178</v>
      </c>
      <c r="L149" s="30">
        <v>128.99207661378</v>
      </c>
      <c r="M149" s="31">
        <v>101.76333391395001</v>
      </c>
      <c r="N149" s="145">
        <f t="shared" si="12"/>
        <v>-1.1337271410420957E-3</v>
      </c>
      <c r="O149" s="145">
        <f t="shared" si="14"/>
        <v>-3.1856029557411514E-2</v>
      </c>
      <c r="P149" s="145">
        <f t="shared" si="16"/>
        <v>-0.22484221774492175</v>
      </c>
      <c r="Q149" s="31">
        <v>134.39389417560599</v>
      </c>
      <c r="R149" s="135">
        <f t="shared" si="13"/>
        <v>1.6006240671091465E-3</v>
      </c>
      <c r="S149" s="135">
        <f t="shared" si="15"/>
        <v>-5.0236195206301848E-2</v>
      </c>
      <c r="T149" s="135">
        <f t="shared" si="17"/>
        <v>-0.15566644752018621</v>
      </c>
    </row>
    <row r="150" spans="11:20" x14ac:dyDescent="0.3">
      <c r="K150" s="29">
        <v>40209</v>
      </c>
      <c r="L150" s="30">
        <v>131.27613782143499</v>
      </c>
      <c r="M150" s="31">
        <v>101.507444623308</v>
      </c>
      <c r="N150" s="145">
        <f t="shared" si="12"/>
        <v>-2.5145529416162882E-3</v>
      </c>
      <c r="O150" s="145">
        <f t="shared" si="14"/>
        <v>-1.2670605537693946E-2</v>
      </c>
      <c r="P150" s="145">
        <f t="shared" si="16"/>
        <v>-0.21365235225434587</v>
      </c>
      <c r="Q150" s="31">
        <v>136.69317903551999</v>
      </c>
      <c r="R150" s="135">
        <f t="shared" si="13"/>
        <v>1.7108551500930824E-2</v>
      </c>
      <c r="S150" s="135">
        <f t="shared" si="15"/>
        <v>8.6324162701401086E-4</v>
      </c>
      <c r="T150" s="135">
        <f t="shared" si="17"/>
        <v>-0.12000035955572708</v>
      </c>
    </row>
    <row r="151" spans="11:20" x14ac:dyDescent="0.3">
      <c r="K151" s="29">
        <v>40237</v>
      </c>
      <c r="L151" s="30">
        <v>132.50132653742699</v>
      </c>
      <c r="M151" s="31">
        <v>101.55472587156601</v>
      </c>
      <c r="N151" s="145">
        <f t="shared" si="12"/>
        <v>4.6579094206800065E-4</v>
      </c>
      <c r="O151" s="145">
        <f t="shared" si="14"/>
        <v>-3.1813363316048893E-3</v>
      </c>
      <c r="P151" s="145">
        <f t="shared" si="16"/>
        <v>-0.19929637835471858</v>
      </c>
      <c r="Q151" s="31">
        <v>138.02851570766299</v>
      </c>
      <c r="R151" s="135">
        <f t="shared" si="13"/>
        <v>9.7688610475290538E-3</v>
      </c>
      <c r="S151" s="135">
        <f t="shared" si="15"/>
        <v>2.8688455825293335E-2</v>
      </c>
      <c r="T151" s="135">
        <f t="shared" si="17"/>
        <v>-9.8034256975204404E-2</v>
      </c>
    </row>
    <row r="152" spans="11:20" x14ac:dyDescent="0.3">
      <c r="K152" s="29">
        <v>40268</v>
      </c>
      <c r="L152" s="30">
        <v>131.78671531670199</v>
      </c>
      <c r="M152" s="31">
        <v>102.92000744002701</v>
      </c>
      <c r="N152" s="145">
        <f t="shared" si="12"/>
        <v>1.3443801425722324E-2</v>
      </c>
      <c r="O152" s="145">
        <f t="shared" si="14"/>
        <v>1.1366309274567055E-2</v>
      </c>
      <c r="P152" s="145">
        <f t="shared" si="16"/>
        <v>-0.13500608782066081</v>
      </c>
      <c r="Q152" s="31">
        <v>137.04815153636599</v>
      </c>
      <c r="R152" s="135">
        <f t="shared" si="13"/>
        <v>-7.1026205438110557E-3</v>
      </c>
      <c r="S152" s="135">
        <f t="shared" si="15"/>
        <v>1.9749835935937821E-2</v>
      </c>
      <c r="T152" s="135">
        <f t="shared" si="17"/>
        <v>-7.8490555706717258E-2</v>
      </c>
    </row>
    <row r="153" spans="11:20" x14ac:dyDescent="0.3">
      <c r="K153" s="29">
        <v>40298</v>
      </c>
      <c r="L153" s="30">
        <v>129.29264354771101</v>
      </c>
      <c r="M153" s="31">
        <v>106.858002665992</v>
      </c>
      <c r="N153" s="145">
        <f t="shared" si="12"/>
        <v>3.8262679180816495E-2</v>
      </c>
      <c r="O153" s="145">
        <f t="shared" si="14"/>
        <v>5.2710991420775288E-2</v>
      </c>
      <c r="P153" s="145">
        <f t="shared" si="16"/>
        <v>-7.0705903240513068E-2</v>
      </c>
      <c r="Q153" s="31">
        <v>133.51096885141001</v>
      </c>
      <c r="R153" s="135">
        <f t="shared" si="13"/>
        <v>-2.5809780323942433E-2</v>
      </c>
      <c r="S153" s="135">
        <f t="shared" si="15"/>
        <v>-2.3279948616039325E-2</v>
      </c>
      <c r="T153" s="135">
        <f t="shared" si="17"/>
        <v>-8.3669832535060773E-2</v>
      </c>
    </row>
    <row r="154" spans="11:20" x14ac:dyDescent="0.3">
      <c r="K154" s="29">
        <v>40329</v>
      </c>
      <c r="L154" s="30">
        <v>125.89016581842</v>
      </c>
      <c r="M154" s="31">
        <v>108.725339174052</v>
      </c>
      <c r="N154" s="145">
        <f t="shared" si="12"/>
        <v>1.7474933664039849E-2</v>
      </c>
      <c r="O154" s="145">
        <f t="shared" si="14"/>
        <v>7.0608366483648544E-2</v>
      </c>
      <c r="P154" s="145">
        <f t="shared" si="16"/>
        <v>-2.0722446385383453E-2</v>
      </c>
      <c r="Q154" s="31">
        <v>129.20283680109</v>
      </c>
      <c r="R154" s="135">
        <f t="shared" si="13"/>
        <v>-3.2268000804598462E-2</v>
      </c>
      <c r="S154" s="135">
        <f t="shared" si="15"/>
        <v>-6.3940982494264498E-2</v>
      </c>
      <c r="T154" s="135">
        <f t="shared" si="17"/>
        <v>-0.1014821936279976</v>
      </c>
    </row>
    <row r="155" spans="11:20" x14ac:dyDescent="0.3">
      <c r="K155" s="29">
        <v>40359</v>
      </c>
      <c r="L155" s="30">
        <v>123.975083063426</v>
      </c>
      <c r="M155" s="31">
        <v>108.32977454051399</v>
      </c>
      <c r="N155" s="145">
        <f t="shared" si="12"/>
        <v>-3.6382009616430233E-3</v>
      </c>
      <c r="O155" s="145">
        <f t="shared" si="14"/>
        <v>5.2562832388438618E-2</v>
      </c>
      <c r="P155" s="145">
        <f t="shared" si="16"/>
        <v>-3.0660090673367391E-2</v>
      </c>
      <c r="Q155" s="31">
        <v>127.037393752508</v>
      </c>
      <c r="R155" s="135">
        <f t="shared" si="13"/>
        <v>-1.6760027118566612E-2</v>
      </c>
      <c r="S155" s="135">
        <f t="shared" si="15"/>
        <v>-7.3045551301738065E-2</v>
      </c>
      <c r="T155" s="135">
        <f t="shared" si="17"/>
        <v>-0.11835420102962413</v>
      </c>
    </row>
    <row r="156" spans="11:20" x14ac:dyDescent="0.3">
      <c r="K156" s="29">
        <v>40390</v>
      </c>
      <c r="L156" s="30">
        <v>123.688928867274</v>
      </c>
      <c r="M156" s="31">
        <v>104.77746151865701</v>
      </c>
      <c r="N156" s="145">
        <f t="shared" si="12"/>
        <v>-3.279165895917624E-2</v>
      </c>
      <c r="O156" s="145">
        <f t="shared" si="14"/>
        <v>-1.9470148191316872E-2</v>
      </c>
      <c r="P156" s="145">
        <f t="shared" si="16"/>
        <v>-4.5424916032037466E-2</v>
      </c>
      <c r="Q156" s="31">
        <v>127.594784188449</v>
      </c>
      <c r="R156" s="135">
        <f t="shared" si="13"/>
        <v>4.3876091871570821E-3</v>
      </c>
      <c r="S156" s="135">
        <f t="shared" si="15"/>
        <v>-4.4312349119010497E-2</v>
      </c>
      <c r="T156" s="135">
        <f t="shared" si="17"/>
        <v>-0.12078213669604021</v>
      </c>
    </row>
    <row r="157" spans="11:20" x14ac:dyDescent="0.3">
      <c r="K157" s="29">
        <v>40421</v>
      </c>
      <c r="L157" s="30">
        <v>124.535771699848</v>
      </c>
      <c r="M157" s="31">
        <v>103.60386202391901</v>
      </c>
      <c r="N157" s="145">
        <f t="shared" si="12"/>
        <v>-1.1200877342586013E-2</v>
      </c>
      <c r="O157" s="145">
        <f t="shared" si="14"/>
        <v>-4.7104724519960506E-2</v>
      </c>
      <c r="P157" s="145">
        <f t="shared" si="16"/>
        <v>-4.4412037247711478E-2</v>
      </c>
      <c r="Q157" s="31">
        <v>128.98590966685799</v>
      </c>
      <c r="R157" s="135">
        <f t="shared" si="13"/>
        <v>1.0902682952575793E-2</v>
      </c>
      <c r="S157" s="135">
        <f t="shared" si="15"/>
        <v>-1.678965722447523E-3</v>
      </c>
      <c r="T157" s="135">
        <f t="shared" si="17"/>
        <v>-0.10961324824578422</v>
      </c>
    </row>
    <row r="158" spans="11:20" x14ac:dyDescent="0.3">
      <c r="K158" s="29">
        <v>40451</v>
      </c>
      <c r="L158" s="30">
        <v>124.14394201710699</v>
      </c>
      <c r="M158" s="31">
        <v>103.60796974101299</v>
      </c>
      <c r="N158" s="145">
        <f t="shared" si="12"/>
        <v>3.9648300881323095E-5</v>
      </c>
      <c r="O158" s="145">
        <f t="shared" si="14"/>
        <v>-4.3587322317698574E-2</v>
      </c>
      <c r="P158" s="145">
        <f t="shared" si="16"/>
        <v>-1.4306751394576156E-2</v>
      </c>
      <c r="Q158" s="31">
        <v>128.589846171163</v>
      </c>
      <c r="R158" s="135">
        <f t="shared" si="13"/>
        <v>-3.0705950496293655E-3</v>
      </c>
      <c r="S158" s="135">
        <f t="shared" si="15"/>
        <v>1.22204366194687E-2</v>
      </c>
      <c r="T158" s="135">
        <f t="shared" si="17"/>
        <v>-9.1253495506434246E-2</v>
      </c>
    </row>
    <row r="159" spans="11:20" x14ac:dyDescent="0.3">
      <c r="K159" s="29">
        <v>40482</v>
      </c>
      <c r="L159" s="30">
        <v>123.213449868376</v>
      </c>
      <c r="M159" s="31">
        <v>106.87088186509</v>
      </c>
      <c r="N159" s="145">
        <f t="shared" si="12"/>
        <v>3.1492868089523007E-2</v>
      </c>
      <c r="O159" s="145">
        <f t="shared" si="14"/>
        <v>1.9979681852286824E-2</v>
      </c>
      <c r="P159" s="145">
        <f t="shared" si="16"/>
        <v>3.9497777419995606E-2</v>
      </c>
      <c r="Q159" s="31">
        <v>126.503215886543</v>
      </c>
      <c r="R159" s="135">
        <f t="shared" si="13"/>
        <v>-1.6227022169717276E-2</v>
      </c>
      <c r="S159" s="135">
        <f t="shared" si="15"/>
        <v>-8.5549602113345058E-3</v>
      </c>
      <c r="T159" s="135">
        <f t="shared" si="17"/>
        <v>-7.3747354317168168E-2</v>
      </c>
    </row>
    <row r="160" spans="11:20" x14ac:dyDescent="0.3">
      <c r="K160" s="29">
        <v>40512</v>
      </c>
      <c r="L160" s="30">
        <v>122.58684484765701</v>
      </c>
      <c r="M160" s="31">
        <v>109.890411325937</v>
      </c>
      <c r="N160" s="145">
        <f t="shared" si="12"/>
        <v>2.8253995926212472E-2</v>
      </c>
      <c r="O160" s="145">
        <f t="shared" si="14"/>
        <v>6.0678715823997198E-2</v>
      </c>
      <c r="P160" s="145">
        <f t="shared" si="16"/>
        <v>7.8638261565735501E-2</v>
      </c>
      <c r="Q160" s="31">
        <v>124.861692050248</v>
      </c>
      <c r="R160" s="135">
        <f t="shared" si="13"/>
        <v>-1.297614313431561E-2</v>
      </c>
      <c r="S160" s="135">
        <f t="shared" si="15"/>
        <v>-3.1974171653802674E-2</v>
      </c>
      <c r="T160" s="135">
        <f t="shared" si="17"/>
        <v>-6.9440249151559552E-2</v>
      </c>
    </row>
    <row r="161" spans="11:20" x14ac:dyDescent="0.3">
      <c r="K161" s="29">
        <v>40543</v>
      </c>
      <c r="L161" s="30">
        <v>123.138798448942</v>
      </c>
      <c r="M161" s="31">
        <v>112.715870126453</v>
      </c>
      <c r="N161" s="145">
        <f t="shared" si="12"/>
        <v>2.5711604556066581E-2</v>
      </c>
      <c r="O161" s="145">
        <f t="shared" si="14"/>
        <v>8.7907333848996849E-2</v>
      </c>
      <c r="P161" s="145">
        <f t="shared" si="16"/>
        <v>0.10762752939840148</v>
      </c>
      <c r="Q161" s="31">
        <v>124.72493396455999</v>
      </c>
      <c r="R161" s="135">
        <f t="shared" si="13"/>
        <v>-1.0952765691575328E-3</v>
      </c>
      <c r="S161" s="135">
        <f t="shared" si="15"/>
        <v>-3.0056122794163032E-2</v>
      </c>
      <c r="T161" s="135">
        <f t="shared" si="17"/>
        <v>-7.1944936712764918E-2</v>
      </c>
    </row>
    <row r="162" spans="11:20" x14ac:dyDescent="0.3">
      <c r="K162" s="29">
        <v>40574</v>
      </c>
      <c r="L162" s="30">
        <v>122.431586043837</v>
      </c>
      <c r="M162" s="31">
        <v>111.403077360338</v>
      </c>
      <c r="N162" s="145">
        <f t="shared" si="12"/>
        <v>-1.1646920390555593E-2</v>
      </c>
      <c r="O162" s="145">
        <f t="shared" si="14"/>
        <v>4.2408141639266095E-2</v>
      </c>
      <c r="P162" s="145">
        <f t="shared" si="16"/>
        <v>9.7486768322781581E-2</v>
      </c>
      <c r="Q162" s="31">
        <v>124.15440172941101</v>
      </c>
      <c r="R162" s="135">
        <f t="shared" si="13"/>
        <v>-4.5743238101140227E-3</v>
      </c>
      <c r="S162" s="135">
        <f t="shared" si="15"/>
        <v>-1.8567228830281945E-2</v>
      </c>
      <c r="T162" s="135">
        <f t="shared" si="17"/>
        <v>-9.1729356172561838E-2</v>
      </c>
    </row>
    <row r="163" spans="11:20" x14ac:dyDescent="0.3">
      <c r="K163" s="29">
        <v>40602</v>
      </c>
      <c r="L163" s="30">
        <v>120.913874805069</v>
      </c>
      <c r="M163" s="31">
        <v>106.705387240002</v>
      </c>
      <c r="N163" s="145">
        <f t="shared" si="12"/>
        <v>-4.2168405322782321E-2</v>
      </c>
      <c r="O163" s="145">
        <f t="shared" si="14"/>
        <v>-2.8983639677971129E-2</v>
      </c>
      <c r="P163" s="145">
        <f t="shared" si="16"/>
        <v>5.0718086472410162E-2</v>
      </c>
      <c r="Q163" s="31">
        <v>123.517403801843</v>
      </c>
      <c r="R163" s="135">
        <f t="shared" si="13"/>
        <v>-5.1306914510877988E-3</v>
      </c>
      <c r="S163" s="135">
        <f t="shared" si="15"/>
        <v>-1.0766218416005557E-2</v>
      </c>
      <c r="T163" s="135">
        <f t="shared" si="17"/>
        <v>-0.10513126096750725</v>
      </c>
    </row>
    <row r="164" spans="11:20" x14ac:dyDescent="0.3">
      <c r="K164" s="29">
        <v>40633</v>
      </c>
      <c r="L164" s="30">
        <v>119.594835368159</v>
      </c>
      <c r="M164" s="31">
        <v>102.15624015629</v>
      </c>
      <c r="N164" s="145">
        <f t="shared" si="12"/>
        <v>-4.2632777982240522E-2</v>
      </c>
      <c r="O164" s="145">
        <f t="shared" si="14"/>
        <v>-9.3683613126673504E-2</v>
      </c>
      <c r="P164" s="145">
        <f t="shared" si="16"/>
        <v>-7.420979678631201E-3</v>
      </c>
      <c r="Q164" s="31">
        <v>123.06476341718</v>
      </c>
      <c r="R164" s="135">
        <f t="shared" si="13"/>
        <v>-3.664587910131023E-3</v>
      </c>
      <c r="S164" s="135">
        <f t="shared" si="15"/>
        <v>-1.3310654851512838E-2</v>
      </c>
      <c r="T164" s="135">
        <f t="shared" si="17"/>
        <v>-0.10203266488767981</v>
      </c>
    </row>
    <row r="165" spans="11:20" x14ac:dyDescent="0.3">
      <c r="K165" s="29">
        <v>40663</v>
      </c>
      <c r="L165" s="30">
        <v>120.129026776873</v>
      </c>
      <c r="M165" s="31">
        <v>101.39550286059099</v>
      </c>
      <c r="N165" s="145">
        <f t="shared" si="12"/>
        <v>-7.4468020214442099E-3</v>
      </c>
      <c r="O165" s="145">
        <f t="shared" si="14"/>
        <v>-8.9832118976184816E-2</v>
      </c>
      <c r="P165" s="145">
        <f t="shared" si="16"/>
        <v>-5.1119239262549576E-2</v>
      </c>
      <c r="Q165" s="31">
        <v>123.994705877654</v>
      </c>
      <c r="R165" s="135">
        <f t="shared" si="13"/>
        <v>7.5565290555312803E-3</v>
      </c>
      <c r="S165" s="135">
        <f t="shared" si="15"/>
        <v>-1.2862681429939293E-3</v>
      </c>
      <c r="T165" s="135">
        <f t="shared" si="17"/>
        <v>-7.1277012335571155E-2</v>
      </c>
    </row>
    <row r="166" spans="11:20" x14ac:dyDescent="0.3">
      <c r="K166" s="29">
        <v>40694</v>
      </c>
      <c r="L166" s="30">
        <v>120.937941544602</v>
      </c>
      <c r="M166" s="31">
        <v>103.735548542597</v>
      </c>
      <c r="N166" s="145">
        <f t="shared" si="12"/>
        <v>2.3078397127960892E-2</v>
      </c>
      <c r="O166" s="145">
        <f t="shared" si="14"/>
        <v>-2.7832134573723355E-2</v>
      </c>
      <c r="P166" s="145">
        <f t="shared" si="16"/>
        <v>-4.5893539347503287E-2</v>
      </c>
      <c r="Q166" s="31">
        <v>124.389244081548</v>
      </c>
      <c r="R166" s="135">
        <f t="shared" si="13"/>
        <v>3.1818955583740038E-3</v>
      </c>
      <c r="S166" s="135">
        <f t="shared" si="15"/>
        <v>7.0584407773310875E-3</v>
      </c>
      <c r="T166" s="135">
        <f t="shared" si="17"/>
        <v>-3.7256091574464523E-2</v>
      </c>
    </row>
    <row r="167" spans="11:20" x14ac:dyDescent="0.3">
      <c r="K167" s="29">
        <v>40724</v>
      </c>
      <c r="L167" s="30">
        <v>120.768041551832</v>
      </c>
      <c r="M167" s="31">
        <v>106.323598413955</v>
      </c>
      <c r="N167" s="145">
        <f t="shared" si="12"/>
        <v>2.4948534111190135E-2</v>
      </c>
      <c r="O167" s="145">
        <f t="shared" si="14"/>
        <v>4.0793966685630956E-2</v>
      </c>
      <c r="P167" s="145">
        <f t="shared" si="16"/>
        <v>-1.8519157222179117E-2</v>
      </c>
      <c r="Q167" s="31">
        <v>123.550700878499</v>
      </c>
      <c r="R167" s="135">
        <f t="shared" si="13"/>
        <v>-6.7412838564985256E-3</v>
      </c>
      <c r="S167" s="135">
        <f t="shared" si="15"/>
        <v>3.9486319871409048E-3</v>
      </c>
      <c r="T167" s="135">
        <f t="shared" si="17"/>
        <v>-2.7446193368872995E-2</v>
      </c>
    </row>
    <row r="168" spans="11:20" x14ac:dyDescent="0.3">
      <c r="K168" s="29">
        <v>40755</v>
      </c>
      <c r="L168" s="30">
        <v>120.419893154085</v>
      </c>
      <c r="M168" s="31">
        <v>109.00709152454201</v>
      </c>
      <c r="N168" s="145">
        <f t="shared" si="12"/>
        <v>2.5238922973047195E-2</v>
      </c>
      <c r="O168" s="145">
        <f t="shared" si="14"/>
        <v>7.5068306278003316E-2</v>
      </c>
      <c r="P168" s="145">
        <f t="shared" si="16"/>
        <v>4.0367746503687352E-2</v>
      </c>
      <c r="Q168" s="31">
        <v>122.504321644253</v>
      </c>
      <c r="R168" s="135">
        <f t="shared" si="13"/>
        <v>-8.4692294483624808E-3</v>
      </c>
      <c r="S168" s="135">
        <f t="shared" si="15"/>
        <v>-1.2019740865965467E-2</v>
      </c>
      <c r="T168" s="135">
        <f t="shared" si="17"/>
        <v>-3.989553786679656E-2</v>
      </c>
    </row>
    <row r="169" spans="11:20" x14ac:dyDescent="0.3">
      <c r="K169" s="29">
        <v>40786</v>
      </c>
      <c r="L169" s="30">
        <v>121.149856755104</v>
      </c>
      <c r="M169" s="31">
        <v>111.120714656548</v>
      </c>
      <c r="N169" s="145">
        <f t="shared" si="12"/>
        <v>1.9389776412208404E-2</v>
      </c>
      <c r="O169" s="145">
        <f t="shared" si="14"/>
        <v>7.1192240439336141E-2</v>
      </c>
      <c r="P169" s="145">
        <f t="shared" si="16"/>
        <v>7.2553787916647128E-2</v>
      </c>
      <c r="Q169" s="31">
        <v>122.901128402276</v>
      </c>
      <c r="R169" s="135">
        <f t="shared" si="13"/>
        <v>3.2391245688074832E-3</v>
      </c>
      <c r="S169" s="135">
        <f t="shared" si="15"/>
        <v>-1.1963379070753177E-2</v>
      </c>
      <c r="T169" s="135">
        <f t="shared" si="17"/>
        <v>-4.717399970506575E-2</v>
      </c>
    </row>
    <row r="170" spans="11:20" x14ac:dyDescent="0.3">
      <c r="K170" s="29">
        <v>40816</v>
      </c>
      <c r="L170" s="30">
        <v>122.726373735165</v>
      </c>
      <c r="M170" s="31">
        <v>112.510691943775</v>
      </c>
      <c r="N170" s="145">
        <f t="shared" si="12"/>
        <v>1.2508714432976298E-2</v>
      </c>
      <c r="O170" s="145">
        <f t="shared" si="14"/>
        <v>5.8191160025749644E-2</v>
      </c>
      <c r="P170" s="145">
        <f t="shared" si="16"/>
        <v>8.5927001803200787E-2</v>
      </c>
      <c r="Q170" s="31">
        <v>124.408775583701</v>
      </c>
      <c r="R170" s="135">
        <f t="shared" si="13"/>
        <v>1.226715491569963E-2</v>
      </c>
      <c r="S170" s="135">
        <f t="shared" si="15"/>
        <v>6.9451221166754173E-3</v>
      </c>
      <c r="T170" s="135">
        <f t="shared" si="17"/>
        <v>-3.2514780225311735E-2</v>
      </c>
    </row>
    <row r="171" spans="11:20" x14ac:dyDescent="0.3">
      <c r="K171" s="29">
        <v>40847</v>
      </c>
      <c r="L171" s="30">
        <v>123.95152479756599</v>
      </c>
      <c r="M171" s="31">
        <v>114.84823655958699</v>
      </c>
      <c r="N171" s="145">
        <f t="shared" si="12"/>
        <v>2.0776199803127504E-2</v>
      </c>
      <c r="O171" s="145">
        <f t="shared" si="14"/>
        <v>5.358500032752378E-2</v>
      </c>
      <c r="P171" s="145">
        <f t="shared" si="16"/>
        <v>7.4644791502397556E-2</v>
      </c>
      <c r="Q171" s="31">
        <v>125.370446681242</v>
      </c>
      <c r="R171" s="135">
        <f t="shared" si="13"/>
        <v>7.7299297660395894E-3</v>
      </c>
      <c r="S171" s="135">
        <f t="shared" si="15"/>
        <v>2.3396113692316201E-2</v>
      </c>
      <c r="T171" s="135">
        <f t="shared" si="17"/>
        <v>-8.9544696343288877E-3</v>
      </c>
    </row>
    <row r="172" spans="11:20" x14ac:dyDescent="0.3">
      <c r="K172" s="29">
        <v>40877</v>
      </c>
      <c r="L172" s="30">
        <v>124.138699521259</v>
      </c>
      <c r="M172" s="31">
        <v>114.917251615951</v>
      </c>
      <c r="N172" s="145">
        <f t="shared" si="12"/>
        <v>6.0092395348365635E-4</v>
      </c>
      <c r="O172" s="145">
        <f t="shared" si="14"/>
        <v>3.4165879612431782E-2</v>
      </c>
      <c r="P172" s="145">
        <f t="shared" si="16"/>
        <v>4.574412115998272E-2</v>
      </c>
      <c r="Q172" s="31">
        <v>125.545861436278</v>
      </c>
      <c r="R172" s="135">
        <f t="shared" si="13"/>
        <v>1.3991714928001109E-3</v>
      </c>
      <c r="S172" s="135">
        <f t="shared" si="15"/>
        <v>2.1519192446674218E-2</v>
      </c>
      <c r="T172" s="135">
        <f t="shared" si="17"/>
        <v>5.4794178646455638E-3</v>
      </c>
    </row>
    <row r="173" spans="11:20" x14ac:dyDescent="0.3">
      <c r="K173" s="29">
        <v>40908</v>
      </c>
      <c r="L173" s="30">
        <v>123.590781745245</v>
      </c>
      <c r="M173" s="31">
        <v>114.96866067083801</v>
      </c>
      <c r="N173" s="145">
        <f t="shared" si="12"/>
        <v>4.4735715625021655E-4</v>
      </c>
      <c r="O173" s="145">
        <f t="shared" si="14"/>
        <v>2.1846534623494396E-2</v>
      </c>
      <c r="P173" s="145">
        <f t="shared" si="16"/>
        <v>1.998645392044307E-2</v>
      </c>
      <c r="Q173" s="31">
        <v>124.863062512704</v>
      </c>
      <c r="R173" s="135">
        <f t="shared" si="13"/>
        <v>-5.438641431605884E-3</v>
      </c>
      <c r="S173" s="135">
        <f t="shared" si="15"/>
        <v>3.6515665946519338E-3</v>
      </c>
      <c r="T173" s="135">
        <f t="shared" si="17"/>
        <v>1.1074653940748025E-3</v>
      </c>
    </row>
    <row r="174" spans="11:20" x14ac:dyDescent="0.3">
      <c r="K174" s="29">
        <v>40939</v>
      </c>
      <c r="L174" s="30">
        <v>122.149873993802</v>
      </c>
      <c r="M174" s="31">
        <v>111.59171567966401</v>
      </c>
      <c r="N174" s="145">
        <f t="shared" si="12"/>
        <v>-2.9372743593511941E-2</v>
      </c>
      <c r="O174" s="145">
        <f t="shared" si="14"/>
        <v>-2.8354992444602267E-2</v>
      </c>
      <c r="P174" s="145">
        <f t="shared" si="16"/>
        <v>1.6932954079522666E-3</v>
      </c>
      <c r="Q174" s="31">
        <v>123.85876307397901</v>
      </c>
      <c r="R174" s="135">
        <f t="shared" si="13"/>
        <v>-8.0432068420780434E-3</v>
      </c>
      <c r="S174" s="135">
        <f t="shared" si="15"/>
        <v>-1.2057734875161596E-2</v>
      </c>
      <c r="T174" s="135">
        <f t="shared" si="17"/>
        <v>-2.3812176718175371E-3</v>
      </c>
    </row>
    <row r="175" spans="11:20" x14ac:dyDescent="0.3">
      <c r="K175" s="29">
        <v>40968</v>
      </c>
      <c r="L175" s="30">
        <v>120.341411585815</v>
      </c>
      <c r="M175" s="31">
        <v>109.72806466981601</v>
      </c>
      <c r="N175" s="145">
        <f t="shared" si="12"/>
        <v>-1.6700621533571658E-2</v>
      </c>
      <c r="O175" s="145">
        <f t="shared" si="14"/>
        <v>-4.5155856698322894E-2</v>
      </c>
      <c r="P175" s="145">
        <f t="shared" si="16"/>
        <v>2.8327317935835872E-2</v>
      </c>
      <c r="Q175" s="31">
        <v>122.092165970894</v>
      </c>
      <c r="R175" s="135">
        <f t="shared" si="13"/>
        <v>-1.4262996490848501E-2</v>
      </c>
      <c r="S175" s="135">
        <f t="shared" si="15"/>
        <v>-2.750943301414166E-2</v>
      </c>
      <c r="T175" s="135">
        <f t="shared" si="17"/>
        <v>-1.1538761235910466E-2</v>
      </c>
    </row>
    <row r="176" spans="11:20" x14ac:dyDescent="0.3">
      <c r="K176" s="29">
        <v>40999</v>
      </c>
      <c r="L176" s="30">
        <v>120.271145561737</v>
      </c>
      <c r="M176" s="31">
        <v>108.76560709292301</v>
      </c>
      <c r="N176" s="145">
        <f t="shared" si="12"/>
        <v>-8.7712982069731993E-3</v>
      </c>
      <c r="O176" s="145">
        <f t="shared" si="14"/>
        <v>-5.3954299734557232E-2</v>
      </c>
      <c r="P176" s="145">
        <f t="shared" si="16"/>
        <v>6.4698611915642745E-2</v>
      </c>
      <c r="Q176" s="31">
        <v>122.29766538205899</v>
      </c>
      <c r="R176" s="135">
        <f t="shared" si="13"/>
        <v>1.6831498526612698E-3</v>
      </c>
      <c r="S176" s="135">
        <f t="shared" si="15"/>
        <v>-2.0545684840815093E-2</v>
      </c>
      <c r="T176" s="135">
        <f t="shared" si="17"/>
        <v>-6.2332873669175282E-3</v>
      </c>
    </row>
    <row r="177" spans="11:20" x14ac:dyDescent="0.3">
      <c r="K177" s="29">
        <v>41029</v>
      </c>
      <c r="L177" s="30">
        <v>120.971002752606</v>
      </c>
      <c r="M177" s="31">
        <v>110.773960787454</v>
      </c>
      <c r="N177" s="145">
        <f t="shared" si="12"/>
        <v>1.8464970207127784E-2</v>
      </c>
      <c r="O177" s="145">
        <f t="shared" si="14"/>
        <v>-7.3280967787739959E-3</v>
      </c>
      <c r="P177" s="145">
        <f t="shared" si="16"/>
        <v>9.2493825290826504E-2</v>
      </c>
      <c r="Q177" s="31">
        <v>122.778812120607</v>
      </c>
      <c r="R177" s="135">
        <f t="shared" si="13"/>
        <v>3.9342266840900475E-3</v>
      </c>
      <c r="S177" s="135">
        <f t="shared" si="15"/>
        <v>-8.7192131309027365E-3</v>
      </c>
      <c r="T177" s="135">
        <f t="shared" si="17"/>
        <v>-9.8060134780812991E-3</v>
      </c>
    </row>
    <row r="178" spans="11:20" x14ac:dyDescent="0.3">
      <c r="K178" s="29">
        <v>41060</v>
      </c>
      <c r="L178" s="30">
        <v>122.504013791498</v>
      </c>
      <c r="M178" s="31">
        <v>111.832381141713</v>
      </c>
      <c r="N178" s="145">
        <f t="shared" si="12"/>
        <v>9.5547757499601094E-3</v>
      </c>
      <c r="O178" s="145">
        <f t="shared" si="14"/>
        <v>1.917755934390275E-2</v>
      </c>
      <c r="P178" s="145">
        <f t="shared" si="16"/>
        <v>7.8052632032800107E-2</v>
      </c>
      <c r="Q178" s="31">
        <v>124.488671541781</v>
      </c>
      <c r="R178" s="135">
        <f t="shared" si="13"/>
        <v>1.3926339501431073E-2</v>
      </c>
      <c r="S178" s="135">
        <f t="shared" si="15"/>
        <v>1.962865964273508E-2</v>
      </c>
      <c r="T178" s="135">
        <f t="shared" si="17"/>
        <v>7.9932522274850371E-4</v>
      </c>
    </row>
    <row r="179" spans="11:20" x14ac:dyDescent="0.3">
      <c r="K179" s="29">
        <v>41090</v>
      </c>
      <c r="L179" s="30">
        <v>123.137235845167</v>
      </c>
      <c r="M179" s="31">
        <v>113.24259392910901</v>
      </c>
      <c r="N179" s="145">
        <f t="shared" si="12"/>
        <v>1.2610057775743755E-2</v>
      </c>
      <c r="O179" s="145">
        <f t="shared" si="14"/>
        <v>4.1161787773235314E-2</v>
      </c>
      <c r="P179" s="145">
        <f t="shared" si="16"/>
        <v>6.5074881008221119E-2</v>
      </c>
      <c r="Q179" s="31">
        <v>124.947566079556</v>
      </c>
      <c r="R179" s="135">
        <f t="shared" si="13"/>
        <v>3.6862353183757524E-3</v>
      </c>
      <c r="S179" s="135">
        <f t="shared" si="15"/>
        <v>2.1667631096789153E-2</v>
      </c>
      <c r="T179" s="135">
        <f t="shared" si="17"/>
        <v>1.1306007907075255E-2</v>
      </c>
    </row>
    <row r="180" spans="11:20" x14ac:dyDescent="0.3">
      <c r="K180" s="29">
        <v>41121</v>
      </c>
      <c r="L180" s="30">
        <v>124.257185708647</v>
      </c>
      <c r="M180" s="31">
        <v>114.76697850293699</v>
      </c>
      <c r="N180" s="145">
        <f t="shared" si="12"/>
        <v>1.3461229745251657E-2</v>
      </c>
      <c r="O180" s="145">
        <f t="shared" si="14"/>
        <v>3.6046537354970543E-2</v>
      </c>
      <c r="P180" s="145">
        <f t="shared" si="16"/>
        <v>5.2839562067374279E-2</v>
      </c>
      <c r="Q180" s="31">
        <v>125.97980326659</v>
      </c>
      <c r="R180" s="135">
        <f t="shared" si="13"/>
        <v>8.2613629014329781E-3</v>
      </c>
      <c r="S180" s="135">
        <f t="shared" si="15"/>
        <v>2.6071201461361548E-2</v>
      </c>
      <c r="T180" s="135">
        <f t="shared" si="17"/>
        <v>2.8370277682363332E-2</v>
      </c>
    </row>
    <row r="181" spans="11:20" x14ac:dyDescent="0.3">
      <c r="K181" s="29">
        <v>41152</v>
      </c>
      <c r="L181" s="30">
        <v>125.594718997786</v>
      </c>
      <c r="M181" s="31">
        <v>117.610909787735</v>
      </c>
      <c r="N181" s="145">
        <f t="shared" si="12"/>
        <v>2.4780048424166035E-2</v>
      </c>
      <c r="O181" s="145">
        <f t="shared" si="14"/>
        <v>5.1671336933258205E-2</v>
      </c>
      <c r="P181" s="145">
        <f t="shared" si="16"/>
        <v>5.8406707977417982E-2</v>
      </c>
      <c r="Q181" s="31">
        <v>126.901333104099</v>
      </c>
      <c r="R181" s="135">
        <f t="shared" si="13"/>
        <v>7.3149013858906375E-3</v>
      </c>
      <c r="S181" s="135">
        <f t="shared" si="15"/>
        <v>1.9380571199269836E-2</v>
      </c>
      <c r="T181" s="135">
        <f t="shared" si="17"/>
        <v>3.2548152761703308E-2</v>
      </c>
    </row>
    <row r="182" spans="11:20" x14ac:dyDescent="0.3">
      <c r="K182" s="29">
        <v>41182</v>
      </c>
      <c r="L182" s="30">
        <v>126.843159139408</v>
      </c>
      <c r="M182" s="31">
        <v>118.17854951343099</v>
      </c>
      <c r="N182" s="145">
        <f t="shared" si="12"/>
        <v>4.826420667270348E-3</v>
      </c>
      <c r="O182" s="145">
        <f t="shared" si="14"/>
        <v>4.3587447205703844E-2</v>
      </c>
      <c r="P182" s="145">
        <f t="shared" si="16"/>
        <v>5.0376168448847514E-2</v>
      </c>
      <c r="Q182" s="31">
        <v>128.27573447558399</v>
      </c>
      <c r="R182" s="135">
        <f t="shared" si="13"/>
        <v>1.0830472287927329E-2</v>
      </c>
      <c r="S182" s="135">
        <f t="shared" si="15"/>
        <v>2.6636520425767252E-2</v>
      </c>
      <c r="T182" s="135">
        <f t="shared" si="17"/>
        <v>3.1082685877583671E-2</v>
      </c>
    </row>
    <row r="183" spans="11:20" x14ac:dyDescent="0.3">
      <c r="K183" s="29">
        <v>41213</v>
      </c>
      <c r="L183" s="30">
        <v>128.74664783535599</v>
      </c>
      <c r="M183" s="31">
        <v>118.894740565098</v>
      </c>
      <c r="N183" s="145">
        <f t="shared" si="12"/>
        <v>6.0602457435443569E-3</v>
      </c>
      <c r="O183" s="145">
        <f t="shared" si="14"/>
        <v>3.5966461050077836E-2</v>
      </c>
      <c r="P183" s="145">
        <f t="shared" si="16"/>
        <v>3.5233488355840281E-2</v>
      </c>
      <c r="Q183" s="31">
        <v>130.35141539843301</v>
      </c>
      <c r="R183" s="135">
        <f t="shared" si="13"/>
        <v>1.6181399633647064E-2</v>
      </c>
      <c r="S183" s="135">
        <f t="shared" si="15"/>
        <v>3.4700896639694667E-2</v>
      </c>
      <c r="T183" s="135">
        <f t="shared" si="17"/>
        <v>3.9730006943783591E-2</v>
      </c>
    </row>
    <row r="184" spans="11:20" x14ac:dyDescent="0.3">
      <c r="K184" s="29">
        <v>41243</v>
      </c>
      <c r="L184" s="30">
        <v>129.69784109946599</v>
      </c>
      <c r="M184" s="31">
        <v>117.540242311095</v>
      </c>
      <c r="N184" s="145">
        <f t="shared" si="12"/>
        <v>-1.1392415236916031E-2</v>
      </c>
      <c r="O184" s="145">
        <f t="shared" si="14"/>
        <v>-6.0085817521127183E-4</v>
      </c>
      <c r="P184" s="145">
        <f t="shared" si="16"/>
        <v>2.2825038523458074E-2</v>
      </c>
      <c r="Q184" s="31">
        <v>131.78456713645301</v>
      </c>
      <c r="R184" s="135">
        <f t="shared" si="13"/>
        <v>1.0994523792775324E-2</v>
      </c>
      <c r="S184" s="135">
        <f t="shared" si="15"/>
        <v>3.8480557397676973E-2</v>
      </c>
      <c r="T184" s="135">
        <f t="shared" si="17"/>
        <v>4.9692643220593302E-2</v>
      </c>
    </row>
    <row r="185" spans="11:20" x14ac:dyDescent="0.3">
      <c r="K185" s="29">
        <v>41274</v>
      </c>
      <c r="L185" s="30">
        <v>130.39455169835301</v>
      </c>
      <c r="M185" s="31">
        <v>117.843337103585</v>
      </c>
      <c r="N185" s="145">
        <f t="shared" si="12"/>
        <v>2.5786469938338108E-3</v>
      </c>
      <c r="O185" s="145">
        <f t="shared" si="14"/>
        <v>-2.8364911502649637E-3</v>
      </c>
      <c r="P185" s="145">
        <f t="shared" si="16"/>
        <v>2.5004000359518441E-2</v>
      </c>
      <c r="Q185" s="31">
        <v>132.51805380035199</v>
      </c>
      <c r="R185" s="135">
        <f t="shared" si="13"/>
        <v>5.5658009115704399E-3</v>
      </c>
      <c r="S185" s="135">
        <f t="shared" si="15"/>
        <v>3.3071877094381197E-2</v>
      </c>
      <c r="T185" s="135">
        <f t="shared" si="17"/>
        <v>6.1307092214474057E-2</v>
      </c>
    </row>
    <row r="186" spans="11:20" x14ac:dyDescent="0.3">
      <c r="K186" s="29">
        <v>41305</v>
      </c>
      <c r="L186" s="30">
        <v>128.76772438977201</v>
      </c>
      <c r="M186" s="31">
        <v>116.16087826217399</v>
      </c>
      <c r="N186" s="145">
        <f t="shared" si="12"/>
        <v>-1.4277080764711458E-2</v>
      </c>
      <c r="O186" s="145">
        <f t="shared" si="14"/>
        <v>-2.2993971726000373E-2</v>
      </c>
      <c r="P186" s="145">
        <f t="shared" si="16"/>
        <v>4.0945356513975018E-2</v>
      </c>
      <c r="Q186" s="31">
        <v>130.908102758431</v>
      </c>
      <c r="R186" s="135">
        <f t="shared" si="13"/>
        <v>-1.2148918549215182E-2</v>
      </c>
      <c r="S186" s="135">
        <f t="shared" si="15"/>
        <v>4.2706660169082866E-3</v>
      </c>
      <c r="T186" s="135">
        <f t="shared" si="17"/>
        <v>5.6914339441945794E-2</v>
      </c>
    </row>
    <row r="187" spans="11:20" x14ac:dyDescent="0.3">
      <c r="K187" s="29">
        <v>41333</v>
      </c>
      <c r="L187" s="30">
        <v>127.196367191348</v>
      </c>
      <c r="M187" s="31">
        <v>117.49337598278299</v>
      </c>
      <c r="N187" s="145">
        <f t="shared" si="12"/>
        <v>1.1471140202655494E-2</v>
      </c>
      <c r="O187" s="145">
        <f t="shared" si="14"/>
        <v>-3.9872580990574225E-4</v>
      </c>
      <c r="P187" s="145">
        <f t="shared" si="16"/>
        <v>7.0768689271369922E-2</v>
      </c>
      <c r="Q187" s="31">
        <v>128.79409972991499</v>
      </c>
      <c r="R187" s="135">
        <f t="shared" si="13"/>
        <v>-1.614875614244482E-2</v>
      </c>
      <c r="S187" s="135">
        <f t="shared" si="15"/>
        <v>-2.2692091126585545E-2</v>
      </c>
      <c r="T187" s="135">
        <f t="shared" si="17"/>
        <v>5.4892414314434257E-2</v>
      </c>
    </row>
    <row r="188" spans="11:20" x14ac:dyDescent="0.3">
      <c r="K188" s="29">
        <v>41364</v>
      </c>
      <c r="L188" s="30">
        <v>126.844184863946</v>
      </c>
      <c r="M188" s="31">
        <v>118.64537869532499</v>
      </c>
      <c r="N188" s="145">
        <f t="shared" si="12"/>
        <v>9.8048311481901962E-3</v>
      </c>
      <c r="O188" s="145">
        <f t="shared" si="14"/>
        <v>6.8059986372839276E-3</v>
      </c>
      <c r="P188" s="145">
        <f t="shared" si="16"/>
        <v>9.0835438393326751E-2</v>
      </c>
      <c r="Q188" s="31">
        <v>128.147594475901</v>
      </c>
      <c r="R188" s="135">
        <f t="shared" si="13"/>
        <v>-5.0196806792370818E-3</v>
      </c>
      <c r="S188" s="135">
        <f t="shared" si="15"/>
        <v>-3.2980104967700541E-2</v>
      </c>
      <c r="T188" s="135">
        <f t="shared" si="17"/>
        <v>4.7833530391334866E-2</v>
      </c>
    </row>
    <row r="189" spans="11:20" x14ac:dyDescent="0.3">
      <c r="K189" s="29">
        <v>41394</v>
      </c>
      <c r="L189" s="30">
        <v>129.17784960600301</v>
      </c>
      <c r="M189" s="31">
        <v>123.047483076267</v>
      </c>
      <c r="N189" s="145">
        <f t="shared" si="12"/>
        <v>3.710304125916597E-2</v>
      </c>
      <c r="O189" s="145">
        <f t="shared" si="14"/>
        <v>5.9285061520884863E-2</v>
      </c>
      <c r="P189" s="145">
        <f t="shared" si="16"/>
        <v>0.11079790053153959</v>
      </c>
      <c r="Q189" s="31">
        <v>129.99306884349599</v>
      </c>
      <c r="R189" s="135">
        <f t="shared" si="13"/>
        <v>1.440116277751935E-2</v>
      </c>
      <c r="S189" s="135">
        <f t="shared" si="15"/>
        <v>-6.9898951680901211E-3</v>
      </c>
      <c r="T189" s="135">
        <f t="shared" si="17"/>
        <v>5.8758157032846592E-2</v>
      </c>
    </row>
    <row r="190" spans="11:20" x14ac:dyDescent="0.3">
      <c r="K190" s="29">
        <v>41425</v>
      </c>
      <c r="L190" s="30">
        <v>131.96127852051001</v>
      </c>
      <c r="M190" s="31">
        <v>124.157053915859</v>
      </c>
      <c r="N190" s="145">
        <f t="shared" si="12"/>
        <v>9.017420038606172E-3</v>
      </c>
      <c r="O190" s="145">
        <f t="shared" si="14"/>
        <v>5.6715349927918268E-2</v>
      </c>
      <c r="P190" s="145">
        <f t="shared" si="16"/>
        <v>0.11020665614307434</v>
      </c>
      <c r="Q190" s="31">
        <v>133.03364321866101</v>
      </c>
      <c r="R190" s="135">
        <f t="shared" si="13"/>
        <v>2.3390280745088754E-2</v>
      </c>
      <c r="S190" s="135">
        <f t="shared" si="15"/>
        <v>3.291721823931737E-2</v>
      </c>
      <c r="T190" s="135">
        <f t="shared" si="17"/>
        <v>6.8640556373935846E-2</v>
      </c>
    </row>
    <row r="191" spans="11:20" x14ac:dyDescent="0.3">
      <c r="K191" s="29">
        <v>41455</v>
      </c>
      <c r="L191" s="30">
        <v>134.419622334888</v>
      </c>
      <c r="M191" s="31">
        <v>125.406017568574</v>
      </c>
      <c r="N191" s="145">
        <f t="shared" si="12"/>
        <v>1.0059546464121327E-2</v>
      </c>
      <c r="O191" s="145">
        <f t="shared" si="14"/>
        <v>5.6981898052767654E-2</v>
      </c>
      <c r="P191" s="145">
        <f t="shared" si="16"/>
        <v>0.10741032342547197</v>
      </c>
      <c r="Q191" s="31">
        <v>135.72364383023699</v>
      </c>
      <c r="R191" s="135">
        <f t="shared" si="13"/>
        <v>2.0220453612283196E-2</v>
      </c>
      <c r="S191" s="135">
        <f t="shared" si="15"/>
        <v>5.911971571000274E-2</v>
      </c>
      <c r="T191" s="135">
        <f t="shared" si="17"/>
        <v>8.6244799228979874E-2</v>
      </c>
    </row>
    <row r="192" spans="11:20" x14ac:dyDescent="0.3">
      <c r="K192" s="29">
        <v>41486</v>
      </c>
      <c r="L192" s="30">
        <v>135.44023398944799</v>
      </c>
      <c r="M192" s="31">
        <v>124.578867267193</v>
      </c>
      <c r="N192" s="145">
        <f t="shared" si="12"/>
        <v>-6.5957783957910632E-3</v>
      </c>
      <c r="O192" s="145">
        <f t="shared" si="14"/>
        <v>1.2445473508603477E-2</v>
      </c>
      <c r="P192" s="145">
        <f t="shared" si="16"/>
        <v>8.549400613526581E-2</v>
      </c>
      <c r="Q192" s="31">
        <v>137.23850094757501</v>
      </c>
      <c r="R192" s="135">
        <f t="shared" si="13"/>
        <v>1.1161335450386112E-2</v>
      </c>
      <c r="S192" s="135">
        <f t="shared" si="15"/>
        <v>5.5737064818448756E-2</v>
      </c>
      <c r="T192" s="135">
        <f t="shared" si="17"/>
        <v>8.9369068605069213E-2</v>
      </c>
    </row>
    <row r="193" spans="11:20" x14ac:dyDescent="0.3">
      <c r="K193" s="29">
        <v>41517</v>
      </c>
      <c r="L193" s="30">
        <v>136.241142647597</v>
      </c>
      <c r="M193" s="31">
        <v>125.25541871077</v>
      </c>
      <c r="N193" s="145">
        <f t="shared" si="12"/>
        <v>5.4307079396214153E-3</v>
      </c>
      <c r="O193" s="145">
        <f t="shared" si="14"/>
        <v>8.8465758510616332E-3</v>
      </c>
      <c r="P193" s="145">
        <f t="shared" si="16"/>
        <v>6.499829766500298E-2</v>
      </c>
      <c r="Q193" s="31">
        <v>138.10684946777201</v>
      </c>
      <c r="R193" s="135">
        <f t="shared" si="13"/>
        <v>6.3272952866828547E-3</v>
      </c>
      <c r="S193" s="135">
        <f t="shared" si="15"/>
        <v>3.8134761451074528E-2</v>
      </c>
      <c r="T193" s="135">
        <f t="shared" si="17"/>
        <v>8.8301013784315208E-2</v>
      </c>
    </row>
    <row r="194" spans="11:20" x14ac:dyDescent="0.3">
      <c r="K194" s="29">
        <v>41547</v>
      </c>
      <c r="L194" s="30">
        <v>136.91276002328701</v>
      </c>
      <c r="M194" s="31">
        <v>125.47959096264501</v>
      </c>
      <c r="N194" s="145">
        <f t="shared" si="12"/>
        <v>1.7897209891784005E-3</v>
      </c>
      <c r="O194" s="145">
        <f t="shared" si="14"/>
        <v>5.8668152850627209E-4</v>
      </c>
      <c r="P194" s="145">
        <f t="shared" si="16"/>
        <v>6.1779751733915589E-2</v>
      </c>
      <c r="Q194" s="31">
        <v>138.82456167028201</v>
      </c>
      <c r="R194" s="135">
        <f t="shared" si="13"/>
        <v>5.1967893357633965E-3</v>
      </c>
      <c r="S194" s="135">
        <f t="shared" si="15"/>
        <v>2.2847292870530556E-2</v>
      </c>
      <c r="T194" s="135">
        <f t="shared" si="17"/>
        <v>8.2235562616918001E-2</v>
      </c>
    </row>
    <row r="195" spans="11:20" x14ac:dyDescent="0.3">
      <c r="K195" s="29">
        <v>41578</v>
      </c>
      <c r="L195" s="30">
        <v>137.58499618385801</v>
      </c>
      <c r="M195" s="31">
        <v>126.447358203608</v>
      </c>
      <c r="N195" s="145">
        <f t="shared" si="12"/>
        <v>7.7125469850400918E-3</v>
      </c>
      <c r="O195" s="145">
        <f t="shared" si="14"/>
        <v>1.4998458224921185E-2</v>
      </c>
      <c r="P195" s="145">
        <f t="shared" si="16"/>
        <v>6.3523563806211714E-2</v>
      </c>
      <c r="Q195" s="31">
        <v>139.365602735007</v>
      </c>
      <c r="R195" s="135">
        <f t="shared" si="13"/>
        <v>3.8973007241327462E-3</v>
      </c>
      <c r="S195" s="135">
        <f t="shared" si="15"/>
        <v>1.5499307940157081E-2</v>
      </c>
      <c r="T195" s="135">
        <f t="shared" si="17"/>
        <v>6.9152968604300646E-2</v>
      </c>
    </row>
    <row r="196" spans="11:20" x14ac:dyDescent="0.3">
      <c r="K196" s="29">
        <v>41608</v>
      </c>
      <c r="L196" s="30">
        <v>138.46554513060701</v>
      </c>
      <c r="M196" s="31">
        <v>127.514237809199</v>
      </c>
      <c r="N196" s="145">
        <f t="shared" si="12"/>
        <v>8.4373419954972828E-3</v>
      </c>
      <c r="O196" s="145">
        <f t="shared" si="14"/>
        <v>1.8033703624789954E-2</v>
      </c>
      <c r="P196" s="145">
        <f t="shared" si="16"/>
        <v>8.4856005926087219E-2</v>
      </c>
      <c r="Q196" s="31">
        <v>140.15125721801499</v>
      </c>
      <c r="R196" s="135">
        <f t="shared" si="13"/>
        <v>5.6373629331036845E-3</v>
      </c>
      <c r="S196" s="135">
        <f t="shared" si="15"/>
        <v>1.4803087306108242E-2</v>
      </c>
      <c r="T196" s="135">
        <f t="shared" si="17"/>
        <v>6.3487631847657156E-2</v>
      </c>
    </row>
    <row r="197" spans="11:20" x14ac:dyDescent="0.3">
      <c r="K197" s="29">
        <v>41639</v>
      </c>
      <c r="L197" s="30">
        <v>139.81597434098799</v>
      </c>
      <c r="M197" s="31">
        <v>128.23548656598999</v>
      </c>
      <c r="N197" s="145">
        <f t="shared" si="12"/>
        <v>5.6562213693360786E-3</v>
      </c>
      <c r="O197" s="145">
        <f t="shared" si="14"/>
        <v>2.1962899163142868E-2</v>
      </c>
      <c r="P197" s="145">
        <f t="shared" si="16"/>
        <v>8.8186143721220578E-2</v>
      </c>
      <c r="Q197" s="31">
        <v>141.70500213276301</v>
      </c>
      <c r="R197" s="135">
        <f t="shared" si="13"/>
        <v>1.1086200335192586E-2</v>
      </c>
      <c r="S197" s="135">
        <f t="shared" si="15"/>
        <v>2.0748781251852533E-2</v>
      </c>
      <c r="T197" s="135">
        <f t="shared" si="17"/>
        <v>6.9326013089898053E-2</v>
      </c>
    </row>
    <row r="198" spans="11:20" x14ac:dyDescent="0.3">
      <c r="K198" s="29">
        <v>41670</v>
      </c>
      <c r="L198" s="30">
        <v>141.89750317620701</v>
      </c>
      <c r="M198" s="31">
        <v>130.10960776089499</v>
      </c>
      <c r="N198" s="145">
        <f t="shared" si="12"/>
        <v>1.4614684632873187E-2</v>
      </c>
      <c r="O198" s="145">
        <f t="shared" si="14"/>
        <v>2.8962641919255905E-2</v>
      </c>
      <c r="P198" s="145">
        <f t="shared" si="16"/>
        <v>0.12008112978656071</v>
      </c>
      <c r="Q198" s="31">
        <v>143.874219938453</v>
      </c>
      <c r="R198" s="135">
        <f t="shared" si="13"/>
        <v>1.5307983296578787E-2</v>
      </c>
      <c r="S198" s="135">
        <f t="shared" si="15"/>
        <v>3.2351004228918567E-2</v>
      </c>
      <c r="T198" s="135">
        <f t="shared" si="17"/>
        <v>9.9047476105805332E-2</v>
      </c>
    </row>
    <row r="199" spans="11:20" x14ac:dyDescent="0.3">
      <c r="K199" s="29">
        <v>41698</v>
      </c>
      <c r="L199" s="30">
        <v>142.69962165485799</v>
      </c>
      <c r="M199" s="31">
        <v>131.262117127674</v>
      </c>
      <c r="N199" s="145">
        <f t="shared" si="12"/>
        <v>8.8579881733024113E-3</v>
      </c>
      <c r="O199" s="145">
        <f t="shared" si="14"/>
        <v>2.9391849748441334E-2</v>
      </c>
      <c r="P199" s="145">
        <f t="shared" si="16"/>
        <v>0.11718738209470314</v>
      </c>
      <c r="Q199" s="31">
        <v>144.656251620061</v>
      </c>
      <c r="R199" s="135">
        <f t="shared" si="13"/>
        <v>5.4355233477028086E-3</v>
      </c>
      <c r="S199" s="135">
        <f t="shared" si="15"/>
        <v>3.2143802998771287E-2</v>
      </c>
      <c r="T199" s="135">
        <f t="shared" si="17"/>
        <v>0.12315899504254779</v>
      </c>
    </row>
    <row r="200" spans="11:20" x14ac:dyDescent="0.3">
      <c r="K200" s="29">
        <v>41729</v>
      </c>
      <c r="L200" s="30">
        <v>143.109340458335</v>
      </c>
      <c r="M200" s="31">
        <v>133.48462627994601</v>
      </c>
      <c r="N200" s="145">
        <f t="shared" ref="N200:N263" si="18">M200/M199-1</f>
        <v>1.6931839900999446E-2</v>
      </c>
      <c r="O200" s="145">
        <f t="shared" si="14"/>
        <v>4.0933596888992341E-2</v>
      </c>
      <c r="P200" s="145">
        <f t="shared" si="16"/>
        <v>0.12507227628922157</v>
      </c>
      <c r="Q200" s="31">
        <v>144.64069363356199</v>
      </c>
      <c r="R200" s="135">
        <f t="shared" ref="R200:R263" si="19">Q200/Q199-1</f>
        <v>-1.0755142847107546E-4</v>
      </c>
      <c r="S200" s="135">
        <f t="shared" si="15"/>
        <v>2.071692217363319E-2</v>
      </c>
      <c r="T200" s="135">
        <f t="shared" si="17"/>
        <v>0.12870393100326694</v>
      </c>
    </row>
    <row r="201" spans="11:20" x14ac:dyDescent="0.3">
      <c r="K201" s="29">
        <v>41759</v>
      </c>
      <c r="L201" s="30">
        <v>143.38346993131199</v>
      </c>
      <c r="M201" s="31">
        <v>134.99203787071301</v>
      </c>
      <c r="N201" s="145">
        <f t="shared" si="18"/>
        <v>1.1292773053921845E-2</v>
      </c>
      <c r="O201" s="145">
        <f t="shared" si="14"/>
        <v>3.7525515554474254E-2</v>
      </c>
      <c r="P201" s="145">
        <f t="shared" si="16"/>
        <v>9.707272750180973E-2</v>
      </c>
      <c r="Q201" s="31">
        <v>144.581878011002</v>
      </c>
      <c r="R201" s="135">
        <f t="shared" si="19"/>
        <v>-4.0663260858664341E-4</v>
      </c>
      <c r="S201" s="135">
        <f t="shared" si="15"/>
        <v>4.9185884229414611E-3</v>
      </c>
      <c r="T201" s="135">
        <f t="shared" si="17"/>
        <v>0.11222759257318615</v>
      </c>
    </row>
    <row r="202" spans="11:20" x14ac:dyDescent="0.3">
      <c r="K202" s="29">
        <v>41790</v>
      </c>
      <c r="L202" s="30">
        <v>145.47050403044599</v>
      </c>
      <c r="M202" s="31">
        <v>136.35491368594299</v>
      </c>
      <c r="N202" s="145">
        <f t="shared" si="18"/>
        <v>1.0095971856764363E-2</v>
      </c>
      <c r="O202" s="145">
        <f t="shared" ref="O202:O265" si="20">M202/M199-1</f>
        <v>3.8798677559919392E-2</v>
      </c>
      <c r="P202" s="145">
        <f t="shared" si="16"/>
        <v>9.8245402781145685E-2</v>
      </c>
      <c r="Q202" s="31">
        <v>146.75412165975399</v>
      </c>
      <c r="R202" s="135">
        <f t="shared" si="19"/>
        <v>1.502431479404831E-2</v>
      </c>
      <c r="S202" s="135">
        <f t="shared" ref="S202:S265" si="21">Q202/Q199-1</f>
        <v>1.4502449885145818E-2</v>
      </c>
      <c r="T202" s="135">
        <f t="shared" si="17"/>
        <v>0.10313540326443049</v>
      </c>
    </row>
    <row r="203" spans="11:20" x14ac:dyDescent="0.3">
      <c r="K203" s="29">
        <v>41820</v>
      </c>
      <c r="L203" s="30">
        <v>147.760799618758</v>
      </c>
      <c r="M203" s="31">
        <v>137.22895214612299</v>
      </c>
      <c r="N203" s="145">
        <f t="shared" si="18"/>
        <v>6.4100254002807944E-3</v>
      </c>
      <c r="O203" s="145">
        <f t="shared" si="20"/>
        <v>2.8050615044794114E-2</v>
      </c>
      <c r="P203" s="145">
        <f t="shared" si="16"/>
        <v>9.4277250859066797E-2</v>
      </c>
      <c r="Q203" s="31">
        <v>149.31645216600299</v>
      </c>
      <c r="R203" s="135">
        <f t="shared" si="19"/>
        <v>1.7460024136083163E-2</v>
      </c>
      <c r="S203" s="135">
        <f t="shared" si="21"/>
        <v>3.2326715359141778E-2</v>
      </c>
      <c r="T203" s="135">
        <f t="shared" si="17"/>
        <v>0.1001506292652139</v>
      </c>
    </row>
    <row r="204" spans="11:20" x14ac:dyDescent="0.3">
      <c r="K204" s="29">
        <v>41851</v>
      </c>
      <c r="L204" s="30">
        <v>150.34638716601</v>
      </c>
      <c r="M204" s="31">
        <v>137.89862697647499</v>
      </c>
      <c r="N204" s="145">
        <f t="shared" si="18"/>
        <v>4.8799821020195644E-3</v>
      </c>
      <c r="O204" s="145">
        <f t="shared" si="20"/>
        <v>2.1531559576467352E-2</v>
      </c>
      <c r="P204" s="145">
        <f t="shared" si="16"/>
        <v>0.10691829201428016</v>
      </c>
      <c r="Q204" s="31">
        <v>152.34209213183601</v>
      </c>
      <c r="R204" s="135">
        <f t="shared" si="19"/>
        <v>2.0263272545943289E-2</v>
      </c>
      <c r="S204" s="135">
        <f t="shared" si="21"/>
        <v>5.3673490949145641E-2</v>
      </c>
      <c r="T204" s="135">
        <f t="shared" si="17"/>
        <v>0.110053600702259</v>
      </c>
    </row>
    <row r="205" spans="11:20" x14ac:dyDescent="0.3">
      <c r="K205" s="29">
        <v>41882</v>
      </c>
      <c r="L205" s="30">
        <v>151.88128931542499</v>
      </c>
      <c r="M205" s="31">
        <v>139.642489430843</v>
      </c>
      <c r="N205" s="145">
        <f t="shared" si="18"/>
        <v>1.2645974021666673E-2</v>
      </c>
      <c r="O205" s="145">
        <f t="shared" si="20"/>
        <v>2.4110431051073578E-2</v>
      </c>
      <c r="P205" s="145">
        <f t="shared" si="16"/>
        <v>0.11486186280926103</v>
      </c>
      <c r="Q205" s="31">
        <v>153.83865777707601</v>
      </c>
      <c r="R205" s="135">
        <f t="shared" si="19"/>
        <v>9.823717295052381E-3</v>
      </c>
      <c r="S205" s="135">
        <f t="shared" si="21"/>
        <v>4.8274869810793763E-2</v>
      </c>
      <c r="T205" s="135">
        <f t="shared" si="17"/>
        <v>0.11391041334973839</v>
      </c>
    </row>
    <row r="206" spans="11:20" x14ac:dyDescent="0.3">
      <c r="K206" s="29">
        <v>41912</v>
      </c>
      <c r="L206" s="30">
        <v>153.050452102028</v>
      </c>
      <c r="M206" s="31">
        <v>141.295120387542</v>
      </c>
      <c r="N206" s="145">
        <f t="shared" si="18"/>
        <v>1.1834728551709528E-2</v>
      </c>
      <c r="O206" s="145">
        <f t="shared" si="20"/>
        <v>2.9630542081887423E-2</v>
      </c>
      <c r="P206" s="145">
        <f t="shared" si="16"/>
        <v>0.12604065173917589</v>
      </c>
      <c r="Q206" s="31">
        <v>154.83281736008601</v>
      </c>
      <c r="R206" s="135">
        <f t="shared" si="19"/>
        <v>6.4623521641133941E-3</v>
      </c>
      <c r="S206" s="135">
        <f t="shared" si="21"/>
        <v>3.6944121790077E-2</v>
      </c>
      <c r="T206" s="135">
        <f t="shared" si="17"/>
        <v>0.11531284880138659</v>
      </c>
    </row>
    <row r="207" spans="11:20" x14ac:dyDescent="0.3">
      <c r="K207" s="29">
        <v>41943</v>
      </c>
      <c r="L207" s="30">
        <v>153.57731686184599</v>
      </c>
      <c r="M207" s="31">
        <v>142.99953051463899</v>
      </c>
      <c r="N207" s="145">
        <f t="shared" si="18"/>
        <v>1.2062767082275494E-2</v>
      </c>
      <c r="O207" s="145">
        <f t="shared" si="20"/>
        <v>3.6990241672487434E-2</v>
      </c>
      <c r="P207" s="145">
        <f t="shared" si="16"/>
        <v>0.13090168546169512</v>
      </c>
      <c r="Q207" s="31">
        <v>155.00537698674901</v>
      </c>
      <c r="R207" s="135">
        <f t="shared" si="19"/>
        <v>1.1144900002799663E-3</v>
      </c>
      <c r="S207" s="135">
        <f t="shared" si="21"/>
        <v>1.7482265194364022E-2</v>
      </c>
      <c r="T207" s="135">
        <f t="shared" si="17"/>
        <v>0.11222119335629643</v>
      </c>
    </row>
    <row r="208" spans="11:20" x14ac:dyDescent="0.3">
      <c r="K208" s="29">
        <v>41973</v>
      </c>
      <c r="L208" s="30">
        <v>154.59878325027699</v>
      </c>
      <c r="M208" s="31">
        <v>144.451539771688</v>
      </c>
      <c r="N208" s="145">
        <f t="shared" si="18"/>
        <v>1.0153944225015366E-2</v>
      </c>
      <c r="O208" s="145">
        <f t="shared" si="20"/>
        <v>3.443830284353866E-2</v>
      </c>
      <c r="P208" s="145">
        <f t="shared" si="16"/>
        <v>0.13282675137683442</v>
      </c>
      <c r="Q208" s="31">
        <v>155.876953010438</v>
      </c>
      <c r="R208" s="135">
        <f t="shared" si="19"/>
        <v>5.6228760616703344E-3</v>
      </c>
      <c r="S208" s="135">
        <f t="shared" si="21"/>
        <v>1.3249564594587371E-2</v>
      </c>
      <c r="T208" s="135">
        <f t="shared" si="17"/>
        <v>0.11220517107428152</v>
      </c>
    </row>
    <row r="209" spans="11:20" x14ac:dyDescent="0.3">
      <c r="K209" s="29">
        <v>42004</v>
      </c>
      <c r="L209" s="30">
        <v>155.53868489246199</v>
      </c>
      <c r="M209" s="31">
        <v>146.05027797506801</v>
      </c>
      <c r="N209" s="145">
        <f t="shared" si="18"/>
        <v>1.1067643902632485E-2</v>
      </c>
      <c r="O209" s="145">
        <f t="shared" si="20"/>
        <v>3.3654082140159192E-2</v>
      </c>
      <c r="P209" s="145">
        <f t="shared" si="16"/>
        <v>0.1389224768130819</v>
      </c>
      <c r="Q209" s="31">
        <v>156.714465130371</v>
      </c>
      <c r="R209" s="135">
        <f t="shared" si="19"/>
        <v>5.3729053831128581E-3</v>
      </c>
      <c r="S209" s="135">
        <f t="shared" si="21"/>
        <v>1.2152770984648287E-2</v>
      </c>
      <c r="T209" s="135">
        <f t="shared" si="17"/>
        <v>0.10592048813877208</v>
      </c>
    </row>
    <row r="210" spans="11:20" x14ac:dyDescent="0.3">
      <c r="K210" s="29">
        <v>42035</v>
      </c>
      <c r="L210" s="30">
        <v>157.18457502993601</v>
      </c>
      <c r="M210" s="31">
        <v>148.65259542818299</v>
      </c>
      <c r="N210" s="145">
        <f t="shared" si="18"/>
        <v>1.781795618053672E-2</v>
      </c>
      <c r="O210" s="145">
        <f t="shared" si="20"/>
        <v>3.9532052260586203E-2</v>
      </c>
      <c r="P210" s="145">
        <f t="shared" si="16"/>
        <v>0.14251820435401519</v>
      </c>
      <c r="Q210" s="31">
        <v>158.21568183490999</v>
      </c>
      <c r="R210" s="135">
        <f t="shared" si="19"/>
        <v>9.5793116690927604E-3</v>
      </c>
      <c r="S210" s="135">
        <f t="shared" si="21"/>
        <v>2.0710925714760187E-2</v>
      </c>
      <c r="T210" s="135">
        <f t="shared" si="17"/>
        <v>9.9680553629357904E-2</v>
      </c>
    </row>
    <row r="211" spans="11:20" x14ac:dyDescent="0.3">
      <c r="K211" s="29">
        <v>42063</v>
      </c>
      <c r="L211" s="30">
        <v>157.85138778349599</v>
      </c>
      <c r="M211" s="31">
        <v>149.63994472961801</v>
      </c>
      <c r="N211" s="145">
        <f t="shared" si="18"/>
        <v>6.641991675900627E-3</v>
      </c>
      <c r="O211" s="145">
        <f t="shared" si="20"/>
        <v>3.5917962287771443E-2</v>
      </c>
      <c r="P211" s="145">
        <f t="shared" ref="P211:P274" si="22">M211/M199-1</f>
        <v>0.14000861790206032</v>
      </c>
      <c r="Q211" s="31">
        <v>158.923063828024</v>
      </c>
      <c r="R211" s="135">
        <f t="shared" si="19"/>
        <v>4.4709979751067497E-3</v>
      </c>
      <c r="S211" s="135">
        <f t="shared" si="21"/>
        <v>1.9541765211320339E-2</v>
      </c>
      <c r="T211" s="135">
        <f t="shared" ref="T211:T274" si="23">Q211/Q199-1</f>
        <v>9.8625617961086931E-2</v>
      </c>
    </row>
    <row r="212" spans="11:20" x14ac:dyDescent="0.3">
      <c r="K212" s="29">
        <v>42094</v>
      </c>
      <c r="L212" s="30">
        <v>158.74721698894501</v>
      </c>
      <c r="M212" s="31">
        <v>150.94433429088099</v>
      </c>
      <c r="N212" s="145">
        <f t="shared" si="18"/>
        <v>8.716854070080382E-3</v>
      </c>
      <c r="O212" s="145">
        <f t="shared" si="20"/>
        <v>3.3509394050235342E-2</v>
      </c>
      <c r="P212" s="145">
        <f t="shared" si="22"/>
        <v>0.13079939239083771</v>
      </c>
      <c r="Q212" s="31">
        <v>159.76111135982299</v>
      </c>
      <c r="R212" s="135">
        <f t="shared" si="19"/>
        <v>5.2732908088524155E-3</v>
      </c>
      <c r="S212" s="135">
        <f t="shared" si="21"/>
        <v>1.9440746755045701E-2</v>
      </c>
      <c r="T212" s="135">
        <f t="shared" si="23"/>
        <v>0.10453778495122279</v>
      </c>
    </row>
    <row r="213" spans="11:20" x14ac:dyDescent="0.3">
      <c r="K213" s="29">
        <v>42124</v>
      </c>
      <c r="L213" s="30">
        <v>159.480871560026</v>
      </c>
      <c r="M213" s="31">
        <v>151.02537443661299</v>
      </c>
      <c r="N213" s="145">
        <f t="shared" si="18"/>
        <v>5.3688762889136932E-4</v>
      </c>
      <c r="O213" s="145">
        <f t="shared" si="20"/>
        <v>1.5961907705650091E-2</v>
      </c>
      <c r="P213" s="145">
        <f t="shared" si="22"/>
        <v>0.11877246109326633</v>
      </c>
      <c r="Q213" s="31">
        <v>160.686067299081</v>
      </c>
      <c r="R213" s="135">
        <f t="shared" si="19"/>
        <v>5.789618833927479E-3</v>
      </c>
      <c r="S213" s="135">
        <f t="shared" si="21"/>
        <v>1.5614036709387324E-2</v>
      </c>
      <c r="T213" s="135">
        <f t="shared" si="23"/>
        <v>0.11138456291772303</v>
      </c>
    </row>
    <row r="214" spans="11:20" x14ac:dyDescent="0.3">
      <c r="K214" s="29">
        <v>42155</v>
      </c>
      <c r="L214" s="30">
        <v>161.52180744740599</v>
      </c>
      <c r="M214" s="31">
        <v>152.11110153081901</v>
      </c>
      <c r="N214" s="145">
        <f t="shared" si="18"/>
        <v>7.1890375922338823E-3</v>
      </c>
      <c r="O214" s="145">
        <f t="shared" si="20"/>
        <v>1.6514018403749775E-2</v>
      </c>
      <c r="P214" s="145">
        <f t="shared" si="22"/>
        <v>0.11555276901253575</v>
      </c>
      <c r="Q214" s="31">
        <v>162.86770804352699</v>
      </c>
      <c r="R214" s="135">
        <f t="shared" si="19"/>
        <v>1.3577037394196356E-2</v>
      </c>
      <c r="S214" s="135">
        <f t="shared" si="21"/>
        <v>2.4821093430287933E-2</v>
      </c>
      <c r="T214" s="135">
        <f t="shared" si="23"/>
        <v>0.10979988978525568</v>
      </c>
    </row>
    <row r="215" spans="11:20" x14ac:dyDescent="0.3">
      <c r="K215" s="29">
        <v>42185</v>
      </c>
      <c r="L215" s="30">
        <v>163.57882690292701</v>
      </c>
      <c r="M215" s="31">
        <v>152.24290536100699</v>
      </c>
      <c r="N215" s="145">
        <f t="shared" si="18"/>
        <v>8.6649711205510904E-4</v>
      </c>
      <c r="O215" s="145">
        <f t="shared" si="20"/>
        <v>8.6029798748428199E-3</v>
      </c>
      <c r="P215" s="145">
        <f t="shared" si="22"/>
        <v>0.10940805843140855</v>
      </c>
      <c r="Q215" s="31">
        <v>165.31366421412801</v>
      </c>
      <c r="R215" s="135">
        <f t="shared" si="19"/>
        <v>1.5018054837164785E-2</v>
      </c>
      <c r="S215" s="135">
        <f t="shared" si="21"/>
        <v>3.4755346949228771E-2</v>
      </c>
      <c r="T215" s="135">
        <f t="shared" si="23"/>
        <v>0.10713629888781506</v>
      </c>
    </row>
    <row r="216" spans="11:20" x14ac:dyDescent="0.3">
      <c r="K216" s="29">
        <v>42216</v>
      </c>
      <c r="L216" s="30">
        <v>165.90100503449199</v>
      </c>
      <c r="M216" s="31">
        <v>154.044557152095</v>
      </c>
      <c r="N216" s="145">
        <f t="shared" si="18"/>
        <v>1.1834060751900521E-2</v>
      </c>
      <c r="O216" s="145">
        <f t="shared" si="20"/>
        <v>1.9991228141263084E-2</v>
      </c>
      <c r="P216" s="145">
        <f t="shared" si="22"/>
        <v>0.11708550352988256</v>
      </c>
      <c r="Q216" s="31">
        <v>167.716034293353</v>
      </c>
      <c r="R216" s="135">
        <f t="shared" si="19"/>
        <v>1.453219303223019E-2</v>
      </c>
      <c r="S216" s="135">
        <f t="shared" si="21"/>
        <v>4.3749698480001431E-2</v>
      </c>
      <c r="T216" s="135">
        <f t="shared" si="23"/>
        <v>0.10091723138613906</v>
      </c>
    </row>
    <row r="217" spans="11:20" x14ac:dyDescent="0.3">
      <c r="K217" s="29">
        <v>42247</v>
      </c>
      <c r="L217" s="30">
        <v>167.229313809958</v>
      </c>
      <c r="M217" s="31">
        <v>155.92092057651499</v>
      </c>
      <c r="N217" s="145">
        <f t="shared" si="18"/>
        <v>1.2180653825810683E-2</v>
      </c>
      <c r="O217" s="145">
        <f t="shared" si="20"/>
        <v>2.5046291870577608E-2</v>
      </c>
      <c r="P217" s="145">
        <f t="shared" si="22"/>
        <v>0.11657219240375816</v>
      </c>
      <c r="Q217" s="31">
        <v>168.904023911819</v>
      </c>
      <c r="R217" s="135">
        <f t="shared" si="19"/>
        <v>7.0833395475358163E-3</v>
      </c>
      <c r="S217" s="135">
        <f t="shared" si="21"/>
        <v>3.7062693033531158E-2</v>
      </c>
      <c r="T217" s="135">
        <f t="shared" si="23"/>
        <v>9.7929651444137455E-2</v>
      </c>
    </row>
    <row r="218" spans="11:20" x14ac:dyDescent="0.3">
      <c r="K218" s="29">
        <v>42277</v>
      </c>
      <c r="L218" s="30">
        <v>167.383934810944</v>
      </c>
      <c r="M218" s="31">
        <v>156.548618686054</v>
      </c>
      <c r="N218" s="145">
        <f t="shared" si="18"/>
        <v>4.0257465593334096E-3</v>
      </c>
      <c r="O218" s="145">
        <f t="shared" si="20"/>
        <v>2.8281865186670307E-2</v>
      </c>
      <c r="P218" s="145">
        <f t="shared" si="22"/>
        <v>0.10795488376863216</v>
      </c>
      <c r="Q218" s="31">
        <v>168.94066818365201</v>
      </c>
      <c r="R218" s="135">
        <f t="shared" si="19"/>
        <v>2.1695321984838145E-4</v>
      </c>
      <c r="S218" s="135">
        <f t="shared" si="21"/>
        <v>2.1940134149019963E-2</v>
      </c>
      <c r="T218" s="135">
        <f t="shared" si="23"/>
        <v>9.111667063937845E-2</v>
      </c>
    </row>
    <row r="219" spans="11:20" x14ac:dyDescent="0.3">
      <c r="K219" s="29">
        <v>42308</v>
      </c>
      <c r="L219" s="30">
        <v>166.264895257755</v>
      </c>
      <c r="M219" s="31">
        <v>154.77836879067701</v>
      </c>
      <c r="N219" s="145">
        <f t="shared" si="18"/>
        <v>-1.1307987960769483E-2</v>
      </c>
      <c r="O219" s="145">
        <f t="shared" si="20"/>
        <v>4.7636323681172765E-3</v>
      </c>
      <c r="P219" s="145">
        <f t="shared" si="22"/>
        <v>8.2369768863207682E-2</v>
      </c>
      <c r="Q219" s="31">
        <v>167.97562209585001</v>
      </c>
      <c r="R219" s="135">
        <f t="shared" si="19"/>
        <v>-5.7123373440959302E-3</v>
      </c>
      <c r="S219" s="135">
        <f t="shared" si="21"/>
        <v>1.5477816631590535E-3</v>
      </c>
      <c r="T219" s="135">
        <f t="shared" si="23"/>
        <v>8.367609796020048E-2</v>
      </c>
    </row>
    <row r="220" spans="11:20" x14ac:dyDescent="0.3">
      <c r="K220" s="29">
        <v>42338</v>
      </c>
      <c r="L220" s="30">
        <v>166.270514887285</v>
      </c>
      <c r="M220" s="31">
        <v>153.978252518896</v>
      </c>
      <c r="N220" s="145">
        <f t="shared" si="18"/>
        <v>-5.1694321243499486E-3</v>
      </c>
      <c r="O220" s="145">
        <f t="shared" si="20"/>
        <v>-1.2459316238231599E-2</v>
      </c>
      <c r="P220" s="145">
        <f t="shared" si="22"/>
        <v>6.5950925564832286E-2</v>
      </c>
      <c r="Q220" s="31">
        <v>168.17764643519999</v>
      </c>
      <c r="R220" s="135">
        <f t="shared" si="19"/>
        <v>1.2027003491892341E-3</v>
      </c>
      <c r="S220" s="135">
        <f t="shared" si="21"/>
        <v>-4.3005338759616318E-3</v>
      </c>
      <c r="T220" s="135">
        <f t="shared" si="23"/>
        <v>7.8912842387535598E-2</v>
      </c>
    </row>
    <row r="221" spans="11:20" x14ac:dyDescent="0.3">
      <c r="K221" s="29">
        <v>42369</v>
      </c>
      <c r="L221" s="30">
        <v>167.37896280108501</v>
      </c>
      <c r="M221" s="31">
        <v>155.28843843704101</v>
      </c>
      <c r="N221" s="145">
        <f t="shared" si="18"/>
        <v>8.5089023723283752E-3</v>
      </c>
      <c r="O221" s="145">
        <f t="shared" si="20"/>
        <v>-8.0497692000731647E-3</v>
      </c>
      <c r="P221" s="145">
        <f t="shared" si="22"/>
        <v>6.3253289141633973E-2</v>
      </c>
      <c r="Q221" s="31">
        <v>169.22820448441001</v>
      </c>
      <c r="R221" s="135">
        <f t="shared" si="19"/>
        <v>6.2467163233539402E-3</v>
      </c>
      <c r="S221" s="135">
        <f t="shared" si="21"/>
        <v>1.701995758921937E-3</v>
      </c>
      <c r="T221" s="135">
        <f t="shared" si="23"/>
        <v>7.9850569911519065E-2</v>
      </c>
    </row>
    <row r="222" spans="11:20" x14ac:dyDescent="0.3">
      <c r="K222" s="29">
        <v>42400</v>
      </c>
      <c r="L222" s="30">
        <v>170.57633687262</v>
      </c>
      <c r="M222" s="31">
        <v>159.90007850201701</v>
      </c>
      <c r="N222" s="145">
        <f t="shared" si="18"/>
        <v>2.9697253133533996E-2</v>
      </c>
      <c r="O222" s="145">
        <f t="shared" si="20"/>
        <v>3.3090604012416147E-2</v>
      </c>
      <c r="P222" s="145">
        <f t="shared" si="22"/>
        <v>7.566287720329723E-2</v>
      </c>
      <c r="Q222" s="31">
        <v>172.151413928355</v>
      </c>
      <c r="R222" s="135">
        <f t="shared" si="19"/>
        <v>1.7273772140117938E-2</v>
      </c>
      <c r="S222" s="135">
        <f t="shared" si="21"/>
        <v>2.4859511043347604E-2</v>
      </c>
      <c r="T222" s="135">
        <f t="shared" si="23"/>
        <v>8.8080599418622896E-2</v>
      </c>
    </row>
    <row r="223" spans="11:20" x14ac:dyDescent="0.3">
      <c r="K223" s="29">
        <v>42429</v>
      </c>
      <c r="L223" s="30">
        <v>171.71454812433799</v>
      </c>
      <c r="M223" s="31">
        <v>161.761558831282</v>
      </c>
      <c r="N223" s="145">
        <f t="shared" si="18"/>
        <v>1.1641522297573648E-2</v>
      </c>
      <c r="O223" s="145">
        <f t="shared" si="20"/>
        <v>5.0548088350534037E-2</v>
      </c>
      <c r="P223" s="145">
        <f t="shared" si="22"/>
        <v>8.1005203012914473E-2</v>
      </c>
      <c r="Q223" s="31">
        <v>173.18012735195899</v>
      </c>
      <c r="R223" s="135">
        <f t="shared" si="19"/>
        <v>5.9756315683361372E-3</v>
      </c>
      <c r="S223" s="135">
        <f t="shared" si="21"/>
        <v>2.9745218956233277E-2</v>
      </c>
      <c r="T223" s="135">
        <f t="shared" si="23"/>
        <v>8.9710474870803081E-2</v>
      </c>
    </row>
    <row r="224" spans="11:20" x14ac:dyDescent="0.3">
      <c r="K224" s="29">
        <v>42460</v>
      </c>
      <c r="L224" s="30">
        <v>171.781266304779</v>
      </c>
      <c r="M224" s="31">
        <v>161.240420693842</v>
      </c>
      <c r="N224" s="145">
        <f t="shared" si="18"/>
        <v>-3.221643888728587E-3</v>
      </c>
      <c r="O224" s="145">
        <f t="shared" si="20"/>
        <v>3.8328560172971926E-2</v>
      </c>
      <c r="P224" s="145">
        <f t="shared" si="22"/>
        <v>6.8211148509355057E-2</v>
      </c>
      <c r="Q224" s="31">
        <v>173.51147738703699</v>
      </c>
      <c r="R224" s="135">
        <f t="shared" si="19"/>
        <v>1.913325969581825E-3</v>
      </c>
      <c r="S224" s="135">
        <f t="shared" si="21"/>
        <v>2.5310632560789026E-2</v>
      </c>
      <c r="T224" s="135">
        <f t="shared" si="23"/>
        <v>8.6068292278241865E-2</v>
      </c>
    </row>
    <row r="225" spans="11:20" x14ac:dyDescent="0.3">
      <c r="K225" s="29">
        <v>42490</v>
      </c>
      <c r="L225" s="30">
        <v>170.649928458543</v>
      </c>
      <c r="M225" s="31">
        <v>158.88018538991801</v>
      </c>
      <c r="N225" s="145">
        <f t="shared" si="18"/>
        <v>-1.4637987756218496E-2</v>
      </c>
      <c r="O225" s="145">
        <f t="shared" si="20"/>
        <v>-6.3783152682200805E-3</v>
      </c>
      <c r="P225" s="145">
        <f t="shared" si="22"/>
        <v>5.2009875708679543E-2</v>
      </c>
      <c r="Q225" s="31">
        <v>172.60281774684401</v>
      </c>
      <c r="R225" s="135">
        <f t="shared" si="19"/>
        <v>-5.2368849247137472E-3</v>
      </c>
      <c r="S225" s="135">
        <f t="shared" si="21"/>
        <v>2.6221325064275103E-3</v>
      </c>
      <c r="T225" s="135">
        <f t="shared" si="23"/>
        <v>7.4161690855142126E-2</v>
      </c>
    </row>
    <row r="226" spans="11:20" x14ac:dyDescent="0.3">
      <c r="K226" s="29">
        <v>42521</v>
      </c>
      <c r="L226" s="30">
        <v>172.43624977615301</v>
      </c>
      <c r="M226" s="31">
        <v>159.84741559739899</v>
      </c>
      <c r="N226" s="145">
        <f t="shared" si="18"/>
        <v>6.0877963171255267E-3</v>
      </c>
      <c r="O226" s="145">
        <f t="shared" si="20"/>
        <v>-1.183311565314149E-2</v>
      </c>
      <c r="P226" s="145">
        <f t="shared" si="22"/>
        <v>5.0859628184419803E-2</v>
      </c>
      <c r="Q226" s="31">
        <v>174.51410016708999</v>
      </c>
      <c r="R226" s="135">
        <f t="shared" si="19"/>
        <v>1.107329790553746E-2</v>
      </c>
      <c r="S226" s="135">
        <f t="shared" si="21"/>
        <v>7.7028053710801458E-3</v>
      </c>
      <c r="T226" s="135">
        <f t="shared" si="23"/>
        <v>7.1508295066388783E-2</v>
      </c>
    </row>
    <row r="227" spans="11:20" x14ac:dyDescent="0.3">
      <c r="K227" s="29">
        <v>42551</v>
      </c>
      <c r="L227" s="30">
        <v>174.994501746758</v>
      </c>
      <c r="M227" s="31">
        <v>162.70078593325599</v>
      </c>
      <c r="N227" s="145">
        <f t="shared" si="18"/>
        <v>1.7850587857132894E-2</v>
      </c>
      <c r="O227" s="145">
        <f t="shared" si="20"/>
        <v>9.0570666656029086E-3</v>
      </c>
      <c r="P227" s="145">
        <f t="shared" si="22"/>
        <v>6.869207170902758E-2</v>
      </c>
      <c r="Q227" s="31">
        <v>176.91394459945599</v>
      </c>
      <c r="R227" s="135">
        <f t="shared" si="19"/>
        <v>1.3751578984553259E-2</v>
      </c>
      <c r="S227" s="135">
        <f t="shared" si="21"/>
        <v>1.9609464824216882E-2</v>
      </c>
      <c r="T227" s="135">
        <f t="shared" si="23"/>
        <v>7.0171334235882288E-2</v>
      </c>
    </row>
    <row r="228" spans="11:20" x14ac:dyDescent="0.3">
      <c r="K228" s="29">
        <v>42582</v>
      </c>
      <c r="L228" s="30">
        <v>179.31468020590299</v>
      </c>
      <c r="M228" s="31">
        <v>166.91335752580599</v>
      </c>
      <c r="N228" s="145">
        <f t="shared" si="18"/>
        <v>2.5891525774670354E-2</v>
      </c>
      <c r="O228" s="145">
        <f t="shared" si="20"/>
        <v>5.0561195634139411E-2</v>
      </c>
      <c r="P228" s="145">
        <f t="shared" si="22"/>
        <v>8.353946813586588E-2</v>
      </c>
      <c r="Q228" s="31">
        <v>181.24313711085199</v>
      </c>
      <c r="R228" s="135">
        <f t="shared" si="19"/>
        <v>2.4470612088818511E-2</v>
      </c>
      <c r="S228" s="135">
        <f t="shared" si="21"/>
        <v>5.0058970512756762E-2</v>
      </c>
      <c r="T228" s="135">
        <f t="shared" si="23"/>
        <v>8.0654797703114456E-2</v>
      </c>
    </row>
    <row r="229" spans="11:20" x14ac:dyDescent="0.3">
      <c r="K229" s="29">
        <v>42613</v>
      </c>
      <c r="L229" s="30">
        <v>181.59502689061699</v>
      </c>
      <c r="M229" s="31">
        <v>169.240071149307</v>
      </c>
      <c r="N229" s="145">
        <f t="shared" si="18"/>
        <v>1.3939649037023827E-2</v>
      </c>
      <c r="O229" s="145">
        <f t="shared" si="20"/>
        <v>5.8760133949021132E-2</v>
      </c>
      <c r="P229" s="145">
        <f t="shared" si="22"/>
        <v>8.5422472645394043E-2</v>
      </c>
      <c r="Q229" s="31">
        <v>183.444806020242</v>
      </c>
      <c r="R229" s="135">
        <f t="shared" si="19"/>
        <v>1.214759876973126E-2</v>
      </c>
      <c r="S229" s="135">
        <f t="shared" si="21"/>
        <v>5.1174695022357719E-2</v>
      </c>
      <c r="T229" s="135">
        <f t="shared" si="23"/>
        <v>8.6089021277636402E-2</v>
      </c>
    </row>
    <row r="230" spans="11:20" x14ac:dyDescent="0.3">
      <c r="K230" s="29">
        <v>42643</v>
      </c>
      <c r="L230" s="30">
        <v>182.884173073434</v>
      </c>
      <c r="M230" s="31">
        <v>170.35923097669701</v>
      </c>
      <c r="N230" s="145">
        <f t="shared" si="18"/>
        <v>6.612853680513231E-3</v>
      </c>
      <c r="O230" s="145">
        <f t="shared" si="20"/>
        <v>4.7070731708589886E-2</v>
      </c>
      <c r="P230" s="145">
        <f t="shared" si="22"/>
        <v>8.8219317465452196E-2</v>
      </c>
      <c r="Q230" s="31">
        <v>184.742380635704</v>
      </c>
      <c r="R230" s="135">
        <f t="shared" si="19"/>
        <v>7.0733788740728887E-3</v>
      </c>
      <c r="S230" s="135">
        <f t="shared" si="21"/>
        <v>4.4249966015805331E-2</v>
      </c>
      <c r="T230" s="135">
        <f t="shared" si="23"/>
        <v>9.3534094673251023E-2</v>
      </c>
    </row>
    <row r="231" spans="11:20" x14ac:dyDescent="0.3">
      <c r="K231" s="29">
        <v>42674</v>
      </c>
      <c r="L231" s="30">
        <v>181.86338328049101</v>
      </c>
      <c r="M231" s="31">
        <v>169.103860683943</v>
      </c>
      <c r="N231" s="145">
        <f t="shared" si="18"/>
        <v>-7.3689596129118407E-3</v>
      </c>
      <c r="O231" s="145">
        <f t="shared" si="20"/>
        <v>1.3123594124564431E-2</v>
      </c>
      <c r="P231" s="145">
        <f t="shared" si="22"/>
        <v>9.2554870588149596E-2</v>
      </c>
      <c r="Q231" s="31">
        <v>183.76031009417801</v>
      </c>
      <c r="R231" s="135">
        <f t="shared" si="19"/>
        <v>-5.3158919904932045E-3</v>
      </c>
      <c r="S231" s="135">
        <f t="shared" si="21"/>
        <v>1.388837681498778E-2</v>
      </c>
      <c r="T231" s="135">
        <f t="shared" si="23"/>
        <v>9.3970111861356731E-2</v>
      </c>
    </row>
    <row r="232" spans="11:20" x14ac:dyDescent="0.3">
      <c r="K232" s="29">
        <v>42704</v>
      </c>
      <c r="L232" s="30">
        <v>181.39209574491801</v>
      </c>
      <c r="M232" s="31">
        <v>167.64607415850199</v>
      </c>
      <c r="N232" s="145">
        <f t="shared" si="18"/>
        <v>-8.6206578581055071E-3</v>
      </c>
      <c r="O232" s="145">
        <f t="shared" si="20"/>
        <v>-9.4185554282752992E-3</v>
      </c>
      <c r="P232" s="145">
        <f t="shared" si="22"/>
        <v>8.876462367910487E-2</v>
      </c>
      <c r="Q232" s="31">
        <v>183.54842566530999</v>
      </c>
      <c r="R232" s="135">
        <f t="shared" si="19"/>
        <v>-1.1530478412853373E-3</v>
      </c>
      <c r="S232" s="135">
        <f t="shared" si="21"/>
        <v>5.6485461385347158E-4</v>
      </c>
      <c r="T232" s="135">
        <f t="shared" si="23"/>
        <v>9.1396089527465696E-2</v>
      </c>
    </row>
    <row r="233" spans="11:20" x14ac:dyDescent="0.3">
      <c r="K233" s="29">
        <v>42735</v>
      </c>
      <c r="L233" s="30">
        <v>182.313520124223</v>
      </c>
      <c r="M233" s="31">
        <v>165.807279395683</v>
      </c>
      <c r="N233" s="145">
        <f t="shared" si="18"/>
        <v>-1.096831388416819E-2</v>
      </c>
      <c r="O233" s="145">
        <f t="shared" si="20"/>
        <v>-2.6719723697488762E-2</v>
      </c>
      <c r="P233" s="145">
        <f t="shared" si="22"/>
        <v>6.7737437922055443E-2</v>
      </c>
      <c r="Q233" s="31">
        <v>185.253448871339</v>
      </c>
      <c r="R233" s="135">
        <f t="shared" si="19"/>
        <v>9.2892281687995126E-3</v>
      </c>
      <c r="S233" s="135">
        <f t="shared" si="21"/>
        <v>2.7663832948152667E-3</v>
      </c>
      <c r="T233" s="135">
        <f t="shared" si="23"/>
        <v>9.4696061071813276E-2</v>
      </c>
    </row>
    <row r="234" spans="11:20" x14ac:dyDescent="0.3">
      <c r="K234" s="29">
        <v>42766</v>
      </c>
      <c r="L234" s="30">
        <v>185.92539662240401</v>
      </c>
      <c r="M234" s="31">
        <v>167.00639612000001</v>
      </c>
      <c r="N234" s="145">
        <f t="shared" si="18"/>
        <v>7.2319908310867209E-3</v>
      </c>
      <c r="O234" s="145">
        <f t="shared" si="20"/>
        <v>-1.240341027969305E-2</v>
      </c>
      <c r="P234" s="145">
        <f t="shared" si="22"/>
        <v>4.4442239707176645E-2</v>
      </c>
      <c r="Q234" s="31">
        <v>189.495044437666</v>
      </c>
      <c r="R234" s="135">
        <f t="shared" si="19"/>
        <v>2.2896175980360978E-2</v>
      </c>
      <c r="S234" s="135">
        <f t="shared" si="21"/>
        <v>3.1207687560762754E-2</v>
      </c>
      <c r="T234" s="135">
        <f t="shared" si="23"/>
        <v>0.1007463727049549</v>
      </c>
    </row>
    <row r="235" spans="11:20" x14ac:dyDescent="0.3">
      <c r="K235" s="29">
        <v>42794</v>
      </c>
      <c r="L235" s="30">
        <v>190.71572511810399</v>
      </c>
      <c r="M235" s="31">
        <v>169.868552557464</v>
      </c>
      <c r="N235" s="145">
        <f t="shared" si="18"/>
        <v>1.7138004914538874E-2</v>
      </c>
      <c r="O235" s="145">
        <f t="shared" si="20"/>
        <v>1.3256966559567429E-2</v>
      </c>
      <c r="P235" s="145">
        <f t="shared" si="22"/>
        <v>5.0116936216209496E-2</v>
      </c>
      <c r="Q235" s="31">
        <v>194.805099447001</v>
      </c>
      <c r="R235" s="135">
        <f t="shared" si="19"/>
        <v>2.8022131265188488E-2</v>
      </c>
      <c r="S235" s="135">
        <f t="shared" si="21"/>
        <v>6.1328086802645121E-2</v>
      </c>
      <c r="T235" s="135">
        <f t="shared" si="23"/>
        <v>0.12486982441751504</v>
      </c>
    </row>
    <row r="236" spans="11:20" x14ac:dyDescent="0.3">
      <c r="K236" s="29">
        <v>42825</v>
      </c>
      <c r="L236" s="30">
        <v>193.85365835775499</v>
      </c>
      <c r="M236" s="31">
        <v>174.03809088038699</v>
      </c>
      <c r="N236" s="145">
        <f t="shared" si="18"/>
        <v>2.4545675230337238E-2</v>
      </c>
      <c r="O236" s="145">
        <f t="shared" si="20"/>
        <v>4.9640833108792304E-2</v>
      </c>
      <c r="P236" s="145">
        <f t="shared" si="22"/>
        <v>7.9370111610194805E-2</v>
      </c>
      <c r="Q236" s="31">
        <v>197.63844965730701</v>
      </c>
      <c r="R236" s="135">
        <f t="shared" si="19"/>
        <v>1.4544538199200652E-2</v>
      </c>
      <c r="S236" s="135">
        <f t="shared" si="21"/>
        <v>6.685436012891488E-2</v>
      </c>
      <c r="T236" s="135">
        <f t="shared" si="23"/>
        <v>0.13905116038204257</v>
      </c>
    </row>
    <row r="237" spans="11:20" x14ac:dyDescent="0.3">
      <c r="K237" s="29">
        <v>42855</v>
      </c>
      <c r="L237" s="30">
        <v>195.93558272317</v>
      </c>
      <c r="M237" s="31">
        <v>176.54829620011</v>
      </c>
      <c r="N237" s="145">
        <f t="shared" si="18"/>
        <v>1.4423309903164983E-2</v>
      </c>
      <c r="O237" s="145">
        <f t="shared" si="20"/>
        <v>5.7134937953237541E-2</v>
      </c>
      <c r="P237" s="145">
        <f t="shared" si="22"/>
        <v>0.11120399165466455</v>
      </c>
      <c r="Q237" s="31">
        <v>199.648522095917</v>
      </c>
      <c r="R237" s="135">
        <f t="shared" si="19"/>
        <v>1.0170452369441918E-2</v>
      </c>
      <c r="S237" s="135">
        <f t="shared" si="21"/>
        <v>5.358175823743494E-2</v>
      </c>
      <c r="T237" s="135">
        <f t="shared" si="23"/>
        <v>0.15669329563750711</v>
      </c>
    </row>
    <row r="238" spans="11:20" x14ac:dyDescent="0.3">
      <c r="K238" s="29">
        <v>42886</v>
      </c>
      <c r="L238" s="30">
        <v>198.13381118932901</v>
      </c>
      <c r="M238" s="31">
        <v>177.42727263545899</v>
      </c>
      <c r="N238" s="145">
        <f t="shared" si="18"/>
        <v>4.9786741320498873E-3</v>
      </c>
      <c r="O238" s="145">
        <f t="shared" si="20"/>
        <v>4.4497465623826837E-2</v>
      </c>
      <c r="P238" s="145">
        <f t="shared" si="22"/>
        <v>0.1099789882267328</v>
      </c>
      <c r="Q238" s="31">
        <v>202.40329251389699</v>
      </c>
      <c r="R238" s="135">
        <f t="shared" si="19"/>
        <v>1.379810072752008E-2</v>
      </c>
      <c r="S238" s="135">
        <f t="shared" si="21"/>
        <v>3.9004076836105517E-2</v>
      </c>
      <c r="T238" s="135">
        <f t="shared" si="23"/>
        <v>0.15981053863329242</v>
      </c>
    </row>
    <row r="239" spans="11:20" x14ac:dyDescent="0.3">
      <c r="K239" s="29">
        <v>42916</v>
      </c>
      <c r="L239" s="30">
        <v>202.10795154863101</v>
      </c>
      <c r="M239" s="31">
        <v>177.45892807063299</v>
      </c>
      <c r="N239" s="145">
        <f t="shared" si="18"/>
        <v>1.7841358154124798E-4</v>
      </c>
      <c r="O239" s="145">
        <f t="shared" si="20"/>
        <v>1.9655680965824152E-2</v>
      </c>
      <c r="P239" s="145">
        <f t="shared" si="22"/>
        <v>9.0707257821306175E-2</v>
      </c>
      <c r="Q239" s="31">
        <v>207.92137799924001</v>
      </c>
      <c r="R239" s="135">
        <f t="shared" si="19"/>
        <v>2.7262824714000988E-2</v>
      </c>
      <c r="S239" s="135">
        <f t="shared" si="21"/>
        <v>5.20289870709012E-2</v>
      </c>
      <c r="T239" s="135">
        <f t="shared" si="23"/>
        <v>0.17526845308879824</v>
      </c>
    </row>
    <row r="240" spans="11:20" x14ac:dyDescent="0.3">
      <c r="K240" s="29">
        <v>42947</v>
      </c>
      <c r="L240" s="30">
        <v>204.48408710291801</v>
      </c>
      <c r="M240" s="31">
        <v>176.389988936528</v>
      </c>
      <c r="N240" s="145">
        <f t="shared" si="18"/>
        <v>-6.0235861093420606E-3</v>
      </c>
      <c r="O240" s="145">
        <f t="shared" si="20"/>
        <v>-8.9667964511286335E-4</v>
      </c>
      <c r="P240" s="145">
        <f t="shared" si="22"/>
        <v>5.6775752109934352E-2</v>
      </c>
      <c r="Q240" s="31">
        <v>211.714293660138</v>
      </c>
      <c r="R240" s="135">
        <f t="shared" si="19"/>
        <v>1.8242066772527155E-2</v>
      </c>
      <c r="S240" s="135">
        <f t="shared" si="21"/>
        <v>6.0435065772358909E-2</v>
      </c>
      <c r="T240" s="135">
        <f t="shared" si="23"/>
        <v>0.16812309163821881</v>
      </c>
    </row>
    <row r="241" spans="11:20" x14ac:dyDescent="0.3">
      <c r="K241" s="29">
        <v>42978</v>
      </c>
      <c r="L241" s="30">
        <v>204.862133532179</v>
      </c>
      <c r="M241" s="31">
        <v>178.05877449708001</v>
      </c>
      <c r="N241" s="145">
        <f t="shared" si="18"/>
        <v>9.460772522370986E-3</v>
      </c>
      <c r="O241" s="145">
        <f t="shared" si="20"/>
        <v>3.5592152899655005E-3</v>
      </c>
      <c r="P241" s="145">
        <f t="shared" si="22"/>
        <v>5.210765563902986E-2</v>
      </c>
      <c r="Q241" s="31">
        <v>211.52475165188801</v>
      </c>
      <c r="R241" s="135">
        <f t="shared" si="19"/>
        <v>-8.9527260995547753E-4</v>
      </c>
      <c r="S241" s="135">
        <f t="shared" si="21"/>
        <v>4.5065764616278425E-2</v>
      </c>
      <c r="T241" s="135">
        <f t="shared" si="23"/>
        <v>0.15307026805952506</v>
      </c>
    </row>
    <row r="242" spans="11:20" x14ac:dyDescent="0.3">
      <c r="K242" s="29">
        <v>43008</v>
      </c>
      <c r="L242" s="30">
        <v>202.96226695952799</v>
      </c>
      <c r="M242" s="31">
        <v>179.45705196208499</v>
      </c>
      <c r="N242" s="145">
        <f t="shared" si="18"/>
        <v>7.8528983980394873E-3</v>
      </c>
      <c r="O242" s="145">
        <f t="shared" si="20"/>
        <v>1.1259641389565367E-2</v>
      </c>
      <c r="P242" s="145">
        <f t="shared" si="22"/>
        <v>5.3403745328202579E-2</v>
      </c>
      <c r="Q242" s="31">
        <v>208.39860467319701</v>
      </c>
      <c r="R242" s="135">
        <f t="shared" si="19"/>
        <v>-1.4779107193260255E-2</v>
      </c>
      <c r="S242" s="135">
        <f t="shared" si="21"/>
        <v>2.2952265829958574E-3</v>
      </c>
      <c r="T242" s="135">
        <f t="shared" si="23"/>
        <v>0.12804979537500416</v>
      </c>
    </row>
    <row r="243" spans="11:20" x14ac:dyDescent="0.3">
      <c r="K243" s="29">
        <v>43039</v>
      </c>
      <c r="L243" s="30">
        <v>202.657449738407</v>
      </c>
      <c r="M243" s="31">
        <v>182.67466846826201</v>
      </c>
      <c r="N243" s="145">
        <f t="shared" si="18"/>
        <v>1.7929730099750074E-2</v>
      </c>
      <c r="O243" s="145">
        <f t="shared" si="20"/>
        <v>3.5629457032255285E-2</v>
      </c>
      <c r="P243" s="145">
        <f t="shared" si="22"/>
        <v>8.0251318505867753E-2</v>
      </c>
      <c r="Q243" s="31">
        <v>206.72313701685201</v>
      </c>
      <c r="R243" s="135">
        <f t="shared" si="19"/>
        <v>-8.0397258847889619E-3</v>
      </c>
      <c r="S243" s="135">
        <f t="shared" si="21"/>
        <v>-2.3574963017368278E-2</v>
      </c>
      <c r="T243" s="135">
        <f t="shared" si="23"/>
        <v>0.12496075409812613</v>
      </c>
    </row>
    <row r="244" spans="11:20" x14ac:dyDescent="0.3">
      <c r="K244" s="29">
        <v>43069</v>
      </c>
      <c r="L244" s="30">
        <v>204.33952421652901</v>
      </c>
      <c r="M244" s="31">
        <v>181.937449858615</v>
      </c>
      <c r="N244" s="145">
        <f t="shared" si="18"/>
        <v>-4.0356915155704831E-3</v>
      </c>
      <c r="O244" s="145">
        <f t="shared" si="20"/>
        <v>2.1783118369146148E-2</v>
      </c>
      <c r="P244" s="145">
        <f t="shared" si="22"/>
        <v>8.5247303116690487E-2</v>
      </c>
      <c r="Q244" s="31">
        <v>209.12463058736199</v>
      </c>
      <c r="R244" s="135">
        <f t="shared" si="19"/>
        <v>1.1616955920682459E-2</v>
      </c>
      <c r="S244" s="135">
        <f t="shared" si="21"/>
        <v>-1.1346762238378383E-2</v>
      </c>
      <c r="T244" s="135">
        <f t="shared" si="23"/>
        <v>0.13934309068217643</v>
      </c>
    </row>
    <row r="245" spans="11:20" x14ac:dyDescent="0.3">
      <c r="K245" s="29">
        <v>43100</v>
      </c>
      <c r="L245" s="30">
        <v>207.197586062521</v>
      </c>
      <c r="M245" s="31">
        <v>182.62216307853899</v>
      </c>
      <c r="N245" s="145">
        <f t="shared" si="18"/>
        <v>3.7634539807833711E-3</v>
      </c>
      <c r="O245" s="145">
        <f t="shared" si="20"/>
        <v>1.7637150960903458E-2</v>
      </c>
      <c r="P245" s="145">
        <f t="shared" si="22"/>
        <v>0.10141221630401942</v>
      </c>
      <c r="Q245" s="31">
        <v>212.61036970721199</v>
      </c>
      <c r="R245" s="135">
        <f t="shared" si="19"/>
        <v>1.6668238026576354E-2</v>
      </c>
      <c r="S245" s="135">
        <f t="shared" si="21"/>
        <v>2.0210140277185262E-2</v>
      </c>
      <c r="T245" s="135">
        <f t="shared" si="23"/>
        <v>0.14767293673907655</v>
      </c>
    </row>
    <row r="246" spans="11:20" x14ac:dyDescent="0.3">
      <c r="K246" s="29">
        <v>43131</v>
      </c>
      <c r="L246" s="30">
        <v>209.47365815349701</v>
      </c>
      <c r="M246" s="31">
        <v>183.65395634708199</v>
      </c>
      <c r="N246" s="145">
        <f t="shared" si="18"/>
        <v>5.6498797908732801E-3</v>
      </c>
      <c r="O246" s="145">
        <f t="shared" si="20"/>
        <v>5.3608301962793092E-3</v>
      </c>
      <c r="P246" s="145">
        <f t="shared" si="22"/>
        <v>9.9682171544616338E-2</v>
      </c>
      <c r="Q246" s="31">
        <v>215.03752135891099</v>
      </c>
      <c r="R246" s="135">
        <f t="shared" si="19"/>
        <v>1.1415960825624127E-2</v>
      </c>
      <c r="S246" s="135">
        <f t="shared" si="21"/>
        <v>4.021990214564708E-2</v>
      </c>
      <c r="T246" s="135">
        <f t="shared" si="23"/>
        <v>0.1347923213350688</v>
      </c>
    </row>
    <row r="247" spans="11:20" x14ac:dyDescent="0.3">
      <c r="K247" s="29">
        <v>43159</v>
      </c>
      <c r="L247" s="30">
        <v>208.48593382090499</v>
      </c>
      <c r="M247" s="31">
        <v>188.176501492515</v>
      </c>
      <c r="N247" s="145">
        <f t="shared" si="18"/>
        <v>2.4625361932775425E-2</v>
      </c>
      <c r="O247" s="145">
        <f t="shared" si="20"/>
        <v>3.4292289128755149E-2</v>
      </c>
      <c r="P247" s="145">
        <f t="shared" si="22"/>
        <v>0.10777715274201616</v>
      </c>
      <c r="Q247" s="31">
        <v>212.30340211488399</v>
      </c>
      <c r="R247" s="135">
        <f t="shared" si="19"/>
        <v>-1.2714614764665066E-2</v>
      </c>
      <c r="S247" s="135">
        <f t="shared" si="21"/>
        <v>1.520036888334908E-2</v>
      </c>
      <c r="T247" s="135">
        <f t="shared" si="23"/>
        <v>8.9824664331457083E-2</v>
      </c>
    </row>
    <row r="248" spans="11:20" x14ac:dyDescent="0.3">
      <c r="K248" s="29">
        <v>43190</v>
      </c>
      <c r="L248" s="30">
        <v>206.060583152085</v>
      </c>
      <c r="M248" s="31">
        <v>190.87943874943201</v>
      </c>
      <c r="N248" s="145">
        <f t="shared" si="18"/>
        <v>1.4363840519293181E-2</v>
      </c>
      <c r="O248" s="145">
        <f t="shared" si="20"/>
        <v>4.5215079767409572E-2</v>
      </c>
      <c r="P248" s="145">
        <f t="shared" si="22"/>
        <v>9.6768171748216725E-2</v>
      </c>
      <c r="Q248" s="31">
        <v>208.36548602939899</v>
      </c>
      <c r="R248" s="135">
        <f t="shared" si="19"/>
        <v>-1.8548530293235999E-2</v>
      </c>
      <c r="S248" s="135">
        <f t="shared" si="21"/>
        <v>-1.9965553343699427E-2</v>
      </c>
      <c r="T248" s="135">
        <f t="shared" si="23"/>
        <v>5.4276060102131041E-2</v>
      </c>
    </row>
    <row r="249" spans="11:20" x14ac:dyDescent="0.3">
      <c r="K249" s="29">
        <v>43220</v>
      </c>
      <c r="L249" s="30">
        <v>205.46672206186099</v>
      </c>
      <c r="M249" s="31">
        <v>190.506653919108</v>
      </c>
      <c r="N249" s="145">
        <f t="shared" si="18"/>
        <v>-1.9529857839395426E-3</v>
      </c>
      <c r="O249" s="145">
        <f t="shared" si="20"/>
        <v>3.7313095281624742E-2</v>
      </c>
      <c r="P249" s="145">
        <f t="shared" si="22"/>
        <v>7.9062545600421918E-2</v>
      </c>
      <c r="Q249" s="31">
        <v>207.87949462892001</v>
      </c>
      <c r="R249" s="135">
        <f t="shared" si="19"/>
        <v>-2.3323987563391713E-3</v>
      </c>
      <c r="S249" s="135">
        <f t="shared" si="21"/>
        <v>-3.3287338343357287E-2</v>
      </c>
      <c r="T249" s="135">
        <f t="shared" si="23"/>
        <v>4.1227315116555641E-2</v>
      </c>
    </row>
    <row r="250" spans="11:20" x14ac:dyDescent="0.3">
      <c r="K250" s="29">
        <v>43251</v>
      </c>
      <c r="L250" s="30">
        <v>207.53663069455101</v>
      </c>
      <c r="M250" s="31">
        <v>188.500749584776</v>
      </c>
      <c r="N250" s="145">
        <f t="shared" si="18"/>
        <v>-1.0529313769710891E-2</v>
      </c>
      <c r="O250" s="145">
        <f t="shared" si="20"/>
        <v>1.7231061779192647E-3</v>
      </c>
      <c r="P250" s="145">
        <f t="shared" si="22"/>
        <v>6.2411357537285106E-2</v>
      </c>
      <c r="Q250" s="31">
        <v>210.97079366501501</v>
      </c>
      <c r="R250" s="135">
        <f t="shared" si="19"/>
        <v>1.4870629936893032E-2</v>
      </c>
      <c r="S250" s="135">
        <f t="shared" si="21"/>
        <v>-6.2769057706756337E-3</v>
      </c>
      <c r="T250" s="135">
        <f t="shared" si="23"/>
        <v>4.2328862562992953E-2</v>
      </c>
    </row>
    <row r="251" spans="11:20" x14ac:dyDescent="0.3">
      <c r="K251" s="29">
        <v>43281</v>
      </c>
      <c r="L251" s="30">
        <v>212.099424754523</v>
      </c>
      <c r="M251" s="31">
        <v>188.59762227858701</v>
      </c>
      <c r="N251" s="145">
        <f t="shared" si="18"/>
        <v>5.1391145141010952E-4</v>
      </c>
      <c r="O251" s="145">
        <f t="shared" si="20"/>
        <v>-1.1954228730944427E-2</v>
      </c>
      <c r="P251" s="145">
        <f t="shared" si="22"/>
        <v>6.2767730702850466E-2</v>
      </c>
      <c r="Q251" s="31">
        <v>216.846625701405</v>
      </c>
      <c r="R251" s="135">
        <f t="shared" si="19"/>
        <v>2.7851400349376387E-2</v>
      </c>
      <c r="S251" s="135">
        <f t="shared" si="21"/>
        <v>4.0703188582822181E-2</v>
      </c>
      <c r="T251" s="135">
        <f t="shared" si="23"/>
        <v>4.2926070363950908E-2</v>
      </c>
    </row>
    <row r="252" spans="11:20" x14ac:dyDescent="0.3">
      <c r="K252" s="29">
        <v>43312</v>
      </c>
      <c r="L252" s="30">
        <v>214.51352295676801</v>
      </c>
      <c r="M252" s="31">
        <v>191.428716230275</v>
      </c>
      <c r="N252" s="145">
        <f t="shared" si="18"/>
        <v>1.5011291857678133E-2</v>
      </c>
      <c r="O252" s="145">
        <f t="shared" si="20"/>
        <v>4.8400530490579907E-3</v>
      </c>
      <c r="P252" s="145">
        <f t="shared" si="22"/>
        <v>8.5258394676573923E-2</v>
      </c>
      <c r="Q252" s="31">
        <v>219.177555788663</v>
      </c>
      <c r="R252" s="135">
        <f t="shared" si="19"/>
        <v>1.0749210783052021E-2</v>
      </c>
      <c r="S252" s="135">
        <f t="shared" si="21"/>
        <v>5.4349089023479014E-2</v>
      </c>
      <c r="T252" s="135">
        <f t="shared" si="23"/>
        <v>3.5251574182826095E-2</v>
      </c>
    </row>
    <row r="253" spans="11:20" x14ac:dyDescent="0.3">
      <c r="K253" s="29">
        <v>43343</v>
      </c>
      <c r="L253" s="30">
        <v>215.755865467961</v>
      </c>
      <c r="M253" s="31">
        <v>195.22036841189799</v>
      </c>
      <c r="N253" s="145">
        <f t="shared" si="18"/>
        <v>1.9807123279570682E-2</v>
      </c>
      <c r="O253" s="145">
        <f t="shared" si="20"/>
        <v>3.5647703480881532E-2</v>
      </c>
      <c r="P253" s="145">
        <f t="shared" si="22"/>
        <v>9.6381624344490824E-2</v>
      </c>
      <c r="Q253" s="31">
        <v>219.640018998486</v>
      </c>
      <c r="R253" s="135">
        <f t="shared" si="19"/>
        <v>2.1099934624186911E-3</v>
      </c>
      <c r="S253" s="135">
        <f t="shared" si="21"/>
        <v>4.1092063895992181E-2</v>
      </c>
      <c r="T253" s="135">
        <f t="shared" si="23"/>
        <v>3.8365568488899493E-2</v>
      </c>
    </row>
    <row r="254" spans="11:20" x14ac:dyDescent="0.3">
      <c r="K254" s="29">
        <v>43373</v>
      </c>
      <c r="L254" s="30">
        <v>214.302443561942</v>
      </c>
      <c r="M254" s="31">
        <v>197.54535592645701</v>
      </c>
      <c r="N254" s="145">
        <f t="shared" si="18"/>
        <v>1.1909553974682963E-2</v>
      </c>
      <c r="O254" s="145">
        <f t="shared" si="20"/>
        <v>4.7443512488470452E-2</v>
      </c>
      <c r="P254" s="145">
        <f t="shared" si="22"/>
        <v>0.10079461222952468</v>
      </c>
      <c r="Q254" s="31">
        <v>217.16201745583001</v>
      </c>
      <c r="R254" s="135">
        <f t="shared" si="19"/>
        <v>-1.128210402619334E-2</v>
      </c>
      <c r="S254" s="135">
        <f t="shared" si="21"/>
        <v>1.4544462170202888E-3</v>
      </c>
      <c r="T254" s="135">
        <f t="shared" si="23"/>
        <v>4.2051206611366077E-2</v>
      </c>
    </row>
    <row r="255" spans="11:20" x14ac:dyDescent="0.3">
      <c r="K255" s="29">
        <v>43404</v>
      </c>
      <c r="L255" s="30">
        <v>214.84834089255401</v>
      </c>
      <c r="M255" s="31">
        <v>197.97437697767799</v>
      </c>
      <c r="N255" s="145">
        <f t="shared" si="18"/>
        <v>2.1717597420043422E-3</v>
      </c>
      <c r="O255" s="145">
        <f t="shared" si="20"/>
        <v>3.4193724307950868E-2</v>
      </c>
      <c r="P255" s="145">
        <f t="shared" si="22"/>
        <v>8.3753859457936564E-2</v>
      </c>
      <c r="Q255" s="31">
        <v>217.841471801442</v>
      </c>
      <c r="R255" s="135">
        <f t="shared" si="19"/>
        <v>3.1287899862608715E-3</v>
      </c>
      <c r="S255" s="135">
        <f t="shared" si="21"/>
        <v>-6.0958978323003565E-3</v>
      </c>
      <c r="T255" s="135">
        <f t="shared" si="23"/>
        <v>5.3783698066093288E-2</v>
      </c>
    </row>
    <row r="256" spans="11:20" x14ac:dyDescent="0.3">
      <c r="K256" s="29">
        <v>43434</v>
      </c>
      <c r="L256" s="30">
        <v>216.06764165725701</v>
      </c>
      <c r="M256" s="31">
        <v>196.31567358103899</v>
      </c>
      <c r="N256" s="145">
        <f t="shared" si="18"/>
        <v>-8.3783741207379414E-3</v>
      </c>
      <c r="O256" s="145">
        <f t="shared" si="20"/>
        <v>5.6106090673386788E-3</v>
      </c>
      <c r="P256" s="145">
        <f t="shared" si="22"/>
        <v>7.9028389886729888E-2</v>
      </c>
      <c r="Q256" s="31">
        <v>219.86445386495001</v>
      </c>
      <c r="R256" s="135">
        <f t="shared" si="19"/>
        <v>9.2864873101476952E-3</v>
      </c>
      <c r="S256" s="135">
        <f t="shared" si="21"/>
        <v>1.0218304819284985E-3</v>
      </c>
      <c r="T256" s="135">
        <f t="shared" si="23"/>
        <v>5.1356089655357096E-2</v>
      </c>
    </row>
    <row r="257" spans="11:20" x14ac:dyDescent="0.3">
      <c r="K257" s="29">
        <v>43465</v>
      </c>
      <c r="L257" s="30">
        <v>218.12526803796399</v>
      </c>
      <c r="M257" s="31">
        <v>194.99553726239199</v>
      </c>
      <c r="N257" s="145">
        <f t="shared" si="18"/>
        <v>-6.7245589441030651E-3</v>
      </c>
      <c r="O257" s="145">
        <f t="shared" si="20"/>
        <v>-1.2907510035387926E-2</v>
      </c>
      <c r="P257" s="145">
        <f t="shared" si="22"/>
        <v>6.775395699661968E-2</v>
      </c>
      <c r="Q257" s="31">
        <v>222.97887787296801</v>
      </c>
      <c r="R257" s="135">
        <f t="shared" si="19"/>
        <v>1.4165200209812046E-2</v>
      </c>
      <c r="S257" s="135">
        <f t="shared" si="21"/>
        <v>2.6785809439816566E-2</v>
      </c>
      <c r="T257" s="135">
        <f t="shared" si="23"/>
        <v>4.8767650326908329E-2</v>
      </c>
    </row>
    <row r="258" spans="11:20" x14ac:dyDescent="0.3">
      <c r="K258" s="29">
        <v>43496</v>
      </c>
      <c r="L258" s="30">
        <v>219.62308000162199</v>
      </c>
      <c r="M258" s="31">
        <v>196.12628668438401</v>
      </c>
      <c r="N258" s="145">
        <f t="shared" si="18"/>
        <v>5.7988476960395552E-3</v>
      </c>
      <c r="O258" s="145">
        <f t="shared" si="20"/>
        <v>-9.3349973946494913E-3</v>
      </c>
      <c r="P258" s="145">
        <f t="shared" si="22"/>
        <v>6.7912124439785782E-2</v>
      </c>
      <c r="Q258" s="31">
        <v>224.375944504232</v>
      </c>
      <c r="R258" s="135">
        <f t="shared" si="19"/>
        <v>6.2654662387344739E-3</v>
      </c>
      <c r="S258" s="135">
        <f t="shared" si="21"/>
        <v>2.9996458657541636E-2</v>
      </c>
      <c r="T258" s="135">
        <f t="shared" si="23"/>
        <v>4.3426947475527333E-2</v>
      </c>
    </row>
    <row r="259" spans="11:20" x14ac:dyDescent="0.3">
      <c r="K259" s="29">
        <v>43524</v>
      </c>
      <c r="L259" s="30">
        <v>219.84401964150999</v>
      </c>
      <c r="M259" s="31">
        <v>199.709888004741</v>
      </c>
      <c r="N259" s="145">
        <f t="shared" si="18"/>
        <v>1.8271907253941455E-2</v>
      </c>
      <c r="O259" s="145">
        <f t="shared" si="20"/>
        <v>1.7289574295253018E-2</v>
      </c>
      <c r="P259" s="145">
        <f t="shared" si="22"/>
        <v>6.1290258989562307E-2</v>
      </c>
      <c r="Q259" s="31">
        <v>223.483816214733</v>
      </c>
      <c r="R259" s="135">
        <f t="shared" si="19"/>
        <v>-3.9760424918553472E-3</v>
      </c>
      <c r="S259" s="135">
        <f t="shared" si="21"/>
        <v>1.6461789462366427E-2</v>
      </c>
      <c r="T259" s="135">
        <f t="shared" si="23"/>
        <v>5.266243493262035E-2</v>
      </c>
    </row>
    <row r="260" spans="11:20" x14ac:dyDescent="0.3">
      <c r="K260" s="29">
        <v>43555</v>
      </c>
      <c r="L260" s="30">
        <v>220.286817268026</v>
      </c>
      <c r="M260" s="31">
        <v>204.18371365204999</v>
      </c>
      <c r="N260" s="145">
        <f t="shared" si="18"/>
        <v>2.2401623134467918E-2</v>
      </c>
      <c r="O260" s="145">
        <f t="shared" si="20"/>
        <v>4.7119931659226122E-2</v>
      </c>
      <c r="P260" s="145">
        <f t="shared" si="22"/>
        <v>6.9699884858120065E-2</v>
      </c>
      <c r="Q260" s="31">
        <v>222.65533943336399</v>
      </c>
      <c r="R260" s="135">
        <f t="shared" si="19"/>
        <v>-3.707099670129943E-3</v>
      </c>
      <c r="S260" s="135">
        <f t="shared" si="21"/>
        <v>-1.45098245488684E-3</v>
      </c>
      <c r="T260" s="135">
        <f t="shared" si="23"/>
        <v>6.8580712076033556E-2</v>
      </c>
    </row>
    <row r="261" spans="11:20" x14ac:dyDescent="0.3">
      <c r="K261" s="29">
        <v>43585</v>
      </c>
      <c r="L261" s="30">
        <v>220.37345736759801</v>
      </c>
      <c r="M261" s="31">
        <v>204.94872237170799</v>
      </c>
      <c r="N261" s="145">
        <f t="shared" si="18"/>
        <v>3.7466686542966254E-3</v>
      </c>
      <c r="O261" s="145">
        <f t="shared" si="20"/>
        <v>4.4983443252160527E-2</v>
      </c>
      <c r="P261" s="145">
        <f t="shared" si="22"/>
        <v>7.5808735052017129E-2</v>
      </c>
      <c r="Q261" s="31">
        <v>222.62812906276901</v>
      </c>
      <c r="R261" s="135">
        <f t="shared" si="19"/>
        <v>-1.222084799953338E-4</v>
      </c>
      <c r="S261" s="135">
        <f t="shared" si="21"/>
        <v>-7.7896739123476388E-3</v>
      </c>
      <c r="T261" s="135">
        <f t="shared" si="23"/>
        <v>7.0948000235311115E-2</v>
      </c>
    </row>
    <row r="262" spans="11:20" x14ac:dyDescent="0.3">
      <c r="K262" s="29">
        <v>43616</v>
      </c>
      <c r="L262" s="30">
        <v>221.78107018140901</v>
      </c>
      <c r="M262" s="31">
        <v>205.59588251407899</v>
      </c>
      <c r="N262" s="145">
        <f t="shared" si="18"/>
        <v>3.1576685859855402E-3</v>
      </c>
      <c r="O262" s="145">
        <f t="shared" si="20"/>
        <v>2.947272450124383E-2</v>
      </c>
      <c r="P262" s="145">
        <f t="shared" si="22"/>
        <v>9.0689999731882631E-2</v>
      </c>
      <c r="Q262" s="31">
        <v>224.13533820721401</v>
      </c>
      <c r="R262" s="135">
        <f t="shared" si="19"/>
        <v>6.7700750610002469E-3</v>
      </c>
      <c r="S262" s="135">
        <f t="shared" si="21"/>
        <v>2.9152983133911015E-3</v>
      </c>
      <c r="T262" s="135">
        <f t="shared" si="23"/>
        <v>6.2399843663204058E-2</v>
      </c>
    </row>
    <row r="263" spans="11:20" x14ac:dyDescent="0.3">
      <c r="K263" s="29">
        <v>43646</v>
      </c>
      <c r="L263" s="30">
        <v>223.175888847614</v>
      </c>
      <c r="M263" s="31">
        <v>205.74726949040399</v>
      </c>
      <c r="N263" s="145">
        <f t="shared" si="18"/>
        <v>7.3633272453621501E-4</v>
      </c>
      <c r="O263" s="145">
        <f t="shared" si="20"/>
        <v>7.6575933035407662E-3</v>
      </c>
      <c r="P263" s="145">
        <f t="shared" si="22"/>
        <v>9.093246778310049E-2</v>
      </c>
      <c r="Q263" s="31">
        <v>225.91244391084101</v>
      </c>
      <c r="R263" s="135">
        <f t="shared" si="19"/>
        <v>7.9287171663402489E-3</v>
      </c>
      <c r="S263" s="135">
        <f t="shared" si="21"/>
        <v>1.4628458880734829E-2</v>
      </c>
      <c r="T263" s="135">
        <f t="shared" si="23"/>
        <v>4.1807513398522955E-2</v>
      </c>
    </row>
    <row r="264" spans="11:20" x14ac:dyDescent="0.3">
      <c r="K264" s="29">
        <v>43677</v>
      </c>
      <c r="L264" s="30">
        <v>225.070513643688</v>
      </c>
      <c r="M264" s="31">
        <v>206.06802050893199</v>
      </c>
      <c r="N264" s="145">
        <f t="shared" ref="N264:N327" si="24">M264/M263-1</f>
        <v>1.5589563804294659E-3</v>
      </c>
      <c r="O264" s="145">
        <f t="shared" si="20"/>
        <v>5.4613569885737512E-3</v>
      </c>
      <c r="P264" s="145">
        <f t="shared" si="22"/>
        <v>7.6473919728150763E-2</v>
      </c>
      <c r="Q264" s="31">
        <v>228.16440539688301</v>
      </c>
      <c r="R264" s="135">
        <f t="shared" ref="R264:R327" si="25">Q264/Q263-1</f>
        <v>9.9682932336864205E-3</v>
      </c>
      <c r="S264" s="135">
        <f t="shared" si="21"/>
        <v>2.4867820420630959E-2</v>
      </c>
      <c r="T264" s="135">
        <f t="shared" si="23"/>
        <v>4.1002599814031093E-2</v>
      </c>
    </row>
    <row r="265" spans="11:20" x14ac:dyDescent="0.3">
      <c r="K265" s="29">
        <v>43708</v>
      </c>
      <c r="L265" s="30">
        <v>226.675872126635</v>
      </c>
      <c r="M265" s="31">
        <v>203.66710173169099</v>
      </c>
      <c r="N265" s="145">
        <f t="shared" si="24"/>
        <v>-1.1651098366992518E-2</v>
      </c>
      <c r="O265" s="145">
        <f t="shared" si="20"/>
        <v>-9.3814173649898747E-3</v>
      </c>
      <c r="P265" s="145">
        <f t="shared" si="22"/>
        <v>4.3267684558258468E-2</v>
      </c>
      <c r="Q265" s="31">
        <v>231.143761840265</v>
      </c>
      <c r="R265" s="135">
        <f t="shared" si="25"/>
        <v>1.3057937052887381E-2</v>
      </c>
      <c r="S265" s="135">
        <f t="shared" si="21"/>
        <v>3.1268713310043328E-2</v>
      </c>
      <c r="T265" s="135">
        <f t="shared" si="23"/>
        <v>5.237544093391433E-2</v>
      </c>
    </row>
    <row r="266" spans="11:20" x14ac:dyDescent="0.3">
      <c r="K266" s="29">
        <v>43738</v>
      </c>
      <c r="L266" s="30">
        <v>227.291187154776</v>
      </c>
      <c r="M266" s="31">
        <v>202.92288418610099</v>
      </c>
      <c r="N266" s="145">
        <f t="shared" si="24"/>
        <v>-3.6540881628022159E-3</v>
      </c>
      <c r="O266" s="145">
        <f t="shared" ref="O266:O329" si="26">M266/M263-1</f>
        <v>-1.3727449755704946E-2</v>
      </c>
      <c r="P266" s="145">
        <f t="shared" si="22"/>
        <v>2.7221739708454429E-2</v>
      </c>
      <c r="Q266" s="31">
        <v>232.09691884260999</v>
      </c>
      <c r="R266" s="135">
        <f t="shared" si="25"/>
        <v>4.1236544510496742E-3</v>
      </c>
      <c r="S266" s="135">
        <f t="shared" ref="S266:S329" si="27">Q266/Q263-1</f>
        <v>2.7375539057112652E-2</v>
      </c>
      <c r="T266" s="135">
        <f t="shared" si="23"/>
        <v>6.8773082704564947E-2</v>
      </c>
    </row>
    <row r="267" spans="11:20" x14ac:dyDescent="0.3">
      <c r="K267" s="29">
        <v>43769</v>
      </c>
      <c r="L267" s="30">
        <v>226.56899300505501</v>
      </c>
      <c r="M267" s="31">
        <v>202.93857537403699</v>
      </c>
      <c r="N267" s="145">
        <f t="shared" si="24"/>
        <v>7.7325866912225649E-5</v>
      </c>
      <c r="O267" s="145">
        <f t="shared" si="26"/>
        <v>-1.5186466716990532E-2</v>
      </c>
      <c r="P267" s="145">
        <f t="shared" si="22"/>
        <v>2.5074954002349159E-2</v>
      </c>
      <c r="Q267" s="31">
        <v>231.18209487980701</v>
      </c>
      <c r="R267" s="135">
        <f t="shared" si="25"/>
        <v>-3.9415601351577845E-3</v>
      </c>
      <c r="S267" s="135">
        <f t="shared" si="27"/>
        <v>1.3225943273995178E-2</v>
      </c>
      <c r="T267" s="135">
        <f t="shared" si="23"/>
        <v>6.1240052080279384E-2</v>
      </c>
    </row>
    <row r="268" spans="11:20" x14ac:dyDescent="0.3">
      <c r="K268" s="29">
        <v>43799</v>
      </c>
      <c r="L268" s="30">
        <v>225.901813483377</v>
      </c>
      <c r="M268" s="31">
        <v>207.36663042959299</v>
      </c>
      <c r="N268" s="145">
        <f t="shared" si="24"/>
        <v>2.1819681385831347E-2</v>
      </c>
      <c r="O268" s="145">
        <f t="shared" si="26"/>
        <v>1.8164586555445394E-2</v>
      </c>
      <c r="P268" s="145">
        <f t="shared" si="22"/>
        <v>5.6291770529428353E-2</v>
      </c>
      <c r="Q268" s="31">
        <v>228.914723711558</v>
      </c>
      <c r="R268" s="135">
        <f t="shared" si="25"/>
        <v>-9.8077282733675109E-3</v>
      </c>
      <c r="S268" s="135">
        <f t="shared" si="27"/>
        <v>-9.6435141098353272E-3</v>
      </c>
      <c r="T268" s="135">
        <f t="shared" si="23"/>
        <v>4.1162951479946974E-2</v>
      </c>
    </row>
    <row r="269" spans="11:20" x14ac:dyDescent="0.3">
      <c r="K269" s="29">
        <v>43830</v>
      </c>
      <c r="L269" s="30">
        <v>226.92017839255399</v>
      </c>
      <c r="M269" s="31">
        <v>210.89105490015999</v>
      </c>
      <c r="N269" s="145">
        <f t="shared" si="24"/>
        <v>1.699610232979909E-2</v>
      </c>
      <c r="O269" s="145">
        <f t="shared" si="26"/>
        <v>3.9266989260567486E-2</v>
      </c>
      <c r="P269" s="145">
        <f t="shared" si="22"/>
        <v>8.1517340657794035E-2</v>
      </c>
      <c r="Q269" s="31">
        <v>229.293357943232</v>
      </c>
      <c r="R269" s="135">
        <f t="shared" si="25"/>
        <v>1.6540405332383656E-3</v>
      </c>
      <c r="S269" s="135">
        <f t="shared" si="27"/>
        <v>-1.2079268063352244E-2</v>
      </c>
      <c r="T269" s="135">
        <f t="shared" si="23"/>
        <v>2.8318736422475732E-2</v>
      </c>
    </row>
    <row r="270" spans="11:20" x14ac:dyDescent="0.3">
      <c r="K270" s="29">
        <v>43861</v>
      </c>
      <c r="L270" s="30">
        <v>229.59229589858199</v>
      </c>
      <c r="M270" s="31">
        <v>216.62770153692099</v>
      </c>
      <c r="N270" s="145">
        <f t="shared" si="24"/>
        <v>2.7201943863749189E-2</v>
      </c>
      <c r="O270" s="145">
        <f t="shared" si="26"/>
        <v>6.7454529714981559E-2</v>
      </c>
      <c r="P270" s="145">
        <f t="shared" si="22"/>
        <v>0.10453170352186825</v>
      </c>
      <c r="Q270" s="31">
        <v>231.30273369710699</v>
      </c>
      <c r="R270" s="135">
        <f t="shared" si="25"/>
        <v>8.7633404294793493E-3</v>
      </c>
      <c r="S270" s="135">
        <f t="shared" si="27"/>
        <v>5.2183460558530292E-4</v>
      </c>
      <c r="T270" s="135">
        <f t="shared" si="23"/>
        <v>3.0871353915322919E-2</v>
      </c>
    </row>
    <row r="271" spans="11:20" x14ac:dyDescent="0.3">
      <c r="K271" s="29">
        <v>43890</v>
      </c>
      <c r="L271" s="30">
        <v>233.190933731711</v>
      </c>
      <c r="M271" s="31">
        <v>219.30117936491899</v>
      </c>
      <c r="N271" s="145">
        <f t="shared" si="24"/>
        <v>1.234134789332253E-2</v>
      </c>
      <c r="O271" s="145">
        <f t="shared" si="26"/>
        <v>5.7552890311241001E-2</v>
      </c>
      <c r="P271" s="145">
        <f t="shared" si="22"/>
        <v>9.8098754928513721E-2</v>
      </c>
      <c r="Q271" s="31">
        <v>235.178175117248</v>
      </c>
      <c r="R271" s="135">
        <f t="shared" si="25"/>
        <v>1.6754844865845664E-2</v>
      </c>
      <c r="S271" s="135">
        <f t="shared" si="27"/>
        <v>2.7361505210919512E-2</v>
      </c>
      <c r="T271" s="135">
        <f t="shared" si="23"/>
        <v>5.232754255135208E-2</v>
      </c>
    </row>
    <row r="272" spans="11:20" x14ac:dyDescent="0.3">
      <c r="K272" s="29">
        <v>43921</v>
      </c>
      <c r="L272" s="30">
        <v>234.52018020859299</v>
      </c>
      <c r="M272" s="31">
        <v>220.411298289071</v>
      </c>
      <c r="N272" s="145">
        <f t="shared" si="24"/>
        <v>5.0620745741853934E-3</v>
      </c>
      <c r="O272" s="145">
        <f t="shared" si="26"/>
        <v>4.5142945457872008E-2</v>
      </c>
      <c r="P272" s="145">
        <f t="shared" si="22"/>
        <v>7.9475411367404547E-2</v>
      </c>
      <c r="Q272" s="31">
        <v>236.671563340132</v>
      </c>
      <c r="R272" s="135">
        <f t="shared" si="25"/>
        <v>6.3500289605507021E-3</v>
      </c>
      <c r="S272" s="135">
        <f t="shared" si="27"/>
        <v>3.2178016245576035E-2</v>
      </c>
      <c r="T272" s="135">
        <f t="shared" si="23"/>
        <v>6.2950315687186897E-2</v>
      </c>
    </row>
    <row r="273" spans="11:20" x14ac:dyDescent="0.3">
      <c r="K273" s="29">
        <v>43951</v>
      </c>
      <c r="L273" s="30">
        <v>233.947640341305</v>
      </c>
      <c r="M273" s="31">
        <v>214.52410904964</v>
      </c>
      <c r="N273" s="145">
        <f t="shared" si="24"/>
        <v>-2.6710015707588242E-2</v>
      </c>
      <c r="O273" s="145">
        <f t="shared" si="26"/>
        <v>-9.7106347542651461E-3</v>
      </c>
      <c r="P273" s="145">
        <f t="shared" si="22"/>
        <v>4.6720889826117107E-2</v>
      </c>
      <c r="Q273" s="31">
        <v>237.17629446857899</v>
      </c>
      <c r="R273" s="135">
        <f t="shared" si="25"/>
        <v>2.132622615593327E-3</v>
      </c>
      <c r="S273" s="135">
        <f t="shared" si="27"/>
        <v>2.5393391066287574E-2</v>
      </c>
      <c r="T273" s="135">
        <f t="shared" si="23"/>
        <v>6.5347382053901226E-2</v>
      </c>
    </row>
    <row r="274" spans="11:20" x14ac:dyDescent="0.3">
      <c r="K274" s="29">
        <v>43982</v>
      </c>
      <c r="L274" s="30">
        <v>230.96132713668601</v>
      </c>
      <c r="M274" s="31">
        <v>207.03126477867801</v>
      </c>
      <c r="N274" s="145">
        <f t="shared" si="24"/>
        <v>-3.4927749166077104E-2</v>
      </c>
      <c r="O274" s="145">
        <f t="shared" si="26"/>
        <v>-5.5950062018698676E-2</v>
      </c>
      <c r="P274" s="145">
        <f t="shared" si="22"/>
        <v>6.9815710657568086E-3</v>
      </c>
      <c r="Q274" s="31">
        <v>235.19702034287101</v>
      </c>
      <c r="R274" s="135">
        <f t="shared" si="25"/>
        <v>-8.3451600006769766E-3</v>
      </c>
      <c r="S274" s="135">
        <f t="shared" si="27"/>
        <v>8.0131694251139862E-5</v>
      </c>
      <c r="T274" s="135">
        <f t="shared" si="23"/>
        <v>4.9352691209408661E-2</v>
      </c>
    </row>
    <row r="275" spans="11:20" x14ac:dyDescent="0.3">
      <c r="K275" s="29">
        <v>44012</v>
      </c>
      <c r="L275" s="30">
        <v>229.966933107664</v>
      </c>
      <c r="M275" s="31">
        <v>205.843700669067</v>
      </c>
      <c r="N275" s="145">
        <f t="shared" si="24"/>
        <v>-5.7361583086522616E-3</v>
      </c>
      <c r="O275" s="145">
        <f t="shared" si="26"/>
        <v>-6.6092789857344236E-2</v>
      </c>
      <c r="P275" s="145">
        <f t="shared" ref="P275:P333" si="28">M275/M263-1</f>
        <v>4.6868752572937211E-4</v>
      </c>
      <c r="Q275" s="31">
        <v>234.20171747518799</v>
      </c>
      <c r="R275" s="135">
        <f t="shared" si="25"/>
        <v>-4.2317834904203044E-3</v>
      </c>
      <c r="S275" s="135">
        <f t="shared" si="27"/>
        <v>-1.0435752525935982E-2</v>
      </c>
      <c r="T275" s="135">
        <f t="shared" ref="T275:T333" si="29">Q275/Q263-1</f>
        <v>3.6692416853400189E-2</v>
      </c>
    </row>
    <row r="276" spans="11:20" x14ac:dyDescent="0.3">
      <c r="K276" s="29">
        <v>44043</v>
      </c>
      <c r="L276" s="30">
        <v>229.29372026655599</v>
      </c>
      <c r="M276" s="31">
        <v>204.652574792731</v>
      </c>
      <c r="N276" s="145">
        <f t="shared" si="24"/>
        <v>-5.7865549077499301E-3</v>
      </c>
      <c r="O276" s="145">
        <f t="shared" si="26"/>
        <v>-4.6015966693164434E-2</v>
      </c>
      <c r="P276" s="145">
        <f t="shared" si="28"/>
        <v>-6.8688276458677144E-3</v>
      </c>
      <c r="Q276" s="31">
        <v>233.75630332275401</v>
      </c>
      <c r="R276" s="135">
        <f t="shared" si="25"/>
        <v>-1.9018398209704745E-3</v>
      </c>
      <c r="S276" s="135">
        <f t="shared" si="27"/>
        <v>-1.4419616233097288E-2</v>
      </c>
      <c r="T276" s="135">
        <f t="shared" si="29"/>
        <v>2.4508195816714373E-2</v>
      </c>
    </row>
    <row r="277" spans="11:20" x14ac:dyDescent="0.3">
      <c r="K277" s="29">
        <v>44074</v>
      </c>
      <c r="L277" s="30">
        <v>231.47231236177899</v>
      </c>
      <c r="M277" s="31">
        <v>208.58180613853099</v>
      </c>
      <c r="N277" s="145">
        <f t="shared" si="24"/>
        <v>1.9199520698820693E-2</v>
      </c>
      <c r="O277" s="145">
        <f t="shared" si="26"/>
        <v>7.489406788441233E-3</v>
      </c>
      <c r="P277" s="145">
        <f t="shared" si="28"/>
        <v>2.4131066652652633E-2</v>
      </c>
      <c r="Q277" s="31">
        <v>235.53188877104699</v>
      </c>
      <c r="R277" s="135">
        <f t="shared" si="25"/>
        <v>7.5958826480986286E-3</v>
      </c>
      <c r="S277" s="135">
        <f t="shared" si="27"/>
        <v>1.4237783611705801E-3</v>
      </c>
      <c r="T277" s="135">
        <f t="shared" si="29"/>
        <v>1.8984405617723077E-2</v>
      </c>
    </row>
    <row r="278" spans="11:20" x14ac:dyDescent="0.3">
      <c r="K278" s="29">
        <v>44104</v>
      </c>
      <c r="L278" s="30">
        <v>234.65434767257199</v>
      </c>
      <c r="M278" s="31">
        <v>210.580216812976</v>
      </c>
      <c r="N278" s="145">
        <f t="shared" si="24"/>
        <v>9.580944337579167E-3</v>
      </c>
      <c r="O278" s="145">
        <f t="shared" si="26"/>
        <v>2.3010255492461607E-2</v>
      </c>
      <c r="P278" s="145">
        <f t="shared" si="28"/>
        <v>3.7735185253194414E-2</v>
      </c>
      <c r="Q278" s="31">
        <v>238.95804292963999</v>
      </c>
      <c r="R278" s="135">
        <f t="shared" si="25"/>
        <v>1.4546455583869689E-2</v>
      </c>
      <c r="S278" s="135">
        <f t="shared" si="27"/>
        <v>2.0308670259669981E-2</v>
      </c>
      <c r="T278" s="135">
        <f t="shared" si="29"/>
        <v>2.9561461312128223E-2</v>
      </c>
    </row>
    <row r="279" spans="11:20" x14ac:dyDescent="0.3">
      <c r="K279" s="29">
        <v>44135</v>
      </c>
      <c r="L279" s="30">
        <v>240.82817028655799</v>
      </c>
      <c r="M279" s="31">
        <v>218.32818665606001</v>
      </c>
      <c r="N279" s="145">
        <f t="shared" si="24"/>
        <v>3.6793436536183499E-2</v>
      </c>
      <c r="O279" s="145">
        <f t="shared" si="26"/>
        <v>6.6823551461199449E-2</v>
      </c>
      <c r="P279" s="145">
        <f t="shared" si="28"/>
        <v>7.5833839148906845E-2</v>
      </c>
      <c r="Q279" s="31">
        <v>244.529769428214</v>
      </c>
      <c r="R279" s="135">
        <f t="shared" si="25"/>
        <v>2.3316756491073898E-2</v>
      </c>
      <c r="S279" s="135">
        <f t="shared" si="27"/>
        <v>4.6088451743629522E-2</v>
      </c>
      <c r="T279" s="135">
        <f t="shared" si="29"/>
        <v>5.7736627723468548E-2</v>
      </c>
    </row>
    <row r="280" spans="11:20" x14ac:dyDescent="0.3">
      <c r="K280" s="29">
        <v>44165</v>
      </c>
      <c r="L280" s="30">
        <v>245.073116864924</v>
      </c>
      <c r="M280" s="31">
        <v>224.48543642719801</v>
      </c>
      <c r="N280" s="145">
        <f t="shared" si="24"/>
        <v>2.8201808778990811E-2</v>
      </c>
      <c r="O280" s="145">
        <f t="shared" si="26"/>
        <v>7.6246488526926059E-2</v>
      </c>
      <c r="P280" s="145">
        <f t="shared" si="28"/>
        <v>8.2553330601653263E-2</v>
      </c>
      <c r="Q280" s="31">
        <v>248.269378128158</v>
      </c>
      <c r="R280" s="135">
        <f t="shared" si="25"/>
        <v>1.529306108081796E-2</v>
      </c>
      <c r="S280" s="135">
        <f t="shared" si="27"/>
        <v>5.4079680775169781E-2</v>
      </c>
      <c r="T280" s="135">
        <f t="shared" si="29"/>
        <v>8.4549626615488815E-2</v>
      </c>
    </row>
    <row r="281" spans="11:20" x14ac:dyDescent="0.3">
      <c r="K281" s="29">
        <v>44196</v>
      </c>
      <c r="L281" s="30">
        <v>247.49946628838501</v>
      </c>
      <c r="M281" s="31">
        <v>230.87640983200399</v>
      </c>
      <c r="N281" s="145">
        <f t="shared" si="24"/>
        <v>2.8469434394148729E-2</v>
      </c>
      <c r="O281" s="145">
        <f t="shared" si="26"/>
        <v>9.6382240108783712E-2</v>
      </c>
      <c r="P281" s="145">
        <f t="shared" si="28"/>
        <v>9.476625237284475E-2</v>
      </c>
      <c r="Q281" s="31">
        <v>249.82287307368699</v>
      </c>
      <c r="R281" s="135">
        <f t="shared" si="25"/>
        <v>6.2572958342332896E-3</v>
      </c>
      <c r="S281" s="135">
        <f t="shared" si="27"/>
        <v>4.5467522293217488E-2</v>
      </c>
      <c r="T281" s="135">
        <f t="shared" si="29"/>
        <v>8.9533841340217357E-2</v>
      </c>
    </row>
    <row r="282" spans="11:20" x14ac:dyDescent="0.3">
      <c r="K282" s="29">
        <v>44227</v>
      </c>
      <c r="L282" s="32">
        <v>246.0973947464</v>
      </c>
      <c r="M282" s="31">
        <v>230.992022463079</v>
      </c>
      <c r="N282" s="145">
        <f t="shared" si="24"/>
        <v>5.0075549580452794E-4</v>
      </c>
      <c r="O282" s="145">
        <f t="shared" si="26"/>
        <v>5.8003668701599009E-2</v>
      </c>
      <c r="P282" s="145">
        <f t="shared" si="28"/>
        <v>6.6308790723654587E-2</v>
      </c>
      <c r="Q282" s="31">
        <v>248.38010687566501</v>
      </c>
      <c r="R282" s="135">
        <f t="shared" si="25"/>
        <v>-5.7751565349920542E-3</v>
      </c>
      <c r="S282" s="135">
        <f t="shared" si="27"/>
        <v>1.5745884259631415E-2</v>
      </c>
      <c r="T282" s="135">
        <f t="shared" si="29"/>
        <v>7.3831263926698698E-2</v>
      </c>
    </row>
    <row r="283" spans="11:20" x14ac:dyDescent="0.3">
      <c r="K283" s="29">
        <v>44255</v>
      </c>
      <c r="L283" s="32">
        <v>244.952176407568</v>
      </c>
      <c r="M283" s="31">
        <v>229.127492888706</v>
      </c>
      <c r="N283" s="145">
        <f t="shared" si="24"/>
        <v>-8.0718353581713531E-3</v>
      </c>
      <c r="O283" s="145">
        <f t="shared" si="26"/>
        <v>2.0678653080523635E-2</v>
      </c>
      <c r="P283" s="145">
        <f t="shared" si="28"/>
        <v>4.4807390239502309E-2</v>
      </c>
      <c r="Q283" s="31">
        <v>247.68654473302701</v>
      </c>
      <c r="R283" s="135">
        <f t="shared" si="25"/>
        <v>-2.7923417513673332E-3</v>
      </c>
      <c r="S283" s="135">
        <f t="shared" si="27"/>
        <v>-2.3475847062787158E-3</v>
      </c>
      <c r="T283" s="135">
        <f t="shared" si="29"/>
        <v>5.3186778958306702E-2</v>
      </c>
    </row>
    <row r="284" spans="11:20" x14ac:dyDescent="0.3">
      <c r="K284" s="29">
        <v>44286</v>
      </c>
      <c r="L284" s="32">
        <v>246.73543504536099</v>
      </c>
      <c r="M284" s="31">
        <v>228.67925785333901</v>
      </c>
      <c r="N284" s="145">
        <f t="shared" si="24"/>
        <v>-1.9562691046626224E-3</v>
      </c>
      <c r="O284" s="145">
        <f t="shared" si="26"/>
        <v>-9.5165720060517156E-3</v>
      </c>
      <c r="P284" s="145">
        <f t="shared" si="28"/>
        <v>3.751150521070179E-2</v>
      </c>
      <c r="Q284" s="31">
        <v>249.81218122329199</v>
      </c>
      <c r="R284" s="135">
        <f t="shared" si="25"/>
        <v>8.581961900902435E-3</v>
      </c>
      <c r="S284" s="135">
        <f t="shared" si="27"/>
        <v>-4.2797724097320966E-5</v>
      </c>
      <c r="T284" s="135">
        <f t="shared" si="29"/>
        <v>5.5522588762702219E-2</v>
      </c>
    </row>
    <row r="285" spans="11:20" x14ac:dyDescent="0.3">
      <c r="K285" s="29">
        <v>44316</v>
      </c>
      <c r="L285" s="32">
        <v>251.0118895201</v>
      </c>
      <c r="M285" s="31">
        <v>232.926653158145</v>
      </c>
      <c r="N285" s="145">
        <f t="shared" si="24"/>
        <v>1.8573592308621212E-2</v>
      </c>
      <c r="O285" s="145">
        <f t="shared" si="26"/>
        <v>8.3753138936875082E-3</v>
      </c>
      <c r="P285" s="145">
        <f t="shared" si="28"/>
        <v>8.5783104705712709E-2</v>
      </c>
      <c r="Q285" s="31">
        <v>254.02566120122799</v>
      </c>
      <c r="R285" s="135">
        <f t="shared" si="25"/>
        <v>1.6866591361971439E-2</v>
      </c>
      <c r="S285" s="135">
        <f t="shared" si="27"/>
        <v>2.2729494711060116E-2</v>
      </c>
      <c r="T285" s="135">
        <f t="shared" si="29"/>
        <v>7.1041529552529514E-2</v>
      </c>
    </row>
    <row r="286" spans="11:20" x14ac:dyDescent="0.3">
      <c r="K286" s="29">
        <v>44347</v>
      </c>
      <c r="L286" s="32">
        <v>255.49256527737899</v>
      </c>
      <c r="M286" s="31">
        <v>238.013562250137</v>
      </c>
      <c r="N286" s="145">
        <f t="shared" si="24"/>
        <v>2.1839102666100896E-2</v>
      </c>
      <c r="O286" s="145">
        <f t="shared" si="26"/>
        <v>3.8782204830160705E-2</v>
      </c>
      <c r="P286" s="145">
        <f t="shared" si="28"/>
        <v>0.14965033182104115</v>
      </c>
      <c r="Q286" s="31">
        <v>258.07761799571898</v>
      </c>
      <c r="R286" s="135">
        <f t="shared" si="25"/>
        <v>1.5950974304447252E-2</v>
      </c>
      <c r="S286" s="135">
        <f t="shared" si="27"/>
        <v>4.1952514109687256E-2</v>
      </c>
      <c r="T286" s="135">
        <f t="shared" si="29"/>
        <v>9.7282685042066275E-2</v>
      </c>
    </row>
    <row r="287" spans="11:20" x14ac:dyDescent="0.3">
      <c r="K287" s="29">
        <v>44377</v>
      </c>
      <c r="L287" s="32">
        <v>259.94885831063402</v>
      </c>
      <c r="M287" s="31">
        <v>241.627492020256</v>
      </c>
      <c r="N287" s="145">
        <f t="shared" si="24"/>
        <v>1.5183713633599494E-2</v>
      </c>
      <c r="O287" s="145">
        <f t="shared" si="26"/>
        <v>5.6621812963995266E-2</v>
      </c>
      <c r="P287" s="145">
        <f t="shared" si="28"/>
        <v>0.17383962314551593</v>
      </c>
      <c r="Q287" s="31">
        <v>262.638699527624</v>
      </c>
      <c r="R287" s="135">
        <f t="shared" si="25"/>
        <v>1.7673293667723966E-2</v>
      </c>
      <c r="S287" s="135">
        <f t="shared" si="27"/>
        <v>5.1344647172617996E-2</v>
      </c>
      <c r="T287" s="135">
        <f t="shared" si="29"/>
        <v>0.12142089459889926</v>
      </c>
    </row>
    <row r="288" spans="11:20" x14ac:dyDescent="0.3">
      <c r="K288" s="29">
        <v>44408</v>
      </c>
      <c r="L288" s="32">
        <v>263.289174276106</v>
      </c>
      <c r="M288" s="31">
        <v>245.865432925872</v>
      </c>
      <c r="N288" s="145">
        <f t="shared" si="24"/>
        <v>1.753915032673814E-2</v>
      </c>
      <c r="O288" s="145">
        <f t="shared" si="26"/>
        <v>5.5548730007047409E-2</v>
      </c>
      <c r="P288" s="145">
        <f t="shared" si="28"/>
        <v>0.20137962190253766</v>
      </c>
      <c r="Q288" s="31">
        <v>265.91651465700897</v>
      </c>
      <c r="R288" s="135">
        <f t="shared" si="25"/>
        <v>1.2480320437469272E-2</v>
      </c>
      <c r="S288" s="135">
        <f t="shared" si="27"/>
        <v>4.6809654581950078E-2</v>
      </c>
      <c r="T288" s="135">
        <f t="shared" si="29"/>
        <v>0.13758008180789227</v>
      </c>
    </row>
    <row r="289" spans="11:20" x14ac:dyDescent="0.3">
      <c r="K289" s="29">
        <v>44439</v>
      </c>
      <c r="L289" s="32">
        <v>267.188611471581</v>
      </c>
      <c r="M289" s="31">
        <v>250.08019449278601</v>
      </c>
      <c r="N289" s="145">
        <f t="shared" si="24"/>
        <v>1.7142554432142409E-2</v>
      </c>
      <c r="O289" s="145">
        <f t="shared" si="26"/>
        <v>5.0697246529034956E-2</v>
      </c>
      <c r="P289" s="145">
        <f t="shared" si="28"/>
        <v>0.19895497657496342</v>
      </c>
      <c r="Q289" s="31">
        <v>269.957091341291</v>
      </c>
      <c r="R289" s="135">
        <f t="shared" si="25"/>
        <v>1.5194906903370553E-2</v>
      </c>
      <c r="S289" s="135">
        <f t="shared" si="27"/>
        <v>4.6030622251671094E-2</v>
      </c>
      <c r="T289" s="135">
        <f t="shared" si="29"/>
        <v>0.14615941285006917</v>
      </c>
    </row>
    <row r="290" spans="11:20" x14ac:dyDescent="0.3">
      <c r="K290" s="29">
        <v>44469</v>
      </c>
      <c r="L290" s="32">
        <v>269.55766493051601</v>
      </c>
      <c r="M290" s="31">
        <v>256.30162105685997</v>
      </c>
      <c r="N290" s="145">
        <f t="shared" si="24"/>
        <v>2.4877726029813418E-2</v>
      </c>
      <c r="O290" s="145">
        <f t="shared" si="26"/>
        <v>6.0730378459475265E-2</v>
      </c>
      <c r="P290" s="145">
        <f t="shared" si="28"/>
        <v>0.21712108067820446</v>
      </c>
      <c r="Q290" s="31">
        <v>271.65492603523302</v>
      </c>
      <c r="R290" s="135">
        <f t="shared" si="25"/>
        <v>6.2892761420203502E-3</v>
      </c>
      <c r="S290" s="135">
        <f t="shared" si="27"/>
        <v>3.4329390618463407E-2</v>
      </c>
      <c r="T290" s="135">
        <f t="shared" si="29"/>
        <v>0.13683106333114914</v>
      </c>
    </row>
    <row r="291" spans="11:20" x14ac:dyDescent="0.3">
      <c r="K291" s="29">
        <v>44500</v>
      </c>
      <c r="L291" s="32">
        <v>275.47141147859099</v>
      </c>
      <c r="M291" s="31">
        <v>264.05038829776697</v>
      </c>
      <c r="N291" s="145">
        <f t="shared" si="24"/>
        <v>3.0233001293378248E-2</v>
      </c>
      <c r="O291" s="145">
        <f t="shared" si="26"/>
        <v>7.3963042122223488E-2</v>
      </c>
      <c r="P291" s="145">
        <f t="shared" si="28"/>
        <v>0.20941960056552267</v>
      </c>
      <c r="Q291" s="31">
        <v>276.79395896979599</v>
      </c>
      <c r="R291" s="135">
        <f t="shared" si="25"/>
        <v>1.8917503207346531E-2</v>
      </c>
      <c r="S291" s="135">
        <f t="shared" si="27"/>
        <v>4.0905486170414118E-2</v>
      </c>
      <c r="T291" s="135">
        <f t="shared" si="29"/>
        <v>0.1319438104285855</v>
      </c>
    </row>
    <row r="292" spans="11:20" x14ac:dyDescent="0.3">
      <c r="K292" s="29">
        <v>44530</v>
      </c>
      <c r="L292" s="32">
        <v>279.66645881545901</v>
      </c>
      <c r="M292" s="31">
        <v>268.88314850532601</v>
      </c>
      <c r="N292" s="145">
        <f t="shared" si="24"/>
        <v>1.8302416590689319E-2</v>
      </c>
      <c r="O292" s="145">
        <f t="shared" si="26"/>
        <v>7.5187697493103167E-2</v>
      </c>
      <c r="P292" s="145">
        <f t="shared" si="28"/>
        <v>0.19777546724072881</v>
      </c>
      <c r="Q292" s="31">
        <v>280.565449898986</v>
      </c>
      <c r="R292" s="135">
        <f t="shared" si="25"/>
        <v>1.3625625874304381E-2</v>
      </c>
      <c r="S292" s="135">
        <f t="shared" si="27"/>
        <v>3.9296461911731972E-2</v>
      </c>
      <c r="T292" s="135">
        <f t="shared" si="29"/>
        <v>0.13008479746606771</v>
      </c>
    </row>
    <row r="293" spans="11:20" x14ac:dyDescent="0.3">
      <c r="K293" s="29">
        <v>44561</v>
      </c>
      <c r="L293" s="32">
        <v>283.91981560221001</v>
      </c>
      <c r="M293" s="31">
        <v>270.40555416536699</v>
      </c>
      <c r="N293" s="145">
        <f t="shared" si="24"/>
        <v>5.6619601061047575E-3</v>
      </c>
      <c r="O293" s="145">
        <f t="shared" si="26"/>
        <v>5.5028653546354667E-2</v>
      </c>
      <c r="P293" s="145">
        <f t="shared" si="28"/>
        <v>0.17121343996177951</v>
      </c>
      <c r="Q293" s="31">
        <v>285.133040278946</v>
      </c>
      <c r="R293" s="135">
        <f t="shared" si="25"/>
        <v>1.6279946021880098E-2</v>
      </c>
      <c r="S293" s="135">
        <f t="shared" si="27"/>
        <v>4.9614834674357899E-2</v>
      </c>
      <c r="T293" s="135">
        <f t="shared" si="29"/>
        <v>0.14134080987389819</v>
      </c>
    </row>
    <row r="294" spans="11:20" x14ac:dyDescent="0.3">
      <c r="K294" s="29">
        <v>44592</v>
      </c>
      <c r="L294" s="32">
        <v>282.225310813379</v>
      </c>
      <c r="M294" s="31">
        <v>263.43490696343599</v>
      </c>
      <c r="N294" s="145">
        <f t="shared" si="24"/>
        <v>-2.5778491212751109E-2</v>
      </c>
      <c r="O294" s="145">
        <f t="shared" si="26"/>
        <v>-2.3309237994261212E-3</v>
      </c>
      <c r="P294" s="145">
        <f t="shared" si="28"/>
        <v>0.14045023786716504</v>
      </c>
      <c r="Q294" s="31">
        <v>285.00697456209701</v>
      </c>
      <c r="R294" s="135">
        <f t="shared" si="25"/>
        <v>-4.4212945902610823E-4</v>
      </c>
      <c r="S294" s="135">
        <f t="shared" si="27"/>
        <v>2.967194668145634E-2</v>
      </c>
      <c r="T294" s="135">
        <f t="shared" si="29"/>
        <v>0.14746296773584544</v>
      </c>
    </row>
    <row r="295" spans="11:20" x14ac:dyDescent="0.3">
      <c r="K295" s="29">
        <v>44620</v>
      </c>
      <c r="L295" s="32">
        <v>281.79659369802403</v>
      </c>
      <c r="M295" s="31">
        <v>258.95550938969501</v>
      </c>
      <c r="N295" s="145">
        <f t="shared" si="24"/>
        <v>-1.7003811777923206E-2</v>
      </c>
      <c r="O295" s="145">
        <f t="shared" si="26"/>
        <v>-3.6921760143084459E-2</v>
      </c>
      <c r="P295" s="145">
        <f t="shared" si="28"/>
        <v>0.13018087059276362</v>
      </c>
      <c r="Q295" s="31">
        <v>285.892892540726</v>
      </c>
      <c r="R295" s="135">
        <f t="shared" si="25"/>
        <v>3.1084080661190061E-3</v>
      </c>
      <c r="S295" s="135">
        <f t="shared" si="27"/>
        <v>1.8988234808163584E-2</v>
      </c>
      <c r="T295" s="135">
        <f t="shared" si="29"/>
        <v>0.15425281921906708</v>
      </c>
    </row>
    <row r="296" spans="11:20" x14ac:dyDescent="0.3">
      <c r="K296" s="29">
        <v>44651</v>
      </c>
      <c r="L296" s="32">
        <v>285.28073556899398</v>
      </c>
      <c r="M296" s="31">
        <v>263.081963485024</v>
      </c>
      <c r="N296" s="145">
        <f t="shared" si="24"/>
        <v>1.5934992482122601E-2</v>
      </c>
      <c r="O296" s="145">
        <f t="shared" si="26"/>
        <v>-2.708372874569076E-2</v>
      </c>
      <c r="P296" s="145">
        <f t="shared" si="28"/>
        <v>0.15044086619237151</v>
      </c>
      <c r="Q296" s="31">
        <v>289.57258368404501</v>
      </c>
      <c r="R296" s="135">
        <f t="shared" si="25"/>
        <v>1.2870873111316739E-2</v>
      </c>
      <c r="S296" s="135">
        <f t="shared" si="27"/>
        <v>1.5570077044581687E-2</v>
      </c>
      <c r="T296" s="135">
        <f t="shared" si="29"/>
        <v>0.15916118367828358</v>
      </c>
    </row>
    <row r="297" spans="11:20" x14ac:dyDescent="0.3">
      <c r="K297" s="29">
        <v>44681</v>
      </c>
      <c r="L297" s="32">
        <v>294.111998900201</v>
      </c>
      <c r="M297" s="31">
        <v>281.455281567101</v>
      </c>
      <c r="N297" s="145">
        <f t="shared" si="24"/>
        <v>6.9838759900858305E-2</v>
      </c>
      <c r="O297" s="145">
        <f t="shared" si="26"/>
        <v>6.840541677404266E-2</v>
      </c>
      <c r="P297" s="145">
        <f t="shared" si="28"/>
        <v>0.20834296011632292</v>
      </c>
      <c r="Q297" s="31">
        <v>296.56210220517102</v>
      </c>
      <c r="R297" s="135">
        <f t="shared" si="25"/>
        <v>2.4137362840787269E-2</v>
      </c>
      <c r="S297" s="135">
        <f t="shared" si="27"/>
        <v>4.0543315337556285E-2</v>
      </c>
      <c r="T297" s="135">
        <f t="shared" si="29"/>
        <v>0.1674493860297348</v>
      </c>
    </row>
    <row r="298" spans="11:20" x14ac:dyDescent="0.3">
      <c r="K298" s="29">
        <v>44712</v>
      </c>
      <c r="L298" s="32">
        <v>300.60196394091503</v>
      </c>
      <c r="M298" s="31">
        <v>292.877616482858</v>
      </c>
      <c r="N298" s="145">
        <f t="shared" si="24"/>
        <v>4.0583125149256993E-2</v>
      </c>
      <c r="O298" s="145">
        <f t="shared" si="26"/>
        <v>0.13099588872664047</v>
      </c>
      <c r="P298" s="145">
        <f t="shared" si="28"/>
        <v>0.23050810094200602</v>
      </c>
      <c r="Q298" s="31">
        <v>301.70540773334801</v>
      </c>
      <c r="R298" s="135">
        <f t="shared" si="25"/>
        <v>1.7343097752317238E-2</v>
      </c>
      <c r="S298" s="135">
        <f t="shared" si="27"/>
        <v>5.5309228054242432E-2</v>
      </c>
      <c r="T298" s="135">
        <f t="shared" si="29"/>
        <v>0.16904910265543727</v>
      </c>
    </row>
    <row r="299" spans="11:20" x14ac:dyDescent="0.3">
      <c r="K299" s="29">
        <v>44742</v>
      </c>
      <c r="L299" s="32">
        <v>303.04645455023302</v>
      </c>
      <c r="M299" s="31">
        <v>294.85641536949601</v>
      </c>
      <c r="N299" s="145">
        <f t="shared" si="24"/>
        <v>6.7564019073946824E-3</v>
      </c>
      <c r="O299" s="145">
        <f t="shared" si="26"/>
        <v>0.12077776622752312</v>
      </c>
      <c r="P299" s="145">
        <f t="shared" si="28"/>
        <v>0.22029332384403411</v>
      </c>
      <c r="Q299" s="31">
        <v>303.92999289103102</v>
      </c>
      <c r="R299" s="135">
        <f t="shared" si="25"/>
        <v>7.3733685265897631E-3</v>
      </c>
      <c r="S299" s="135">
        <f t="shared" si="27"/>
        <v>4.9581383100312681E-2</v>
      </c>
      <c r="T299" s="135">
        <f t="shared" si="29"/>
        <v>0.15721709495848324</v>
      </c>
    </row>
    <row r="300" spans="11:20" x14ac:dyDescent="0.3">
      <c r="K300" s="29">
        <v>44773</v>
      </c>
      <c r="L300" s="32">
        <v>300.89520001511198</v>
      </c>
      <c r="M300" s="31">
        <v>285.31985432905202</v>
      </c>
      <c r="N300" s="145">
        <f t="shared" si="24"/>
        <v>-3.2343067823344951E-2</v>
      </c>
      <c r="O300" s="145">
        <f t="shared" si="26"/>
        <v>1.3730681266429512E-2</v>
      </c>
      <c r="P300" s="145">
        <f t="shared" si="28"/>
        <v>0.16047160812181138</v>
      </c>
      <c r="Q300" s="31">
        <v>303.29595513445298</v>
      </c>
      <c r="R300" s="135">
        <f t="shared" si="25"/>
        <v>-2.0861309229370795E-3</v>
      </c>
      <c r="S300" s="135">
        <f t="shared" si="27"/>
        <v>2.2706383854209644E-2</v>
      </c>
      <c r="T300" s="135">
        <f t="shared" si="29"/>
        <v>0.14056833034855942</v>
      </c>
    </row>
    <row r="301" spans="11:20" x14ac:dyDescent="0.3">
      <c r="K301" s="29">
        <v>44804</v>
      </c>
      <c r="L301" s="32">
        <v>300.68787984922602</v>
      </c>
      <c r="M301" s="31">
        <v>280.74200341468497</v>
      </c>
      <c r="N301" s="145">
        <f t="shared" si="24"/>
        <v>-1.604462796720596E-2</v>
      </c>
      <c r="O301" s="145">
        <f t="shared" si="26"/>
        <v>-4.1435781996277399E-2</v>
      </c>
      <c r="P301" s="145">
        <f t="shared" si="28"/>
        <v>0.12260790577233593</v>
      </c>
      <c r="Q301" s="31">
        <v>304.09458277230698</v>
      </c>
      <c r="R301" s="135">
        <f t="shared" si="25"/>
        <v>2.6331628375986238E-3</v>
      </c>
      <c r="S301" s="135">
        <f t="shared" si="27"/>
        <v>7.9189002839172851E-3</v>
      </c>
      <c r="T301" s="135">
        <f t="shared" si="29"/>
        <v>0.12645524983767853</v>
      </c>
    </row>
    <row r="302" spans="11:20" x14ac:dyDescent="0.3">
      <c r="K302" s="29">
        <v>44834</v>
      </c>
      <c r="L302" s="32">
        <v>300.371597795703</v>
      </c>
      <c r="M302" s="31">
        <v>278.26476930286799</v>
      </c>
      <c r="N302" s="145">
        <f t="shared" si="24"/>
        <v>-8.823881292026825E-3</v>
      </c>
      <c r="O302" s="145">
        <f t="shared" si="26"/>
        <v>-5.6270256307078714E-2</v>
      </c>
      <c r="P302" s="145">
        <f t="shared" si="28"/>
        <v>8.5692584211691569E-2</v>
      </c>
      <c r="Q302" s="31">
        <v>304.17918173199502</v>
      </c>
      <c r="R302" s="135">
        <f t="shared" si="25"/>
        <v>2.7819949608032246E-4</v>
      </c>
      <c r="S302" s="135">
        <f t="shared" si="27"/>
        <v>8.198889441402013E-4</v>
      </c>
      <c r="T302" s="135">
        <f t="shared" si="29"/>
        <v>0.11972636083375754</v>
      </c>
    </row>
    <row r="303" spans="11:20" x14ac:dyDescent="0.3">
      <c r="K303" s="29">
        <v>44865</v>
      </c>
      <c r="L303" s="32">
        <v>302.13245137376299</v>
      </c>
      <c r="M303" s="31">
        <v>279.68812310988801</v>
      </c>
      <c r="N303" s="145">
        <f t="shared" si="24"/>
        <v>5.1151060573924045E-3</v>
      </c>
      <c r="O303" s="145">
        <f t="shared" si="26"/>
        <v>-1.9738308195927701E-2</v>
      </c>
      <c r="P303" s="145">
        <f t="shared" si="28"/>
        <v>5.9222540489077158E-2</v>
      </c>
      <c r="Q303" s="31">
        <v>306.14291583232801</v>
      </c>
      <c r="R303" s="135">
        <f t="shared" si="25"/>
        <v>6.4558464821671269E-3</v>
      </c>
      <c r="S303" s="135">
        <f t="shared" si="27"/>
        <v>9.3867413978960812E-3</v>
      </c>
      <c r="T303" s="135">
        <f t="shared" si="29"/>
        <v>0.10603178252793666</v>
      </c>
    </row>
    <row r="304" spans="11:20" x14ac:dyDescent="0.3">
      <c r="K304" s="29">
        <v>44895</v>
      </c>
      <c r="L304" s="32">
        <v>299.76249752561603</v>
      </c>
      <c r="M304" s="31">
        <v>272.20472820639702</v>
      </c>
      <c r="N304" s="145">
        <f t="shared" si="24"/>
        <v>-2.6756212671035784E-2</v>
      </c>
      <c r="O304" s="145">
        <f t="shared" si="26"/>
        <v>-3.0409682571359009E-2</v>
      </c>
      <c r="P304" s="145">
        <f t="shared" si="28"/>
        <v>1.2353246083047997E-2</v>
      </c>
      <c r="Q304" s="31">
        <v>305.01816367068102</v>
      </c>
      <c r="R304" s="135">
        <f t="shared" si="25"/>
        <v>-3.6739447606980447E-3</v>
      </c>
      <c r="S304" s="135">
        <f t="shared" si="27"/>
        <v>3.0371501193942052E-3</v>
      </c>
      <c r="T304" s="135">
        <f t="shared" si="29"/>
        <v>8.7155114004589418E-2</v>
      </c>
    </row>
    <row r="305" spans="11:20" x14ac:dyDescent="0.3">
      <c r="K305" s="29">
        <v>44926</v>
      </c>
      <c r="L305" s="32">
        <v>297.98365927030301</v>
      </c>
      <c r="M305" s="31">
        <v>267.21104713588699</v>
      </c>
      <c r="N305" s="145">
        <f t="shared" si="24"/>
        <v>-1.8345313483032588E-2</v>
      </c>
      <c r="O305" s="145">
        <f t="shared" si="26"/>
        <v>-3.9723757321754039E-2</v>
      </c>
      <c r="P305" s="145">
        <f t="shared" si="28"/>
        <v>-1.1813762625328295E-2</v>
      </c>
      <c r="Q305" s="31">
        <v>304.340892771298</v>
      </c>
      <c r="R305" s="135">
        <f t="shared" si="25"/>
        <v>-2.2204280926504394E-3</v>
      </c>
      <c r="S305" s="135">
        <f t="shared" si="27"/>
        <v>5.3163085777985231E-4</v>
      </c>
      <c r="T305" s="135">
        <f t="shared" si="29"/>
        <v>6.7364527357338E-2</v>
      </c>
    </row>
    <row r="306" spans="11:20" x14ac:dyDescent="0.3">
      <c r="K306" s="29">
        <v>44957</v>
      </c>
      <c r="L306" s="32">
        <v>295.94142076168498</v>
      </c>
      <c r="M306" s="31">
        <v>259.55527476690702</v>
      </c>
      <c r="N306" s="145">
        <f t="shared" si="24"/>
        <v>-2.8650658163420606E-2</v>
      </c>
      <c r="O306" s="145">
        <f t="shared" si="26"/>
        <v>-7.1983208007266319E-2</v>
      </c>
      <c r="P306" s="145">
        <f t="shared" si="28"/>
        <v>-1.472709991720067E-2</v>
      </c>
      <c r="Q306" s="31">
        <v>303.40271948947202</v>
      </c>
      <c r="R306" s="135">
        <f t="shared" si="25"/>
        <v>-3.082639579857549E-3</v>
      </c>
      <c r="S306" s="135">
        <f t="shared" si="27"/>
        <v>-8.9507096233341077E-3</v>
      </c>
      <c r="T306" s="135">
        <f t="shared" si="29"/>
        <v>6.4544893877209075E-2</v>
      </c>
    </row>
    <row r="307" spans="11:20" x14ac:dyDescent="0.3">
      <c r="K307" s="29">
        <v>44985</v>
      </c>
      <c r="L307" s="32">
        <v>296.002376942963</v>
      </c>
      <c r="M307" s="31">
        <v>257.11389720608298</v>
      </c>
      <c r="N307" s="145">
        <f t="shared" si="24"/>
        <v>-9.4060024902846706E-3</v>
      </c>
      <c r="O307" s="145">
        <f t="shared" si="26"/>
        <v>-5.5439268449707257E-2</v>
      </c>
      <c r="P307" s="145">
        <f t="shared" si="28"/>
        <v>-7.1116933868382581E-3</v>
      </c>
      <c r="Q307" s="31">
        <v>303.56070512042498</v>
      </c>
      <c r="R307" s="135">
        <f t="shared" si="25"/>
        <v>5.207126396848949E-4</v>
      </c>
      <c r="S307" s="135">
        <f t="shared" si="27"/>
        <v>-4.7782680635033437E-3</v>
      </c>
      <c r="T307" s="135">
        <f t="shared" si="29"/>
        <v>6.1798712177436155E-2</v>
      </c>
    </row>
    <row r="308" spans="11:20" x14ac:dyDescent="0.3">
      <c r="K308" s="29">
        <v>45016</v>
      </c>
      <c r="L308" s="32">
        <v>297.947191725312</v>
      </c>
      <c r="M308" s="31">
        <v>252.10872793604301</v>
      </c>
      <c r="N308" s="145">
        <f t="shared" si="24"/>
        <v>-1.9466739543946954E-2</v>
      </c>
      <c r="O308" s="145">
        <f t="shared" si="26"/>
        <v>-5.6518318990621208E-2</v>
      </c>
      <c r="P308" s="145">
        <f t="shared" si="28"/>
        <v>-4.171033013293457E-2</v>
      </c>
      <c r="Q308" s="31">
        <v>305.790101865059</v>
      </c>
      <c r="R308" s="135">
        <f t="shared" si="25"/>
        <v>7.3441545859818103E-3</v>
      </c>
      <c r="S308" s="135">
        <f t="shared" si="27"/>
        <v>4.7617955003176338E-3</v>
      </c>
      <c r="T308" s="135">
        <f t="shared" si="29"/>
        <v>5.600501944862657E-2</v>
      </c>
    </row>
    <row r="309" spans="11:20" x14ac:dyDescent="0.3">
      <c r="K309" s="29">
        <v>45046</v>
      </c>
      <c r="L309" s="32">
        <v>298.584794663156</v>
      </c>
      <c r="M309" s="31">
        <v>249.015636525134</v>
      </c>
      <c r="N309" s="145">
        <f t="shared" si="24"/>
        <v>-1.226887873431215E-2</v>
      </c>
      <c r="O309" s="145">
        <f t="shared" si="26"/>
        <v>-4.0606526880403893E-2</v>
      </c>
      <c r="P309" s="145">
        <f t="shared" si="28"/>
        <v>-0.11525683533578723</v>
      </c>
      <c r="Q309" s="31">
        <v>306.55684960459803</v>
      </c>
      <c r="R309" s="135">
        <f t="shared" si="25"/>
        <v>2.5074315187525453E-3</v>
      </c>
      <c r="S309" s="135">
        <f t="shared" si="27"/>
        <v>1.03958531434174E-2</v>
      </c>
      <c r="T309" s="135">
        <f t="shared" si="29"/>
        <v>3.3702038544737301E-2</v>
      </c>
    </row>
    <row r="310" spans="11:20" x14ac:dyDescent="0.3">
      <c r="K310" s="29">
        <v>45077</v>
      </c>
      <c r="L310" s="32">
        <v>302.035995261322</v>
      </c>
      <c r="M310" s="31">
        <v>255.25548114616001</v>
      </c>
      <c r="N310" s="145">
        <f t="shared" si="24"/>
        <v>2.5058043374702743E-2</v>
      </c>
      <c r="O310" s="145">
        <f t="shared" si="26"/>
        <v>-7.2279875966152485E-3</v>
      </c>
      <c r="P310" s="145">
        <f t="shared" si="28"/>
        <v>-0.12845684756827436</v>
      </c>
      <c r="Q310" s="31">
        <v>309.66636753471698</v>
      </c>
      <c r="R310" s="135">
        <f t="shared" si="25"/>
        <v>1.0143364710753167E-2</v>
      </c>
      <c r="S310" s="135">
        <f t="shared" si="27"/>
        <v>2.0113480800717731E-2</v>
      </c>
      <c r="T310" s="135">
        <f t="shared" si="29"/>
        <v>2.6386533344490148E-2</v>
      </c>
    </row>
    <row r="311" spans="11:20" x14ac:dyDescent="0.3">
      <c r="K311" s="29">
        <v>45107</v>
      </c>
      <c r="L311" s="32">
        <v>303.82219023206699</v>
      </c>
      <c r="M311" s="31">
        <v>263.35808355472898</v>
      </c>
      <c r="N311" s="145">
        <f t="shared" si="24"/>
        <v>3.1743108403338827E-2</v>
      </c>
      <c r="O311" s="145">
        <f t="shared" si="26"/>
        <v>4.4621047873994346E-2</v>
      </c>
      <c r="P311" s="145">
        <f t="shared" si="28"/>
        <v>-0.10682600131082531</v>
      </c>
      <c r="Q311" s="31">
        <v>311.09420959955298</v>
      </c>
      <c r="R311" s="135">
        <f t="shared" si="25"/>
        <v>4.6109045557745088E-3</v>
      </c>
      <c r="S311" s="135">
        <f t="shared" si="27"/>
        <v>1.7345583464420278E-2</v>
      </c>
      <c r="T311" s="135">
        <f t="shared" si="29"/>
        <v>2.3571930629072702E-2</v>
      </c>
    </row>
    <row r="312" spans="11:20" x14ac:dyDescent="0.3">
      <c r="K312" s="29">
        <v>45138</v>
      </c>
      <c r="L312" s="32">
        <v>308.64971971949302</v>
      </c>
      <c r="M312" s="31">
        <v>271.73719816857198</v>
      </c>
      <c r="N312" s="145">
        <f t="shared" si="24"/>
        <v>3.1816432215575841E-2</v>
      </c>
      <c r="O312" s="145">
        <f t="shared" si="26"/>
        <v>9.1245521608618319E-2</v>
      </c>
      <c r="P312" s="145">
        <f t="shared" si="28"/>
        <v>-4.760501575475895E-2</v>
      </c>
      <c r="Q312" s="31">
        <v>316.15542426679298</v>
      </c>
      <c r="R312" s="135">
        <f t="shared" si="25"/>
        <v>1.6269073840220027E-2</v>
      </c>
      <c r="S312" s="135">
        <f t="shared" si="27"/>
        <v>3.1310912395450696E-2</v>
      </c>
      <c r="T312" s="135">
        <f t="shared" si="29"/>
        <v>4.2399078901791842E-2</v>
      </c>
    </row>
    <row r="313" spans="11:20" x14ac:dyDescent="0.3">
      <c r="K313" s="29">
        <v>45169</v>
      </c>
      <c r="L313" s="32">
        <v>308.36541821574002</v>
      </c>
      <c r="M313" s="31">
        <v>261.34561030331901</v>
      </c>
      <c r="N313" s="145">
        <f t="shared" si="24"/>
        <v>-3.8241315268167875E-2</v>
      </c>
      <c r="O313" s="145">
        <f t="shared" si="26"/>
        <v>2.3858955466158127E-2</v>
      </c>
      <c r="P313" s="145">
        <f t="shared" si="28"/>
        <v>-6.9089743876748932E-2</v>
      </c>
      <c r="Q313" s="31">
        <v>317.73637293468698</v>
      </c>
      <c r="R313" s="135">
        <f t="shared" si="25"/>
        <v>5.0005426019825716E-3</v>
      </c>
      <c r="S313" s="135">
        <f t="shared" si="27"/>
        <v>2.6060322482599707E-2</v>
      </c>
      <c r="T313" s="135">
        <f t="shared" si="29"/>
        <v>4.4860352453546914E-2</v>
      </c>
    </row>
    <row r="314" spans="11:20" x14ac:dyDescent="0.3">
      <c r="K314" s="29">
        <v>45199</v>
      </c>
      <c r="L314" s="32">
        <v>310.89472114715102</v>
      </c>
      <c r="M314" s="31">
        <v>252.39218341464701</v>
      </c>
      <c r="N314" s="145">
        <f t="shared" si="24"/>
        <v>-3.4258952650020102E-2</v>
      </c>
      <c r="O314" s="145">
        <f t="shared" si="26"/>
        <v>-4.1638745209820471E-2</v>
      </c>
      <c r="P314" s="145">
        <f t="shared" si="28"/>
        <v>-9.297830247443517E-2</v>
      </c>
      <c r="Q314" s="31">
        <v>321.76984481040301</v>
      </c>
      <c r="R314" s="135">
        <f t="shared" si="25"/>
        <v>1.2694397680888647E-2</v>
      </c>
      <c r="S314" s="135">
        <f t="shared" si="27"/>
        <v>3.4316406032088853E-2</v>
      </c>
      <c r="T314" s="135">
        <f t="shared" si="29"/>
        <v>5.7829937533025122E-2</v>
      </c>
    </row>
    <row r="315" spans="11:20" x14ac:dyDescent="0.3">
      <c r="K315" s="29">
        <v>45230</v>
      </c>
      <c r="L315" s="32">
        <v>308.11194061888699</v>
      </c>
      <c r="M315" s="31">
        <v>234.86248258772201</v>
      </c>
      <c r="N315" s="145">
        <f t="shared" si="24"/>
        <v>-6.945421442836841E-2</v>
      </c>
      <c r="O315" s="145">
        <f t="shared" si="26"/>
        <v>-0.13569991826431782</v>
      </c>
      <c r="P315" s="145">
        <f t="shared" si="28"/>
        <v>-0.16027008949734434</v>
      </c>
      <c r="Q315" s="31">
        <v>320.80293713579499</v>
      </c>
      <c r="R315" s="135">
        <f t="shared" si="25"/>
        <v>-3.004966718300639E-3</v>
      </c>
      <c r="S315" s="135">
        <f t="shared" si="27"/>
        <v>1.4700088982437132E-2</v>
      </c>
      <c r="T315" s="135">
        <f t="shared" si="29"/>
        <v>4.7886201330544997E-2</v>
      </c>
    </row>
    <row r="316" spans="11:20" x14ac:dyDescent="0.3">
      <c r="K316" s="29">
        <v>45260</v>
      </c>
      <c r="L316" s="32">
        <v>308.36847842280901</v>
      </c>
      <c r="M316" s="31">
        <v>235.99075059009201</v>
      </c>
      <c r="N316" s="145">
        <f t="shared" si="24"/>
        <v>4.8039516143179029E-3</v>
      </c>
      <c r="O316" s="145">
        <f t="shared" si="26"/>
        <v>-9.7016589196964209E-2</v>
      </c>
      <c r="P316" s="145">
        <f t="shared" si="28"/>
        <v>-0.13303948779628127</v>
      </c>
      <c r="Q316" s="31">
        <v>320.83648565682103</v>
      </c>
      <c r="R316" s="135">
        <f t="shared" si="25"/>
        <v>1.0457672652730565E-4</v>
      </c>
      <c r="S316" s="135">
        <f t="shared" si="27"/>
        <v>9.756870746338242E-3</v>
      </c>
      <c r="T316" s="135">
        <f t="shared" si="29"/>
        <v>5.1860262339060492E-2</v>
      </c>
    </row>
    <row r="317" spans="11:20" x14ac:dyDescent="0.3">
      <c r="K317" s="29">
        <v>45291</v>
      </c>
      <c r="L317" s="32">
        <v>306.47130857132697</v>
      </c>
      <c r="M317" s="31">
        <v>234.54152781565199</v>
      </c>
      <c r="N317" s="145">
        <f t="shared" si="24"/>
        <v>-6.1410151491796405E-3</v>
      </c>
      <c r="O317" s="145">
        <f t="shared" si="26"/>
        <v>-7.0725865426936596E-2</v>
      </c>
      <c r="P317" s="145">
        <f t="shared" si="28"/>
        <v>-0.12226111034856024</v>
      </c>
      <c r="Q317" s="31">
        <v>319.54359229929503</v>
      </c>
      <c r="R317" s="135">
        <f t="shared" si="25"/>
        <v>-4.0297578839239012E-3</v>
      </c>
      <c r="S317" s="135">
        <f t="shared" si="27"/>
        <v>-6.9187729894942818E-3</v>
      </c>
      <c r="T317" s="135">
        <f t="shared" si="29"/>
        <v>4.9952864991499313E-2</v>
      </c>
    </row>
    <row r="318" spans="11:20" x14ac:dyDescent="0.3">
      <c r="K318" s="29">
        <v>45322</v>
      </c>
      <c r="L318" s="32">
        <v>308.88214229252202</v>
      </c>
      <c r="M318" s="31">
        <v>247.26518767809901</v>
      </c>
      <c r="N318" s="145">
        <f t="shared" si="24"/>
        <v>5.4249070435184121E-2</v>
      </c>
      <c r="O318" s="145">
        <f t="shared" si="26"/>
        <v>5.2808370897401868E-2</v>
      </c>
      <c r="P318" s="145">
        <f t="shared" si="28"/>
        <v>-4.7350557987484887E-2</v>
      </c>
      <c r="Q318" s="31">
        <v>320.48706801882298</v>
      </c>
      <c r="R318" s="135">
        <f t="shared" si="25"/>
        <v>2.9525728015358244E-3</v>
      </c>
      <c r="S318" s="135">
        <f t="shared" si="27"/>
        <v>-9.8462040214519764E-4</v>
      </c>
      <c r="T318" s="135">
        <f t="shared" si="29"/>
        <v>5.6309147650681401E-2</v>
      </c>
    </row>
    <row r="319" spans="11:20" x14ac:dyDescent="0.3">
      <c r="K319" s="29">
        <v>45351</v>
      </c>
      <c r="L319" s="32">
        <v>307.80406200834</v>
      </c>
      <c r="M319" s="31">
        <v>243.729723575192</v>
      </c>
      <c r="N319" s="145">
        <f t="shared" si="24"/>
        <v>-1.4298268737731212E-2</v>
      </c>
      <c r="O319" s="145">
        <f t="shared" si="26"/>
        <v>3.279354366960896E-2</v>
      </c>
      <c r="P319" s="145">
        <f t="shared" si="28"/>
        <v>-5.2055426705166608E-2</v>
      </c>
      <c r="Q319" s="31">
        <v>320.33639766252901</v>
      </c>
      <c r="R319" s="135">
        <f t="shared" si="25"/>
        <v>-4.7012928548217925E-4</v>
      </c>
      <c r="S319" s="135">
        <f t="shared" si="27"/>
        <v>-1.5587005114715557E-3</v>
      </c>
      <c r="T319" s="135">
        <f t="shared" si="29"/>
        <v>5.5263056973889224E-2</v>
      </c>
    </row>
    <row r="320" spans="11:20" x14ac:dyDescent="0.3">
      <c r="K320" s="29">
        <v>45382</v>
      </c>
      <c r="L320" s="32">
        <v>311.58591815945101</v>
      </c>
      <c r="M320" s="31">
        <v>251.495724304806</v>
      </c>
      <c r="N320" s="145">
        <f t="shared" si="24"/>
        <v>3.1863166361890904E-2</v>
      </c>
      <c r="O320" s="145">
        <f t="shared" si="26"/>
        <v>7.2286544080500281E-2</v>
      </c>
      <c r="P320" s="145">
        <f t="shared" si="28"/>
        <v>-2.4315049949104051E-3</v>
      </c>
      <c r="Q320" s="31">
        <v>322.85817137371498</v>
      </c>
      <c r="R320" s="135">
        <f t="shared" si="25"/>
        <v>7.8722671840827374E-3</v>
      </c>
      <c r="S320" s="135">
        <f t="shared" si="27"/>
        <v>1.037285414039979E-2</v>
      </c>
      <c r="T320" s="135">
        <f t="shared" si="29"/>
        <v>5.5816291647621474E-2</v>
      </c>
    </row>
    <row r="321" spans="11:20" x14ac:dyDescent="0.3">
      <c r="K321" s="29">
        <v>45412</v>
      </c>
      <c r="L321" s="32">
        <v>311.19601034148201</v>
      </c>
      <c r="M321" s="31">
        <v>245.61244883838199</v>
      </c>
      <c r="N321" s="145">
        <f t="shared" si="24"/>
        <v>-2.3393143094924462E-2</v>
      </c>
      <c r="O321" s="145">
        <f t="shared" si="26"/>
        <v>-6.6840741118342484E-3</v>
      </c>
      <c r="P321" s="145">
        <f t="shared" si="28"/>
        <v>-1.3666562205656985E-2</v>
      </c>
      <c r="Q321" s="31">
        <v>323.28435316584603</v>
      </c>
      <c r="R321" s="135">
        <f t="shared" si="25"/>
        <v>1.3200278943465982E-3</v>
      </c>
      <c r="S321" s="135">
        <f t="shared" si="27"/>
        <v>8.7282309527034752E-3</v>
      </c>
      <c r="T321" s="135">
        <f t="shared" si="29"/>
        <v>5.4565747210748583E-2</v>
      </c>
    </row>
    <row r="322" spans="11:20" x14ac:dyDescent="0.3">
      <c r="K322" s="29">
        <v>45443</v>
      </c>
      <c r="L322" s="32">
        <v>312.12065699633399</v>
      </c>
      <c r="M322" s="31">
        <v>249.19054478705499</v>
      </c>
      <c r="N322" s="145">
        <f t="shared" si="24"/>
        <v>1.4568056161629928E-2</v>
      </c>
      <c r="O322" s="145">
        <f t="shared" si="26"/>
        <v>2.2405232861056001E-2</v>
      </c>
      <c r="P322" s="145">
        <f t="shared" si="28"/>
        <v>-2.3760259062300837E-2</v>
      </c>
      <c r="Q322" s="31">
        <v>322.88005423555501</v>
      </c>
      <c r="R322" s="135">
        <f t="shared" si="25"/>
        <v>-1.2505985097386318E-3</v>
      </c>
      <c r="S322" s="135">
        <f t="shared" si="27"/>
        <v>7.9405793147044879E-3</v>
      </c>
      <c r="T322" s="135">
        <f t="shared" si="29"/>
        <v>4.2670719477976959E-2</v>
      </c>
    </row>
    <row r="323" spans="11:20" x14ac:dyDescent="0.3">
      <c r="K323" s="29">
        <v>45473</v>
      </c>
      <c r="L323" s="32">
        <v>309.628400412313</v>
      </c>
      <c r="M323" s="31">
        <v>243.35773736867</v>
      </c>
      <c r="N323" s="145">
        <f t="shared" si="24"/>
        <v>-2.3407017402563901E-2</v>
      </c>
      <c r="O323" s="145">
        <f t="shared" si="26"/>
        <v>-3.2358351055992385E-2</v>
      </c>
      <c r="P323" s="145">
        <f t="shared" si="28"/>
        <v>-7.5943543923544188E-2</v>
      </c>
      <c r="Q323" s="31">
        <v>321.139194931161</v>
      </c>
      <c r="R323" s="135">
        <f t="shared" si="25"/>
        <v>-5.3916594771257209E-3</v>
      </c>
      <c r="S323" s="135">
        <f t="shared" si="27"/>
        <v>-5.3242463563489828E-3</v>
      </c>
      <c r="T323" s="135">
        <f t="shared" si="29"/>
        <v>3.2289207004328802E-2</v>
      </c>
    </row>
    <row r="324" spans="11:20" x14ac:dyDescent="0.3">
      <c r="K324" s="29">
        <v>45504</v>
      </c>
      <c r="L324" s="32">
        <v>309.55336247404398</v>
      </c>
      <c r="M324" s="31">
        <v>246.619315034973</v>
      </c>
      <c r="N324" s="145">
        <f t="shared" si="24"/>
        <v>1.3402399700001899E-2</v>
      </c>
      <c r="O324" s="145">
        <f t="shared" si="26"/>
        <v>4.0994102756310991E-3</v>
      </c>
      <c r="P324" s="145">
        <f t="shared" si="28"/>
        <v>-9.2434467209075777E-2</v>
      </c>
      <c r="Q324" s="31">
        <v>320.89334059394298</v>
      </c>
      <c r="R324" s="135">
        <f t="shared" si="25"/>
        <v>-7.6556938890848247E-4</v>
      </c>
      <c r="S324" s="135">
        <f t="shared" si="27"/>
        <v>-7.3960046271600577E-3</v>
      </c>
      <c r="T324" s="135">
        <f t="shared" si="29"/>
        <v>1.4986035232948725E-2</v>
      </c>
    </row>
    <row r="325" spans="11:20" x14ac:dyDescent="0.3">
      <c r="K325" s="29">
        <v>45535</v>
      </c>
      <c r="L325" s="32">
        <v>309.890012783852</v>
      </c>
      <c r="M325" s="31">
        <v>240.9827428296</v>
      </c>
      <c r="N325" s="145">
        <f t="shared" si="24"/>
        <v>-2.285535585310372E-2</v>
      </c>
      <c r="O325" s="145">
        <f t="shared" si="26"/>
        <v>-3.293785470258892E-2</v>
      </c>
      <c r="P325" s="145">
        <f t="shared" si="28"/>
        <v>-7.791547541236965E-2</v>
      </c>
      <c r="Q325" s="31">
        <v>323.23778315058797</v>
      </c>
      <c r="R325" s="135">
        <f t="shared" si="25"/>
        <v>7.3059869435296854E-3</v>
      </c>
      <c r="S325" s="135">
        <f t="shared" si="27"/>
        <v>1.1079312900883487E-3</v>
      </c>
      <c r="T325" s="135">
        <f t="shared" si="29"/>
        <v>1.731438602728641E-2</v>
      </c>
    </row>
    <row r="326" spans="11:20" x14ac:dyDescent="0.3">
      <c r="K326" s="29">
        <v>45565</v>
      </c>
      <c r="L326" s="32">
        <v>313.83149580487702</v>
      </c>
      <c r="M326" s="31">
        <v>244.56760508288099</v>
      </c>
      <c r="N326" s="145">
        <f t="shared" si="24"/>
        <v>1.4876012328467247E-2</v>
      </c>
      <c r="O326" s="145">
        <f t="shared" si="26"/>
        <v>4.9715604989297724E-3</v>
      </c>
      <c r="P326" s="145">
        <f t="shared" si="28"/>
        <v>-3.1001666636051417E-2</v>
      </c>
      <c r="Q326" s="31">
        <v>327.76871548761198</v>
      </c>
      <c r="R326" s="135">
        <f t="shared" si="25"/>
        <v>1.4017335142139542E-2</v>
      </c>
      <c r="S326" s="135">
        <f t="shared" si="27"/>
        <v>2.0643760279314582E-2</v>
      </c>
      <c r="T326" s="135">
        <f t="shared" si="29"/>
        <v>1.8643358829177004E-2</v>
      </c>
    </row>
    <row r="327" spans="11:20" x14ac:dyDescent="0.3">
      <c r="K327" s="29">
        <v>45596</v>
      </c>
      <c r="L327" s="32">
        <v>314.40620566125301</v>
      </c>
      <c r="M327" s="31">
        <v>237.585481974278</v>
      </c>
      <c r="N327" s="145">
        <f t="shared" si="24"/>
        <v>-2.8548846877070377E-2</v>
      </c>
      <c r="O327" s="145">
        <f t="shared" si="26"/>
        <v>-3.6630679391084664E-2</v>
      </c>
      <c r="P327" s="145">
        <f t="shared" si="28"/>
        <v>1.1594016023989351E-2</v>
      </c>
      <c r="Q327" s="31">
        <v>330.29782318030101</v>
      </c>
      <c r="R327" s="135">
        <f t="shared" si="25"/>
        <v>7.7161351074233053E-3</v>
      </c>
      <c r="S327" s="135">
        <f t="shared" si="27"/>
        <v>2.9307191507780272E-2</v>
      </c>
      <c r="T327" s="135">
        <f t="shared" si="29"/>
        <v>2.9597254093988834E-2</v>
      </c>
    </row>
    <row r="328" spans="11:20" x14ac:dyDescent="0.3">
      <c r="K328" s="29">
        <v>45626</v>
      </c>
      <c r="L328" s="32">
        <v>312.33829397219102</v>
      </c>
      <c r="M328" s="31">
        <v>238.67827107021</v>
      </c>
      <c r="N328" s="145">
        <f t="shared" ref="N328:N333" si="30">M328/M327-1</f>
        <v>4.5995617528948873E-3</v>
      </c>
      <c r="O328" s="145">
        <f t="shared" si="26"/>
        <v>-9.562808242329246E-3</v>
      </c>
      <c r="P328" s="145">
        <f t="shared" si="28"/>
        <v>1.1388244977389439E-2</v>
      </c>
      <c r="Q328" s="31">
        <v>328.16502881094198</v>
      </c>
      <c r="R328" s="135">
        <f t="shared" ref="R328:R333" si="31">Q328/Q327-1</f>
        <v>-6.4571856660248228E-3</v>
      </c>
      <c r="S328" s="135">
        <f t="shared" si="27"/>
        <v>1.5243408775819089E-2</v>
      </c>
      <c r="T328" s="135">
        <f t="shared" si="29"/>
        <v>2.2841987996215174E-2</v>
      </c>
    </row>
    <row r="329" spans="11:20" x14ac:dyDescent="0.3">
      <c r="K329" s="29">
        <v>45657</v>
      </c>
      <c r="L329" s="32">
        <v>308.09600662910202</v>
      </c>
      <c r="M329" s="31">
        <v>232.01719586135101</v>
      </c>
      <c r="N329" s="145">
        <f t="shared" si="30"/>
        <v>-2.7908176052186873E-2</v>
      </c>
      <c r="O329" s="145">
        <f t="shared" si="26"/>
        <v>-5.1316727811423712E-2</v>
      </c>
      <c r="P329" s="145">
        <f t="shared" si="28"/>
        <v>-1.0762835809124072E-2</v>
      </c>
      <c r="Q329" s="31">
        <v>324.43037532535999</v>
      </c>
      <c r="R329" s="135">
        <f t="shared" si="31"/>
        <v>-1.1380412773152493E-2</v>
      </c>
      <c r="S329" s="135">
        <f t="shared" si="27"/>
        <v>-1.0185048189500501E-2</v>
      </c>
      <c r="T329" s="135">
        <f t="shared" si="29"/>
        <v>1.5293008978530365E-2</v>
      </c>
    </row>
    <row r="330" spans="11:20" x14ac:dyDescent="0.3">
      <c r="K330" s="29">
        <v>45688</v>
      </c>
      <c r="L330" s="32">
        <v>309.196470216477</v>
      </c>
      <c r="M330" s="31">
        <v>243.13026389311199</v>
      </c>
      <c r="N330" s="145">
        <f t="shared" si="30"/>
        <v>4.789760513441399E-2</v>
      </c>
      <c r="O330" s="145">
        <f t="shared" ref="O330:O333" si="32">M330/M327-1</f>
        <v>2.3338050257777576E-2</v>
      </c>
      <c r="P330" s="145">
        <f t="shared" si="28"/>
        <v>-1.6722628137892381E-2</v>
      </c>
      <c r="Q330" s="31">
        <v>323.17806879055098</v>
      </c>
      <c r="R330" s="135">
        <f t="shared" si="31"/>
        <v>-3.8600162933359883E-3</v>
      </c>
      <c r="S330" s="135">
        <f t="shared" ref="S330:S333" si="33">Q330/Q327-1</f>
        <v>-2.1555559528660728E-2</v>
      </c>
      <c r="T330" s="135">
        <f t="shared" si="29"/>
        <v>8.3965970557349223E-3</v>
      </c>
    </row>
    <row r="331" spans="11:20" x14ac:dyDescent="0.3">
      <c r="K331" s="29">
        <v>45716</v>
      </c>
      <c r="L331" s="32">
        <v>312.75105508609403</v>
      </c>
      <c r="M331" s="31">
        <v>243.31157897842601</v>
      </c>
      <c r="N331" s="145">
        <f t="shared" si="30"/>
        <v>7.4575284216260584E-4</v>
      </c>
      <c r="O331" s="145">
        <f t="shared" si="32"/>
        <v>1.9412357427597948E-2</v>
      </c>
      <c r="P331" s="145">
        <f t="shared" si="28"/>
        <v>-1.7156077257725055E-3</v>
      </c>
      <c r="Q331" s="31">
        <v>326.159667301068</v>
      </c>
      <c r="R331" s="135">
        <f t="shared" si="31"/>
        <v>9.2258689510560377E-3</v>
      </c>
      <c r="S331" s="135">
        <f t="shared" si="33"/>
        <v>-6.1108324587177965E-3</v>
      </c>
      <c r="T331" s="135">
        <f t="shared" si="29"/>
        <v>1.8178607492095766E-2</v>
      </c>
    </row>
    <row r="332" spans="11:20" x14ac:dyDescent="0.3">
      <c r="K332" s="29">
        <v>45747</v>
      </c>
      <c r="L332" s="32">
        <v>318.30740956489802</v>
      </c>
      <c r="M332" s="31">
        <v>255.21119187199301</v>
      </c>
      <c r="N332" s="145">
        <f t="shared" si="30"/>
        <v>4.8906891088081439E-2</v>
      </c>
      <c r="O332" s="145">
        <f t="shared" si="32"/>
        <v>9.9966711193692159E-2</v>
      </c>
      <c r="P332" s="145">
        <f t="shared" si="28"/>
        <v>1.4773482044108111E-2</v>
      </c>
      <c r="Q332" s="31">
        <v>329.988046258022</v>
      </c>
      <c r="R332" s="135">
        <f t="shared" si="31"/>
        <v>1.1737744855559118E-2</v>
      </c>
      <c r="S332" s="135">
        <f t="shared" si="33"/>
        <v>1.7130550513614562E-2</v>
      </c>
      <c r="T332" s="135">
        <f t="shared" si="29"/>
        <v>2.2083612918856632E-2</v>
      </c>
    </row>
    <row r="333" spans="11:20" x14ac:dyDescent="0.3">
      <c r="K333" s="29">
        <v>45777</v>
      </c>
      <c r="L333" s="32">
        <v>314.843595109386</v>
      </c>
      <c r="M333" s="31">
        <v>238.759358536588</v>
      </c>
      <c r="N333" s="145">
        <f t="shared" si="30"/>
        <v>-6.446360449449573E-2</v>
      </c>
      <c r="O333" s="145">
        <f t="shared" si="32"/>
        <v>-1.7977627657433826E-2</v>
      </c>
      <c r="P333" s="145">
        <f t="shared" si="28"/>
        <v>-2.7902047857124135E-2</v>
      </c>
      <c r="Q333" s="31">
        <v>331.28207151282902</v>
      </c>
      <c r="R333" s="135">
        <f t="shared" si="31"/>
        <v>3.9214306987205294E-3</v>
      </c>
      <c r="S333" s="135">
        <f t="shared" si="33"/>
        <v>2.5075967415134848E-2</v>
      </c>
      <c r="T333" s="135">
        <f t="shared" si="29"/>
        <v>2.473895896495848E-2</v>
      </c>
    </row>
    <row r="334" spans="11:20" x14ac:dyDescent="0.3">
      <c r="K334" s="29">
        <v>45808</v>
      </c>
      <c r="L334" s="32">
        <v>312.904546901196</v>
      </c>
      <c r="M334" s="31">
        <v>235.46307213930601</v>
      </c>
      <c r="N334" s="145">
        <f t="shared" ref="N334" si="34">M334/M333-1</f>
        <v>-1.3805894007613784E-2</v>
      </c>
      <c r="O334" s="145">
        <f t="shared" ref="O334" si="35">M334/M331-1</f>
        <v>-3.2257021519785156E-2</v>
      </c>
      <c r="P334" s="145">
        <f t="shared" ref="P334" si="36">M334/M322-1</f>
        <v>-5.5088256496568677E-2</v>
      </c>
      <c r="Q334" s="31">
        <v>331.308666597627</v>
      </c>
      <c r="R334" s="135">
        <f t="shared" ref="R334" si="37">Q334/Q333-1</f>
        <v>8.0279275834316266E-5</v>
      </c>
      <c r="S334" s="135">
        <f t="shared" ref="S334" si="38">Q334/Q331-1</f>
        <v>1.5786744385553053E-2</v>
      </c>
      <c r="T334" s="135">
        <f t="shared" ref="T334" si="39">Q334/Q322-1</f>
        <v>2.6104468986253737E-2</v>
      </c>
    </row>
    <row r="335" spans="11:20" x14ac:dyDescent="0.3">
      <c r="L335" s="34"/>
    </row>
    <row r="336" spans="11:20" x14ac:dyDescent="0.3">
      <c r="K336" s="79"/>
      <c r="L336" s="149" t="s">
        <v>113</v>
      </c>
      <c r="M336" s="150" t="s">
        <v>114</v>
      </c>
      <c r="N336" s="31"/>
      <c r="O336" s="31"/>
      <c r="P336" s="31"/>
      <c r="Q336" s="150" t="s">
        <v>115</v>
      </c>
    </row>
    <row r="337" spans="11:18" x14ac:dyDescent="0.3">
      <c r="K337" s="79" t="s">
        <v>102</v>
      </c>
      <c r="L337" s="151">
        <f>MIN($L$138:$L$173)</f>
        <v>119.594835368159</v>
      </c>
      <c r="M337" s="151">
        <f>MIN($M$138:$M$173)</f>
        <v>101.39550286059099</v>
      </c>
      <c r="N337" s="29">
        <f>INDEX($K$138:$K$173,MATCH(M337,$M$138:$M$173,0),1)</f>
        <v>40663</v>
      </c>
      <c r="O337" s="31"/>
      <c r="P337" s="31"/>
      <c r="Q337" s="151">
        <f>MIN($Q$138:$Q$173)</f>
        <v>122.504321644253</v>
      </c>
      <c r="R337" s="29">
        <f>INDEX($K$138:$K$173,MATCH(Q337,$Q$138:$Q$173,0),1)</f>
        <v>40755</v>
      </c>
    </row>
    <row r="338" spans="11:18" x14ac:dyDescent="0.3">
      <c r="K338" s="79" t="s">
        <v>103</v>
      </c>
      <c r="L338" s="142">
        <f>L334/L337-1</f>
        <v>1.616371734932827</v>
      </c>
      <c r="M338" s="142">
        <f>M334/M337-1</f>
        <v>1.3222240187816312</v>
      </c>
      <c r="N338" s="31"/>
      <c r="O338" s="31"/>
      <c r="P338" s="31"/>
      <c r="Q338" s="142">
        <f>Q334/Q337-1</f>
        <v>1.7044651335626537</v>
      </c>
    </row>
    <row r="339" spans="11:18" x14ac:dyDescent="0.3">
      <c r="K339" s="79" t="s">
        <v>104</v>
      </c>
      <c r="L339" s="142">
        <f>L334/L322-1</f>
        <v>2.5114963950341185E-3</v>
      </c>
      <c r="M339" s="142">
        <f>M334/M322-1</f>
        <v>-5.5088256496568677E-2</v>
      </c>
      <c r="N339" s="31"/>
      <c r="O339" s="31"/>
      <c r="P339" s="31"/>
      <c r="Q339" s="142">
        <f>Q334/Q322-1</f>
        <v>2.6104468986253737E-2</v>
      </c>
    </row>
    <row r="340" spans="11:18" x14ac:dyDescent="0.3">
      <c r="K340" s="79" t="s">
        <v>105</v>
      </c>
      <c r="L340" s="142">
        <f>L334/L331-1</f>
        <v>4.9077952769716049E-4</v>
      </c>
      <c r="M340" s="142">
        <f>M334/M331-1</f>
        <v>-3.2257021519785156E-2</v>
      </c>
      <c r="N340" s="31"/>
      <c r="O340" s="31"/>
      <c r="P340" s="31"/>
      <c r="Q340" s="142">
        <f>Q334/Q331-1</f>
        <v>1.5786744385553053E-2</v>
      </c>
    </row>
    <row r="341" spans="11:18" x14ac:dyDescent="0.3">
      <c r="K341" s="79" t="s">
        <v>106</v>
      </c>
      <c r="L341" s="142">
        <f>L334/L333-1</f>
        <v>-6.1587665695289617E-3</v>
      </c>
      <c r="M341" s="142">
        <f>M334/M333-1</f>
        <v>-1.3805894007613784E-2</v>
      </c>
      <c r="N341" s="31"/>
      <c r="O341" s="31"/>
      <c r="P341" s="31"/>
      <c r="Q341" s="142">
        <f>Q334/Q333-1</f>
        <v>8.0279275834316266E-5</v>
      </c>
    </row>
    <row r="342" spans="11:18" x14ac:dyDescent="0.3">
      <c r="L342" s="34"/>
    </row>
    <row r="343" spans="11:18" x14ac:dyDescent="0.3">
      <c r="L343" s="34"/>
    </row>
    <row r="344" spans="11:18" x14ac:dyDescent="0.3">
      <c r="L344" s="34"/>
    </row>
    <row r="345" spans="11:18" x14ac:dyDescent="0.3">
      <c r="L345" s="34"/>
    </row>
    <row r="346" spans="11:18" x14ac:dyDescent="0.3">
      <c r="L346" s="34"/>
    </row>
    <row r="347" spans="11:18" x14ac:dyDescent="0.3">
      <c r="L347" s="34"/>
    </row>
    <row r="348" spans="11:18" x14ac:dyDescent="0.3">
      <c r="L348" s="34"/>
    </row>
    <row r="349" spans="11:18" x14ac:dyDescent="0.3">
      <c r="L349" s="34"/>
    </row>
    <row r="350" spans="11:18" x14ac:dyDescent="0.3">
      <c r="L350" s="34"/>
    </row>
    <row r="351" spans="11:18" x14ac:dyDescent="0.3">
      <c r="L351" s="34"/>
    </row>
    <row r="352" spans="11:18" x14ac:dyDescent="0.3">
      <c r="L352" s="34"/>
    </row>
    <row r="353" spans="12:12" x14ac:dyDescent="0.3">
      <c r="L353" s="34"/>
    </row>
    <row r="354" spans="12:12" x14ac:dyDescent="0.3">
      <c r="L354" s="34"/>
    </row>
    <row r="355" spans="12:12" x14ac:dyDescent="0.3">
      <c r="L355" s="34"/>
    </row>
    <row r="356" spans="12:12" x14ac:dyDescent="0.3">
      <c r="L356" s="34"/>
    </row>
    <row r="357" spans="12:12" x14ac:dyDescent="0.3">
      <c r="L357" s="34"/>
    </row>
    <row r="358" spans="12:12" x14ac:dyDescent="0.3">
      <c r="L358" s="34"/>
    </row>
    <row r="359" spans="12:12" x14ac:dyDescent="0.3">
      <c r="L359" s="34"/>
    </row>
    <row r="360" spans="12:12" x14ac:dyDescent="0.3">
      <c r="L360" s="34"/>
    </row>
    <row r="361" spans="12:12" x14ac:dyDescent="0.3">
      <c r="L361" s="34"/>
    </row>
    <row r="362" spans="12:12" x14ac:dyDescent="0.3">
      <c r="L362" s="34"/>
    </row>
    <row r="363" spans="12:12" x14ac:dyDescent="0.3">
      <c r="L363" s="34"/>
    </row>
    <row r="364" spans="12:12" x14ac:dyDescent="0.3">
      <c r="L364" s="34"/>
    </row>
    <row r="365" spans="12:12" x14ac:dyDescent="0.3">
      <c r="L365" s="34"/>
    </row>
    <row r="366" spans="12:12" x14ac:dyDescent="0.3">
      <c r="L366" s="34"/>
    </row>
    <row r="367" spans="12:12" x14ac:dyDescent="0.3">
      <c r="L367" s="34"/>
    </row>
    <row r="368" spans="12:12" x14ac:dyDescent="0.3">
      <c r="L368" s="34"/>
    </row>
    <row r="369" spans="12:12" x14ac:dyDescent="0.3">
      <c r="L369" s="34"/>
    </row>
    <row r="370" spans="12:12" x14ac:dyDescent="0.3">
      <c r="L370" s="34"/>
    </row>
    <row r="371" spans="12:12" x14ac:dyDescent="0.3">
      <c r="L371" s="34"/>
    </row>
    <row r="372" spans="12:12" x14ac:dyDescent="0.3">
      <c r="L372" s="34"/>
    </row>
    <row r="373" spans="12:12" x14ac:dyDescent="0.3">
      <c r="L373" s="34"/>
    </row>
    <row r="374" spans="12:12" x14ac:dyDescent="0.3">
      <c r="L374" s="34"/>
    </row>
    <row r="375" spans="12:12" x14ac:dyDescent="0.3">
      <c r="L375" s="34"/>
    </row>
    <row r="376" spans="12:12" x14ac:dyDescent="0.3">
      <c r="L376" s="34"/>
    </row>
    <row r="377" spans="12:12" x14ac:dyDescent="0.3">
      <c r="L377" s="34"/>
    </row>
    <row r="378" spans="12:12" x14ac:dyDescent="0.3">
      <c r="L378" s="34"/>
    </row>
    <row r="379" spans="12:12" x14ac:dyDescent="0.3">
      <c r="L379" s="34"/>
    </row>
    <row r="380" spans="12:12" x14ac:dyDescent="0.3">
      <c r="L380" s="34"/>
    </row>
    <row r="381" spans="12:12" x14ac:dyDescent="0.3">
      <c r="L381" s="34"/>
    </row>
    <row r="382" spans="12:12" x14ac:dyDescent="0.3">
      <c r="L382" s="34"/>
    </row>
    <row r="383" spans="12:12" x14ac:dyDescent="0.3">
      <c r="L383" s="34"/>
    </row>
    <row r="384" spans="12:12" x14ac:dyDescent="0.3">
      <c r="L384" s="34"/>
    </row>
    <row r="385" spans="12:12" x14ac:dyDescent="0.3">
      <c r="L385" s="34"/>
    </row>
    <row r="386" spans="12:12" x14ac:dyDescent="0.3">
      <c r="L386" s="34"/>
    </row>
    <row r="387" spans="12:12" x14ac:dyDescent="0.3">
      <c r="L387" s="34"/>
    </row>
    <row r="388" spans="12:12" x14ac:dyDescent="0.3">
      <c r="L388" s="34"/>
    </row>
    <row r="389" spans="12:12" x14ac:dyDescent="0.3">
      <c r="L389" s="34"/>
    </row>
    <row r="390" spans="12:12" x14ac:dyDescent="0.3">
      <c r="L390" s="34"/>
    </row>
    <row r="391" spans="12:12" x14ac:dyDescent="0.3">
      <c r="L391" s="34"/>
    </row>
    <row r="392" spans="12:12" x14ac:dyDescent="0.3">
      <c r="L392" s="34"/>
    </row>
    <row r="393" spans="12:12" x14ac:dyDescent="0.3">
      <c r="L393" s="34"/>
    </row>
    <row r="394" spans="12:12" x14ac:dyDescent="0.3">
      <c r="L394" s="34"/>
    </row>
    <row r="395" spans="12:12" x14ac:dyDescent="0.3">
      <c r="L395" s="34"/>
    </row>
    <row r="396" spans="12:12" x14ac:dyDescent="0.3">
      <c r="L396" s="34"/>
    </row>
    <row r="397" spans="12:12" x14ac:dyDescent="0.3">
      <c r="L397" s="34"/>
    </row>
    <row r="398" spans="12:12" x14ac:dyDescent="0.3">
      <c r="L398" s="34"/>
    </row>
    <row r="399" spans="12:12" x14ac:dyDescent="0.3">
      <c r="L399" s="34"/>
    </row>
    <row r="400" spans="12:12" x14ac:dyDescent="0.3">
      <c r="L400" s="34"/>
    </row>
    <row r="401" spans="12:12" x14ac:dyDescent="0.3">
      <c r="L401" s="34"/>
    </row>
    <row r="402" spans="12:12" x14ac:dyDescent="0.3">
      <c r="L402" s="34"/>
    </row>
    <row r="403" spans="12:12" x14ac:dyDescent="0.3">
      <c r="L403" s="34"/>
    </row>
    <row r="404" spans="12:12" x14ac:dyDescent="0.3">
      <c r="L404" s="34"/>
    </row>
    <row r="405" spans="12:12" x14ac:dyDescent="0.3">
      <c r="L405" s="34"/>
    </row>
    <row r="406" spans="12:12" x14ac:dyDescent="0.3">
      <c r="L406" s="34"/>
    </row>
    <row r="407" spans="12:12" x14ac:dyDescent="0.3">
      <c r="L407" s="34"/>
    </row>
    <row r="408" spans="12:12" x14ac:dyDescent="0.3">
      <c r="L408" s="34"/>
    </row>
    <row r="409" spans="12:12" x14ac:dyDescent="0.3">
      <c r="L409" s="34"/>
    </row>
    <row r="410" spans="12:12" x14ac:dyDescent="0.3">
      <c r="L410" s="34"/>
    </row>
    <row r="411" spans="12:12" x14ac:dyDescent="0.3">
      <c r="L411" s="34"/>
    </row>
    <row r="412" spans="12:12" x14ac:dyDescent="0.3">
      <c r="L412" s="34"/>
    </row>
    <row r="413" spans="12:12" x14ac:dyDescent="0.3">
      <c r="L413" s="34"/>
    </row>
    <row r="414" spans="12:12" x14ac:dyDescent="0.3">
      <c r="L414" s="34"/>
    </row>
    <row r="415" spans="12:12" x14ac:dyDescent="0.3">
      <c r="L415" s="34"/>
    </row>
    <row r="416" spans="12:12" x14ac:dyDescent="0.3">
      <c r="L416" s="34"/>
    </row>
    <row r="417" spans="12:12" x14ac:dyDescent="0.3">
      <c r="L417" s="34"/>
    </row>
    <row r="418" spans="12:12" x14ac:dyDescent="0.3">
      <c r="L418" s="34"/>
    </row>
    <row r="419" spans="12:12" x14ac:dyDescent="0.3">
      <c r="L419" s="34"/>
    </row>
    <row r="420" spans="12:12" x14ac:dyDescent="0.3">
      <c r="L420" s="34"/>
    </row>
    <row r="421" spans="12:12" x14ac:dyDescent="0.3">
      <c r="L421" s="34"/>
    </row>
    <row r="422" spans="12:12" x14ac:dyDescent="0.3">
      <c r="L422" s="34"/>
    </row>
    <row r="423" spans="12:12" x14ac:dyDescent="0.3">
      <c r="L423" s="34"/>
    </row>
    <row r="424" spans="12:12" x14ac:dyDescent="0.3">
      <c r="L424" s="34"/>
    </row>
    <row r="425" spans="12:12" x14ac:dyDescent="0.3">
      <c r="L425" s="34"/>
    </row>
    <row r="426" spans="12:12" x14ac:dyDescent="0.3">
      <c r="L426" s="34"/>
    </row>
    <row r="427" spans="12:12" x14ac:dyDescent="0.3">
      <c r="L427" s="34"/>
    </row>
    <row r="428" spans="12:12" x14ac:dyDescent="0.3">
      <c r="L428" s="34"/>
    </row>
    <row r="429" spans="12:12" x14ac:dyDescent="0.3">
      <c r="L429" s="34"/>
    </row>
    <row r="430" spans="12:12" x14ac:dyDescent="0.3">
      <c r="L430" s="34"/>
    </row>
    <row r="431" spans="12:12" x14ac:dyDescent="0.3">
      <c r="L431" s="34"/>
    </row>
    <row r="432" spans="12:12" x14ac:dyDescent="0.3">
      <c r="L432" s="34"/>
    </row>
    <row r="433" spans="12:12" x14ac:dyDescent="0.3">
      <c r="L433" s="34"/>
    </row>
    <row r="434" spans="12:12" x14ac:dyDescent="0.3">
      <c r="L434" s="34"/>
    </row>
    <row r="435" spans="12:12" x14ac:dyDescent="0.3">
      <c r="L435" s="34"/>
    </row>
    <row r="436" spans="12:12" x14ac:dyDescent="0.3">
      <c r="L436" s="34"/>
    </row>
    <row r="437" spans="12:12" x14ac:dyDescent="0.3">
      <c r="L437" s="34"/>
    </row>
    <row r="438" spans="12:12" x14ac:dyDescent="0.3">
      <c r="L438" s="34"/>
    </row>
    <row r="439" spans="12:12" x14ac:dyDescent="0.3">
      <c r="L439" s="34"/>
    </row>
    <row r="440" spans="12:12" x14ac:dyDescent="0.3">
      <c r="L440" s="34"/>
    </row>
    <row r="441" spans="12:12" x14ac:dyDescent="0.3">
      <c r="L441" s="34"/>
    </row>
    <row r="442" spans="12:12" x14ac:dyDescent="0.3">
      <c r="L442" s="34"/>
    </row>
    <row r="443" spans="12:12" x14ac:dyDescent="0.3">
      <c r="L443" s="34"/>
    </row>
    <row r="444" spans="12:12" x14ac:dyDescent="0.3">
      <c r="L444" s="34"/>
    </row>
    <row r="445" spans="12:12" x14ac:dyDescent="0.3">
      <c r="L445" s="34"/>
    </row>
    <row r="446" spans="12:12" x14ac:dyDescent="0.3">
      <c r="L446" s="34"/>
    </row>
    <row r="447" spans="12:12" x14ac:dyDescent="0.3">
      <c r="L447" s="34"/>
    </row>
    <row r="448" spans="12:12" x14ac:dyDescent="0.3">
      <c r="L448" s="34"/>
    </row>
    <row r="449" spans="12:12" x14ac:dyDescent="0.3">
      <c r="L449" s="34"/>
    </row>
    <row r="450" spans="12:12" x14ac:dyDescent="0.3">
      <c r="L450" s="34"/>
    </row>
    <row r="451" spans="12:12" x14ac:dyDescent="0.3">
      <c r="L451" s="34"/>
    </row>
    <row r="452" spans="12:12" x14ac:dyDescent="0.3">
      <c r="L452" s="34"/>
    </row>
    <row r="453" spans="12:12" x14ac:dyDescent="0.3">
      <c r="L453" s="34"/>
    </row>
    <row r="454" spans="12:12" x14ac:dyDescent="0.3">
      <c r="L454" s="34"/>
    </row>
    <row r="455" spans="12:12" x14ac:dyDescent="0.3">
      <c r="L455" s="34"/>
    </row>
    <row r="456" spans="12:12" x14ac:dyDescent="0.3">
      <c r="L456" s="34"/>
    </row>
    <row r="457" spans="12:12" x14ac:dyDescent="0.3">
      <c r="L457" s="34"/>
    </row>
    <row r="458" spans="12:12" x14ac:dyDescent="0.3">
      <c r="L458" s="34"/>
    </row>
    <row r="459" spans="12:12" x14ac:dyDescent="0.3">
      <c r="L459" s="34"/>
    </row>
    <row r="460" spans="12:12" x14ac:dyDescent="0.3">
      <c r="L460" s="34"/>
    </row>
    <row r="461" spans="12:12" x14ac:dyDescent="0.3">
      <c r="L461" s="34"/>
    </row>
    <row r="462" spans="12:12" x14ac:dyDescent="0.3">
      <c r="L462" s="34"/>
    </row>
    <row r="463" spans="12:12" x14ac:dyDescent="0.3">
      <c r="L463" s="34"/>
    </row>
    <row r="464" spans="12:12" x14ac:dyDescent="0.3">
      <c r="L464" s="34"/>
    </row>
    <row r="465" spans="12:12" x14ac:dyDescent="0.3">
      <c r="L465" s="34"/>
    </row>
    <row r="466" spans="12:12" x14ac:dyDescent="0.3">
      <c r="L466" s="34"/>
    </row>
    <row r="467" spans="12:12" x14ac:dyDescent="0.3">
      <c r="L467" s="34"/>
    </row>
    <row r="468" spans="12:12" x14ac:dyDescent="0.3">
      <c r="L468" s="34"/>
    </row>
    <row r="469" spans="12:12" x14ac:dyDescent="0.3">
      <c r="L469" s="34"/>
    </row>
    <row r="470" spans="12:12" x14ac:dyDescent="0.3">
      <c r="L470" s="34"/>
    </row>
    <row r="471" spans="12:12" x14ac:dyDescent="0.3">
      <c r="L471" s="34"/>
    </row>
    <row r="472" spans="12:12" x14ac:dyDescent="0.3">
      <c r="L472" s="34"/>
    </row>
    <row r="473" spans="12:12" x14ac:dyDescent="0.3">
      <c r="L473" s="34"/>
    </row>
    <row r="474" spans="12:12" x14ac:dyDescent="0.3">
      <c r="L474" s="34"/>
    </row>
    <row r="475" spans="12:12" x14ac:dyDescent="0.3">
      <c r="L475" s="34"/>
    </row>
    <row r="476" spans="12:12" x14ac:dyDescent="0.3">
      <c r="L476" s="34"/>
    </row>
    <row r="477" spans="12:12" x14ac:dyDescent="0.3">
      <c r="L477" s="34"/>
    </row>
    <row r="478" spans="12:12" x14ac:dyDescent="0.3">
      <c r="L478" s="34"/>
    </row>
    <row r="479" spans="12:12" x14ac:dyDescent="0.3">
      <c r="L479" s="34"/>
    </row>
    <row r="480" spans="12:12" x14ac:dyDescent="0.3">
      <c r="L480" s="34"/>
    </row>
    <row r="481" spans="12:12" x14ac:dyDescent="0.3">
      <c r="L481" s="34"/>
    </row>
    <row r="482" spans="12:12" x14ac:dyDescent="0.3">
      <c r="L482" s="34"/>
    </row>
    <row r="483" spans="12:12" x14ac:dyDescent="0.3">
      <c r="L483" s="34"/>
    </row>
    <row r="484" spans="12:12" x14ac:dyDescent="0.3">
      <c r="L484" s="34"/>
    </row>
    <row r="485" spans="12:12" x14ac:dyDescent="0.3">
      <c r="L485" s="34"/>
    </row>
    <row r="486" spans="12:12" x14ac:dyDescent="0.3">
      <c r="L486" s="34"/>
    </row>
    <row r="487" spans="12:12" x14ac:dyDescent="0.3">
      <c r="L487" s="34"/>
    </row>
    <row r="488" spans="12:12" x14ac:dyDescent="0.3">
      <c r="L488" s="34"/>
    </row>
    <row r="489" spans="12:12" x14ac:dyDescent="0.3">
      <c r="L489" s="34"/>
    </row>
    <row r="490" spans="12:12" x14ac:dyDescent="0.3">
      <c r="L490" s="34"/>
    </row>
    <row r="491" spans="12:12" x14ac:dyDescent="0.3">
      <c r="L491" s="34"/>
    </row>
    <row r="492" spans="12:12" x14ac:dyDescent="0.3">
      <c r="L492" s="34"/>
    </row>
    <row r="493" spans="12:12" x14ac:dyDescent="0.3">
      <c r="L493" s="34"/>
    </row>
    <row r="494" spans="12:12" x14ac:dyDescent="0.3">
      <c r="L494" s="34"/>
    </row>
    <row r="495" spans="12:12" x14ac:dyDescent="0.3">
      <c r="L495" s="34"/>
    </row>
    <row r="496" spans="12:12" x14ac:dyDescent="0.3">
      <c r="L496" s="34"/>
    </row>
    <row r="497" spans="12:12" x14ac:dyDescent="0.3">
      <c r="L497" s="34"/>
    </row>
    <row r="498" spans="12:12" x14ac:dyDescent="0.3">
      <c r="L498" s="34"/>
    </row>
    <row r="499" spans="12:12" x14ac:dyDescent="0.3">
      <c r="L499" s="34"/>
    </row>
    <row r="500" spans="12:12" x14ac:dyDescent="0.3">
      <c r="L500" s="34"/>
    </row>
    <row r="501" spans="12:12" x14ac:dyDescent="0.3">
      <c r="L501" s="34"/>
    </row>
    <row r="502" spans="12:12" x14ac:dyDescent="0.3">
      <c r="L502" s="34"/>
    </row>
    <row r="503" spans="12:12" x14ac:dyDescent="0.3">
      <c r="L503" s="34"/>
    </row>
    <row r="504" spans="12:12" x14ac:dyDescent="0.3">
      <c r="L504" s="34"/>
    </row>
    <row r="505" spans="12:12" x14ac:dyDescent="0.3">
      <c r="L505" s="34"/>
    </row>
    <row r="506" spans="12:12" x14ac:dyDescent="0.3">
      <c r="L506" s="34"/>
    </row>
    <row r="507" spans="12:12" x14ac:dyDescent="0.3">
      <c r="L507" s="34"/>
    </row>
    <row r="508" spans="12:12" x14ac:dyDescent="0.3">
      <c r="L508" s="34"/>
    </row>
  </sheetData>
  <mergeCells count="2">
    <mergeCell ref="A7:J7"/>
    <mergeCell ref="A8:J8"/>
  </mergeCells>
  <conditionalFormatting sqref="K6:K334">
    <cfRule type="expression" dxfId="30" priority="7">
      <formula>$L6=""</formula>
    </cfRule>
  </conditionalFormatting>
  <conditionalFormatting sqref="K336:K338">
    <cfRule type="expression" dxfId="23" priority="4">
      <formula>$L336=""</formula>
    </cfRule>
  </conditionalFormatting>
  <conditionalFormatting sqref="K339:K341">
    <cfRule type="expression" dxfId="22" priority="3">
      <formula>$L338=""</formula>
    </cfRule>
  </conditionalFormatting>
  <conditionalFormatting sqref="N337">
    <cfRule type="expression" dxfId="21" priority="2">
      <formula>$L337=""</formula>
    </cfRule>
  </conditionalFormatting>
  <conditionalFormatting sqref="R337">
    <cfRule type="expression" dxfId="20" priority="1">
      <formula>$L337=""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5D6B7-11CC-4BD1-830B-E54251E20BA0}">
  <sheetPr codeName="Sheet4"/>
  <dimension ref="A1:S364"/>
  <sheetViews>
    <sheetView workbookViewId="0">
      <selection activeCell="H366" sqref="H366"/>
    </sheetView>
  </sheetViews>
  <sheetFormatPr defaultColWidth="9.109375" defaultRowHeight="15.6" x14ac:dyDescent="0.3"/>
  <cols>
    <col min="1" max="10" width="13.6640625" style="28" customWidth="1"/>
    <col min="11" max="11" width="23.88671875" style="46" customWidth="1"/>
    <col min="12" max="15" width="27.33203125" style="14" customWidth="1"/>
    <col min="16" max="16" width="20.88671875" style="14" customWidth="1"/>
    <col min="17" max="17" width="11.44140625" style="13" customWidth="1"/>
    <col min="18" max="16384" width="9.109375" style="28"/>
  </cols>
  <sheetData>
    <row r="1" spans="1:19" s="35" customFormat="1" ht="15.9" customHeight="1" x14ac:dyDescent="0.3">
      <c r="K1" s="36"/>
      <c r="L1" s="2"/>
      <c r="M1" s="2"/>
      <c r="N1" s="2"/>
      <c r="O1" s="2"/>
      <c r="P1" s="2"/>
      <c r="Q1" s="1"/>
    </row>
    <row r="2" spans="1:19" s="37" customFormat="1" ht="15.9" customHeight="1" x14ac:dyDescent="0.3">
      <c r="K2" s="5"/>
      <c r="L2" s="5"/>
      <c r="M2" s="5"/>
      <c r="N2" s="5"/>
      <c r="O2" s="5"/>
      <c r="P2" s="5"/>
      <c r="Q2" s="4"/>
    </row>
    <row r="3" spans="1:19" s="37" customFormat="1" ht="15.9" customHeight="1" x14ac:dyDescent="0.3">
      <c r="K3" s="38"/>
      <c r="L3" s="5"/>
      <c r="M3" s="5"/>
      <c r="N3" s="5"/>
      <c r="O3" s="5"/>
      <c r="P3" s="5"/>
      <c r="Q3" s="4"/>
    </row>
    <row r="4" spans="1:19" s="39" customFormat="1" ht="15.9" customHeight="1" x14ac:dyDescent="0.3">
      <c r="K4" s="40"/>
      <c r="L4" s="8"/>
      <c r="M4" s="8"/>
      <c r="N4" s="8"/>
      <c r="O4" s="8"/>
      <c r="P4" s="8"/>
      <c r="Q4" s="7"/>
    </row>
    <row r="5" spans="1:19" s="41" customFormat="1" ht="45.75" customHeight="1" x14ac:dyDescent="0.3">
      <c r="K5" s="42" t="s">
        <v>0</v>
      </c>
      <c r="L5" s="27" t="s">
        <v>5</v>
      </c>
      <c r="M5" s="143" t="s">
        <v>116</v>
      </c>
      <c r="N5" s="143" t="s">
        <v>117</v>
      </c>
      <c r="O5" s="143" t="s">
        <v>118</v>
      </c>
      <c r="P5" s="27" t="s">
        <v>6</v>
      </c>
      <c r="Q5" s="154" t="s">
        <v>119</v>
      </c>
      <c r="R5" s="154" t="s">
        <v>120</v>
      </c>
      <c r="S5" s="154" t="s">
        <v>121</v>
      </c>
    </row>
    <row r="6" spans="1:19" x14ac:dyDescent="0.3">
      <c r="A6" s="44"/>
      <c r="K6" s="45">
        <v>35079</v>
      </c>
      <c r="L6" s="18">
        <v>64.466338302386404</v>
      </c>
      <c r="M6" s="152"/>
      <c r="N6" s="152"/>
      <c r="O6" s="152"/>
      <c r="P6" s="18">
        <v>69.715905988092402</v>
      </c>
      <c r="Q6" s="155"/>
      <c r="R6" s="147"/>
      <c r="S6" s="147"/>
    </row>
    <row r="7" spans="1:19" x14ac:dyDescent="0.3">
      <c r="A7" s="19" t="s">
        <v>77</v>
      </c>
      <c r="B7" s="19"/>
      <c r="C7" s="19"/>
      <c r="D7" s="19"/>
      <c r="E7" s="19"/>
      <c r="F7" s="19"/>
      <c r="G7" s="19"/>
      <c r="H7" s="19"/>
      <c r="I7" s="19"/>
      <c r="J7" s="19"/>
      <c r="K7" s="45">
        <v>35110</v>
      </c>
      <c r="L7" s="18">
        <v>64.005138084211595</v>
      </c>
      <c r="M7" s="153">
        <f>L7/L6-1</f>
        <v>-7.1541246225510502E-3</v>
      </c>
      <c r="N7" s="152"/>
      <c r="O7" s="152"/>
      <c r="P7" s="18">
        <v>67.705214273996802</v>
      </c>
      <c r="Q7" s="156">
        <f>P7/P6-1</f>
        <v>-2.8841219024522635E-2</v>
      </c>
      <c r="R7" s="157"/>
      <c r="S7" s="157"/>
    </row>
    <row r="8" spans="1:19" x14ac:dyDescent="0.3">
      <c r="A8" s="19" t="s">
        <v>74</v>
      </c>
      <c r="B8" s="19"/>
      <c r="C8" s="19"/>
      <c r="D8" s="19"/>
      <c r="E8" s="19"/>
      <c r="F8" s="19"/>
      <c r="G8" s="19"/>
      <c r="H8" s="19"/>
      <c r="I8" s="19"/>
      <c r="J8" s="19"/>
      <c r="K8" s="45">
        <v>35139</v>
      </c>
      <c r="L8" s="18">
        <v>63.690449581194898</v>
      </c>
      <c r="M8" s="153">
        <f t="shared" ref="M8:M71" si="0">L8/L7-1</f>
        <v>-4.9166131413178604E-3</v>
      </c>
      <c r="N8" s="152"/>
      <c r="O8" s="152"/>
      <c r="P8" s="18">
        <v>65.945344328441294</v>
      </c>
      <c r="Q8" s="156">
        <f t="shared" ref="Q8:Q71" si="1">P8/P7-1</f>
        <v>-2.5993122751720055E-2</v>
      </c>
      <c r="R8" s="157"/>
      <c r="S8" s="157"/>
    </row>
    <row r="9" spans="1:19" ht="14.4" x14ac:dyDescent="0.3">
      <c r="K9" s="45">
        <v>35170</v>
      </c>
      <c r="L9" s="18">
        <v>63.695003847414199</v>
      </c>
      <c r="M9" s="153">
        <f t="shared" si="0"/>
        <v>7.150626584118136E-5</v>
      </c>
      <c r="N9" s="153">
        <f>L9/L6-1</f>
        <v>-1.1964918053111284E-2</v>
      </c>
      <c r="O9" s="152"/>
      <c r="P9" s="18">
        <v>65.256928721840794</v>
      </c>
      <c r="Q9" s="156">
        <f t="shared" si="1"/>
        <v>-1.0439184351996755E-2</v>
      </c>
      <c r="R9" s="156">
        <f>P9/P6-1</f>
        <v>-6.3959252957470181E-2</v>
      </c>
      <c r="S9" s="157"/>
    </row>
    <row r="10" spans="1:19" ht="14.4" x14ac:dyDescent="0.3">
      <c r="K10" s="45">
        <v>35200</v>
      </c>
      <c r="L10" s="18">
        <v>63.453558259594203</v>
      </c>
      <c r="M10" s="153">
        <f t="shared" si="0"/>
        <v>-3.7906519073049871E-3</v>
      </c>
      <c r="N10" s="153">
        <f t="shared" ref="N10:N73" si="2">L10/L7-1</f>
        <v>-8.6177429051348398E-3</v>
      </c>
      <c r="O10" s="152"/>
      <c r="P10" s="18">
        <v>64.260784225608404</v>
      </c>
      <c r="Q10" s="156">
        <f t="shared" si="1"/>
        <v>-1.5264961372584374E-2</v>
      </c>
      <c r="R10" s="156">
        <f t="shared" ref="R10:R73" si="3">P10/P7-1</f>
        <v>-5.0873925816837473E-2</v>
      </c>
      <c r="S10" s="157"/>
    </row>
    <row r="11" spans="1:19" ht="14.4" x14ac:dyDescent="0.3">
      <c r="K11" s="45">
        <v>35231</v>
      </c>
      <c r="L11" s="18">
        <v>63.644626269258502</v>
      </c>
      <c r="M11" s="153">
        <f t="shared" si="0"/>
        <v>3.0111472848004528E-3</v>
      </c>
      <c r="N11" s="153">
        <f t="shared" si="2"/>
        <v>-7.1946912351406045E-4</v>
      </c>
      <c r="O11" s="152"/>
      <c r="P11" s="18">
        <v>65.317580731200394</v>
      </c>
      <c r="Q11" s="156">
        <f t="shared" si="1"/>
        <v>1.6445434308454132E-2</v>
      </c>
      <c r="R11" s="156">
        <f t="shared" si="3"/>
        <v>-9.5194528686409763E-3</v>
      </c>
      <c r="S11" s="157"/>
    </row>
    <row r="12" spans="1:19" ht="14.4" x14ac:dyDescent="0.3">
      <c r="K12" s="45">
        <v>35261</v>
      </c>
      <c r="L12" s="18">
        <v>63.737476647266099</v>
      </c>
      <c r="M12" s="153">
        <f t="shared" si="0"/>
        <v>1.4588879446755243E-3</v>
      </c>
      <c r="N12" s="153">
        <f t="shared" si="2"/>
        <v>6.6681524902079126E-4</v>
      </c>
      <c r="O12" s="152"/>
      <c r="P12" s="18">
        <v>66.563568095471197</v>
      </c>
      <c r="Q12" s="156">
        <f t="shared" si="1"/>
        <v>1.9075834565863259E-2</v>
      </c>
      <c r="R12" s="156">
        <f t="shared" si="3"/>
        <v>2.0022998311795881E-2</v>
      </c>
      <c r="S12" s="157"/>
    </row>
    <row r="13" spans="1:19" ht="14.4" x14ac:dyDescent="0.3">
      <c r="K13" s="45">
        <v>35292</v>
      </c>
      <c r="L13" s="18">
        <v>63.5053624804791</v>
      </c>
      <c r="M13" s="153">
        <f t="shared" si="0"/>
        <v>-3.6417219349859087E-3</v>
      </c>
      <c r="N13" s="153">
        <f t="shared" si="2"/>
        <v>8.1641159780132533E-4</v>
      </c>
      <c r="O13" s="152"/>
      <c r="P13" s="18">
        <v>68.172862565734405</v>
      </c>
      <c r="Q13" s="156">
        <f t="shared" si="1"/>
        <v>2.4176805966215964E-2</v>
      </c>
      <c r="R13" s="156">
        <f t="shared" si="3"/>
        <v>6.0878160565102535E-2</v>
      </c>
      <c r="S13" s="157"/>
    </row>
    <row r="14" spans="1:19" ht="14.4" x14ac:dyDescent="0.3">
      <c r="K14" s="45">
        <v>35323</v>
      </c>
      <c r="L14" s="18">
        <v>63.236686405264898</v>
      </c>
      <c r="M14" s="153">
        <f t="shared" si="0"/>
        <v>-4.2307620131574186E-3</v>
      </c>
      <c r="N14" s="153">
        <f t="shared" si="2"/>
        <v>-6.4096513391052046E-3</v>
      </c>
      <c r="O14" s="152"/>
      <c r="P14" s="18">
        <v>68.222424237569797</v>
      </c>
      <c r="Q14" s="156">
        <f t="shared" si="1"/>
        <v>7.2700001100289846E-4</v>
      </c>
      <c r="R14" s="156">
        <f t="shared" si="3"/>
        <v>4.4472613251302473E-2</v>
      </c>
      <c r="S14" s="157"/>
    </row>
    <row r="15" spans="1:19" ht="14.4" x14ac:dyDescent="0.3">
      <c r="K15" s="45">
        <v>35353</v>
      </c>
      <c r="L15" s="18">
        <v>62.793126467228099</v>
      </c>
      <c r="M15" s="153">
        <f t="shared" si="0"/>
        <v>-7.0142817919673917E-3</v>
      </c>
      <c r="N15" s="153">
        <f t="shared" si="2"/>
        <v>-1.4816246731325644E-2</v>
      </c>
      <c r="O15" s="152"/>
      <c r="P15" s="18">
        <v>68.018625052972794</v>
      </c>
      <c r="Q15" s="156">
        <f t="shared" si="1"/>
        <v>-2.9872756190445493E-3</v>
      </c>
      <c r="R15" s="156">
        <f t="shared" si="3"/>
        <v>2.1859659857996538E-2</v>
      </c>
      <c r="S15" s="157"/>
    </row>
    <row r="16" spans="1:19" ht="14.4" x14ac:dyDescent="0.3">
      <c r="K16" s="45">
        <v>35384</v>
      </c>
      <c r="L16" s="18">
        <v>64.4198599939171</v>
      </c>
      <c r="M16" s="153">
        <f t="shared" si="0"/>
        <v>2.5906235574016279E-2</v>
      </c>
      <c r="N16" s="153">
        <f t="shared" si="2"/>
        <v>1.4400319559141339E-2</v>
      </c>
      <c r="O16" s="152"/>
      <c r="P16" s="18">
        <v>67.207079368068193</v>
      </c>
      <c r="Q16" s="156">
        <f t="shared" si="1"/>
        <v>-1.1931227428848667E-2</v>
      </c>
      <c r="R16" s="156">
        <f t="shared" si="3"/>
        <v>-1.416668101233054E-2</v>
      </c>
      <c r="S16" s="157"/>
    </row>
    <row r="17" spans="11:19" ht="14.4" x14ac:dyDescent="0.3">
      <c r="K17" s="45">
        <v>35414</v>
      </c>
      <c r="L17" s="18">
        <v>67.111931966940901</v>
      </c>
      <c r="M17" s="153">
        <f t="shared" si="0"/>
        <v>4.1789472583113385E-2</v>
      </c>
      <c r="N17" s="153">
        <f t="shared" si="2"/>
        <v>6.1281603796263351E-2</v>
      </c>
      <c r="O17" s="152"/>
      <c r="P17" s="18">
        <v>67.642061335151297</v>
      </c>
      <c r="Q17" s="156">
        <f t="shared" si="1"/>
        <v>6.4722641003467363E-3</v>
      </c>
      <c r="R17" s="156">
        <f t="shared" si="3"/>
        <v>-8.506922890888613E-3</v>
      </c>
      <c r="S17" s="157"/>
    </row>
    <row r="18" spans="11:19" ht="14.4" x14ac:dyDescent="0.3">
      <c r="K18" s="45">
        <v>35445</v>
      </c>
      <c r="L18" s="18">
        <v>70.595442773139297</v>
      </c>
      <c r="M18" s="153">
        <f t="shared" si="0"/>
        <v>5.1905983095738684E-2</v>
      </c>
      <c r="N18" s="153">
        <f t="shared" si="2"/>
        <v>0.12425430528583803</v>
      </c>
      <c r="O18" s="153">
        <f>L18/L6-1</f>
        <v>9.5074493637340662E-2</v>
      </c>
      <c r="P18" s="18">
        <v>67.624839230601395</v>
      </c>
      <c r="Q18" s="156">
        <f t="shared" si="1"/>
        <v>-2.5460644176067415E-4</v>
      </c>
      <c r="R18" s="156">
        <f t="shared" si="3"/>
        <v>-5.7893822767619563E-3</v>
      </c>
      <c r="S18" s="156">
        <f>P18/P6-1</f>
        <v>-2.9994112933828365E-2</v>
      </c>
    </row>
    <row r="19" spans="11:19" ht="14.4" x14ac:dyDescent="0.3">
      <c r="K19" s="45">
        <v>35476</v>
      </c>
      <c r="L19" s="18">
        <v>72.051937232229307</v>
      </c>
      <c r="M19" s="153">
        <f t="shared" si="0"/>
        <v>2.0631564898183408E-2</v>
      </c>
      <c r="N19" s="153">
        <f t="shared" si="2"/>
        <v>0.11847398052452873</v>
      </c>
      <c r="O19" s="153">
        <f t="shared" ref="O19:O82" si="4">L19/L7-1</f>
        <v>0.12572114347180285</v>
      </c>
      <c r="P19" s="18">
        <v>68.787247187425706</v>
      </c>
      <c r="Q19" s="156">
        <f t="shared" si="1"/>
        <v>1.7189067952686488E-2</v>
      </c>
      <c r="R19" s="156">
        <f t="shared" si="3"/>
        <v>2.3511925145616397E-2</v>
      </c>
      <c r="S19" s="156">
        <f t="shared" ref="S19:S82" si="5">P19/P7-1</f>
        <v>1.5981530005207745E-2</v>
      </c>
    </row>
    <row r="20" spans="11:19" ht="14.4" x14ac:dyDescent="0.3">
      <c r="K20" s="45">
        <v>35504</v>
      </c>
      <c r="L20" s="18">
        <v>72.3611921711653</v>
      </c>
      <c r="M20" s="153">
        <f t="shared" si="0"/>
        <v>4.2921113687650614E-3</v>
      </c>
      <c r="N20" s="153">
        <f t="shared" si="2"/>
        <v>7.8216496685122427E-2</v>
      </c>
      <c r="O20" s="153">
        <f t="shared" si="4"/>
        <v>0.13613881903779967</v>
      </c>
      <c r="P20" s="18">
        <v>68.501596648615404</v>
      </c>
      <c r="Q20" s="156">
        <f t="shared" si="1"/>
        <v>-4.15266710749429E-3</v>
      </c>
      <c r="R20" s="156">
        <f t="shared" si="3"/>
        <v>1.2707112948632693E-2</v>
      </c>
      <c r="S20" s="156">
        <f t="shared" si="5"/>
        <v>3.8763196192329819E-2</v>
      </c>
    </row>
    <row r="21" spans="11:19" ht="14.4" x14ac:dyDescent="0.3">
      <c r="K21" s="45">
        <v>35535</v>
      </c>
      <c r="L21" s="18">
        <v>71.756557248256499</v>
      </c>
      <c r="M21" s="153">
        <f t="shared" si="0"/>
        <v>-8.3557899582220596E-3</v>
      </c>
      <c r="N21" s="153">
        <f t="shared" si="2"/>
        <v>1.6447442349054819E-2</v>
      </c>
      <c r="O21" s="153">
        <f t="shared" si="4"/>
        <v>0.12656492525150487</v>
      </c>
      <c r="P21" s="18">
        <v>68.950721994204002</v>
      </c>
      <c r="Q21" s="156">
        <f t="shared" si="1"/>
        <v>6.556421566236148E-3</v>
      </c>
      <c r="R21" s="156">
        <f t="shared" si="3"/>
        <v>1.9606446073481054E-2</v>
      </c>
      <c r="S21" s="156">
        <f t="shared" si="5"/>
        <v>5.6603847970046139E-2</v>
      </c>
    </row>
    <row r="22" spans="11:19" ht="14.4" x14ac:dyDescent="0.3">
      <c r="K22" s="45">
        <v>35565</v>
      </c>
      <c r="L22" s="18">
        <v>71.976395516828603</v>
      </c>
      <c r="M22" s="153">
        <f t="shared" si="0"/>
        <v>3.0636680047444464E-3</v>
      </c>
      <c r="N22" s="153">
        <f t="shared" si="2"/>
        <v>-1.0484342031946703E-3</v>
      </c>
      <c r="O22" s="153">
        <f t="shared" si="4"/>
        <v>0.13431614382233237</v>
      </c>
      <c r="P22" s="18">
        <v>69.435359179214402</v>
      </c>
      <c r="Q22" s="156">
        <f t="shared" si="1"/>
        <v>7.0287470673786601E-3</v>
      </c>
      <c r="R22" s="156">
        <f t="shared" si="3"/>
        <v>9.4219789029028611E-3</v>
      </c>
      <c r="S22" s="156">
        <f t="shared" si="5"/>
        <v>8.0524615688457368E-2</v>
      </c>
    </row>
    <row r="23" spans="11:19" ht="14.4" x14ac:dyDescent="0.3">
      <c r="K23" s="45">
        <v>35596</v>
      </c>
      <c r="L23" s="18">
        <v>72.513592366455299</v>
      </c>
      <c r="M23" s="153">
        <f t="shared" si="0"/>
        <v>7.4635141947487771E-3</v>
      </c>
      <c r="N23" s="153">
        <f t="shared" si="2"/>
        <v>2.106103986367458E-3</v>
      </c>
      <c r="O23" s="153">
        <f t="shared" si="4"/>
        <v>0.13935137366782957</v>
      </c>
      <c r="P23" s="18">
        <v>70.073706556717895</v>
      </c>
      <c r="Q23" s="156">
        <f t="shared" si="1"/>
        <v>9.1934049891770897E-3</v>
      </c>
      <c r="R23" s="156">
        <f t="shared" si="3"/>
        <v>2.2949974672368034E-2</v>
      </c>
      <c r="S23" s="156">
        <f t="shared" si="5"/>
        <v>7.2815400880970271E-2</v>
      </c>
    </row>
    <row r="24" spans="11:19" ht="14.4" x14ac:dyDescent="0.3">
      <c r="K24" s="45">
        <v>35626</v>
      </c>
      <c r="L24" s="18">
        <v>73.472542335926306</v>
      </c>
      <c r="M24" s="153">
        <f t="shared" si="0"/>
        <v>1.3224416804850092E-2</v>
      </c>
      <c r="N24" s="153">
        <f t="shared" si="2"/>
        <v>2.3913982965110936E-2</v>
      </c>
      <c r="O24" s="153">
        <f t="shared" si="4"/>
        <v>0.15273691712861015</v>
      </c>
      <c r="P24" s="18">
        <v>70.908895303644101</v>
      </c>
      <c r="Q24" s="156">
        <f t="shared" si="1"/>
        <v>1.1918717989467309E-2</v>
      </c>
      <c r="R24" s="156">
        <f t="shared" si="3"/>
        <v>2.8399605585053944E-2</v>
      </c>
      <c r="S24" s="156">
        <f t="shared" si="5"/>
        <v>6.5280863579014525E-2</v>
      </c>
    </row>
    <row r="25" spans="11:19" ht="14.4" x14ac:dyDescent="0.3">
      <c r="K25" s="45">
        <v>35657</v>
      </c>
      <c r="L25" s="18">
        <v>73.691072076363099</v>
      </c>
      <c r="M25" s="153">
        <f t="shared" si="0"/>
        <v>2.9743048693979812E-3</v>
      </c>
      <c r="N25" s="153">
        <f t="shared" si="2"/>
        <v>2.3822762271189291E-2</v>
      </c>
      <c r="O25" s="153">
        <f t="shared" si="4"/>
        <v>0.16039133071659872</v>
      </c>
      <c r="P25" s="18">
        <v>71.403537779407799</v>
      </c>
      <c r="Q25" s="156">
        <f t="shared" si="1"/>
        <v>6.9757464651727386E-3</v>
      </c>
      <c r="R25" s="156">
        <f t="shared" si="3"/>
        <v>2.8345480220149488E-2</v>
      </c>
      <c r="S25" s="156">
        <f t="shared" si="5"/>
        <v>4.7389461027227409E-2</v>
      </c>
    </row>
    <row r="26" spans="11:19" ht="14.4" x14ac:dyDescent="0.3">
      <c r="K26" s="45">
        <v>35688</v>
      </c>
      <c r="L26" s="18">
        <v>74.693032894032797</v>
      </c>
      <c r="M26" s="153">
        <f t="shared" si="0"/>
        <v>1.3596773522732919E-2</v>
      </c>
      <c r="N26" s="153">
        <f t="shared" si="2"/>
        <v>3.0055613802215886E-2</v>
      </c>
      <c r="O26" s="153">
        <f t="shared" si="4"/>
        <v>0.18116614168154888</v>
      </c>
      <c r="P26" s="18">
        <v>73.594510144121998</v>
      </c>
      <c r="Q26" s="156">
        <f t="shared" si="1"/>
        <v>3.0684367089526265E-2</v>
      </c>
      <c r="R26" s="156">
        <f t="shared" si="3"/>
        <v>5.0244289340600989E-2</v>
      </c>
      <c r="S26" s="156">
        <f t="shared" si="5"/>
        <v>7.8743697055458917E-2</v>
      </c>
    </row>
    <row r="27" spans="11:19" ht="14.4" x14ac:dyDescent="0.3">
      <c r="K27" s="45">
        <v>35718</v>
      </c>
      <c r="L27" s="18">
        <v>75.544142134371995</v>
      </c>
      <c r="M27" s="153">
        <f t="shared" si="0"/>
        <v>1.1394760760975675E-2</v>
      </c>
      <c r="N27" s="153">
        <f t="shared" si="2"/>
        <v>2.8195564391579886E-2</v>
      </c>
      <c r="O27" s="153">
        <f t="shared" si="4"/>
        <v>0.20306387632727096</v>
      </c>
      <c r="P27" s="18">
        <v>75.284589338933202</v>
      </c>
      <c r="Q27" s="156">
        <f t="shared" si="1"/>
        <v>2.2964745488508242E-2</v>
      </c>
      <c r="R27" s="156">
        <f t="shared" si="3"/>
        <v>6.1708675851620987E-2</v>
      </c>
      <c r="S27" s="156">
        <f t="shared" si="5"/>
        <v>0.10682315733818037</v>
      </c>
    </row>
    <row r="28" spans="11:19" ht="14.4" x14ac:dyDescent="0.3">
      <c r="K28" s="45">
        <v>35749</v>
      </c>
      <c r="L28" s="18">
        <v>78.947054757126494</v>
      </c>
      <c r="M28" s="153">
        <f t="shared" si="0"/>
        <v>4.5045353969360935E-2</v>
      </c>
      <c r="N28" s="153">
        <f t="shared" si="2"/>
        <v>7.1324551708473294E-2</v>
      </c>
      <c r="O28" s="153">
        <f t="shared" si="4"/>
        <v>0.22550801514596808</v>
      </c>
      <c r="P28" s="18">
        <v>76.295134408025106</v>
      </c>
      <c r="Q28" s="156">
        <f t="shared" si="1"/>
        <v>1.3423000350608394E-2</v>
      </c>
      <c r="R28" s="156">
        <f t="shared" si="3"/>
        <v>6.8506362299992407E-2</v>
      </c>
      <c r="S28" s="156">
        <f t="shared" si="5"/>
        <v>0.1352246686719567</v>
      </c>
    </row>
    <row r="29" spans="11:19" ht="14.4" x14ac:dyDescent="0.3">
      <c r="K29" s="45">
        <v>35779</v>
      </c>
      <c r="L29" s="18">
        <v>81.467647304567706</v>
      </c>
      <c r="M29" s="153">
        <f t="shared" si="0"/>
        <v>3.1927632451844934E-2</v>
      </c>
      <c r="N29" s="153">
        <f t="shared" si="2"/>
        <v>9.069941530083625E-2</v>
      </c>
      <c r="O29" s="153">
        <f t="shared" si="4"/>
        <v>0.21390704926656534</v>
      </c>
      <c r="P29" s="18">
        <v>77.171578790094898</v>
      </c>
      <c r="Q29" s="156">
        <f t="shared" si="1"/>
        <v>1.1487552762966313E-2</v>
      </c>
      <c r="R29" s="156">
        <f t="shared" si="3"/>
        <v>4.8605101643693693E-2</v>
      </c>
      <c r="S29" s="156">
        <f t="shared" si="5"/>
        <v>0.14088153534717063</v>
      </c>
    </row>
    <row r="30" spans="11:19" ht="14.4" x14ac:dyDescent="0.3">
      <c r="K30" s="45">
        <v>35810</v>
      </c>
      <c r="L30" s="18">
        <v>85.593183759774604</v>
      </c>
      <c r="M30" s="153">
        <f t="shared" si="0"/>
        <v>5.0640181614469926E-2</v>
      </c>
      <c r="N30" s="153">
        <f t="shared" si="2"/>
        <v>0.13302211583167045</v>
      </c>
      <c r="O30" s="153">
        <f t="shared" si="4"/>
        <v>0.21244630527824615</v>
      </c>
      <c r="P30" s="18">
        <v>77.9706819688016</v>
      </c>
      <c r="Q30" s="156">
        <f t="shared" si="1"/>
        <v>1.0354889601005057E-2</v>
      </c>
      <c r="R30" s="156">
        <f t="shared" si="3"/>
        <v>3.5679182864045922E-2</v>
      </c>
      <c r="S30" s="156">
        <f t="shared" si="5"/>
        <v>0.15298879606827276</v>
      </c>
    </row>
    <row r="31" spans="11:19" ht="14.4" x14ac:dyDescent="0.3">
      <c r="K31" s="45">
        <v>35841</v>
      </c>
      <c r="L31" s="18">
        <v>84.414211011154094</v>
      </c>
      <c r="M31" s="153">
        <f t="shared" si="0"/>
        <v>-1.3774142949623314E-2</v>
      </c>
      <c r="N31" s="153">
        <f t="shared" si="2"/>
        <v>6.9250921023549461E-2</v>
      </c>
      <c r="O31" s="153">
        <f t="shared" si="4"/>
        <v>0.17157448160040678</v>
      </c>
      <c r="P31" s="18">
        <v>79.561066942693202</v>
      </c>
      <c r="Q31" s="156">
        <f t="shared" si="1"/>
        <v>2.0397217694311909E-2</v>
      </c>
      <c r="R31" s="156">
        <f t="shared" si="3"/>
        <v>4.2806563747590287E-2</v>
      </c>
      <c r="S31" s="156">
        <f t="shared" si="5"/>
        <v>0.15662524953080181</v>
      </c>
    </row>
    <row r="32" spans="11:19" ht="14.4" x14ac:dyDescent="0.3">
      <c r="K32" s="45">
        <v>35869</v>
      </c>
      <c r="L32" s="18">
        <v>82.903567744208502</v>
      </c>
      <c r="M32" s="153">
        <f t="shared" si="0"/>
        <v>-1.7895603700495255E-2</v>
      </c>
      <c r="N32" s="153">
        <f t="shared" si="2"/>
        <v>1.7625652478616249E-2</v>
      </c>
      <c r="O32" s="153">
        <f t="shared" si="4"/>
        <v>0.14569101553918506</v>
      </c>
      <c r="P32" s="18">
        <v>79.531702548423794</v>
      </c>
      <c r="Q32" s="156">
        <f t="shared" si="1"/>
        <v>-3.6907994572976666E-4</v>
      </c>
      <c r="R32" s="156">
        <f t="shared" si="3"/>
        <v>3.0582810347166589E-2</v>
      </c>
      <c r="S32" s="156">
        <f t="shared" si="5"/>
        <v>0.16101969062689481</v>
      </c>
    </row>
    <row r="33" spans="11:19" ht="14.4" x14ac:dyDescent="0.3">
      <c r="K33" s="45">
        <v>35900</v>
      </c>
      <c r="L33" s="18">
        <v>81.001635897678398</v>
      </c>
      <c r="M33" s="153">
        <f t="shared" si="0"/>
        <v>-2.2941495743564855E-2</v>
      </c>
      <c r="N33" s="153">
        <f t="shared" si="2"/>
        <v>-5.3643849432950419E-2</v>
      </c>
      <c r="O33" s="153">
        <f t="shared" si="4"/>
        <v>0.12883949570541198</v>
      </c>
      <c r="P33" s="18">
        <v>79.490549551075802</v>
      </c>
      <c r="Q33" s="156">
        <f t="shared" si="1"/>
        <v>-5.1744142309706476E-4</v>
      </c>
      <c r="R33" s="156">
        <f t="shared" si="3"/>
        <v>1.9492808628791325E-2</v>
      </c>
      <c r="S33" s="156">
        <f t="shared" si="5"/>
        <v>0.15286029285897507</v>
      </c>
    </row>
    <row r="34" spans="11:19" ht="14.4" x14ac:dyDescent="0.3">
      <c r="K34" s="45">
        <v>35930</v>
      </c>
      <c r="L34" s="18">
        <v>83.141754710167902</v>
      </c>
      <c r="M34" s="153">
        <f t="shared" si="0"/>
        <v>2.6420686308026076E-2</v>
      </c>
      <c r="N34" s="153">
        <f t="shared" si="2"/>
        <v>-1.5073958350662719E-2</v>
      </c>
      <c r="O34" s="153">
        <f t="shared" si="4"/>
        <v>0.15512528952257343</v>
      </c>
      <c r="P34" s="18">
        <v>78.759272799365604</v>
      </c>
      <c r="Q34" s="156">
        <f t="shared" si="1"/>
        <v>-9.1995432896123663E-3</v>
      </c>
      <c r="R34" s="156">
        <f t="shared" si="3"/>
        <v>-1.0077719846380617E-2</v>
      </c>
      <c r="S34" s="156">
        <f t="shared" si="5"/>
        <v>0.13428192394145966</v>
      </c>
    </row>
    <row r="35" spans="11:19" ht="14.4" x14ac:dyDescent="0.3">
      <c r="K35" s="45">
        <v>35961</v>
      </c>
      <c r="L35" s="18">
        <v>86.340773885078804</v>
      </c>
      <c r="M35" s="153">
        <f t="shared" si="0"/>
        <v>3.8476685824862411E-2</v>
      </c>
      <c r="N35" s="153">
        <f t="shared" si="2"/>
        <v>4.1460292173136626E-2</v>
      </c>
      <c r="O35" s="153">
        <f t="shared" si="4"/>
        <v>0.190683995474205</v>
      </c>
      <c r="P35" s="18">
        <v>79.226332175519005</v>
      </c>
      <c r="Q35" s="156">
        <f t="shared" si="1"/>
        <v>5.9302144312989302E-3</v>
      </c>
      <c r="R35" s="156">
        <f t="shared" si="3"/>
        <v>-3.8396056304573767E-3</v>
      </c>
      <c r="S35" s="156">
        <f t="shared" si="5"/>
        <v>0.13061426415902444</v>
      </c>
    </row>
    <row r="36" spans="11:19" ht="14.4" x14ac:dyDescent="0.3">
      <c r="K36" s="45">
        <v>35991</v>
      </c>
      <c r="L36" s="18">
        <v>87.034196992908704</v>
      </c>
      <c r="M36" s="153">
        <f t="shared" si="0"/>
        <v>8.0312357259255673E-3</v>
      </c>
      <c r="N36" s="153">
        <f t="shared" si="2"/>
        <v>7.4474558795956547E-2</v>
      </c>
      <c r="O36" s="153">
        <f t="shared" si="4"/>
        <v>0.18458126295639388</v>
      </c>
      <c r="P36" s="18">
        <v>80.335487828424803</v>
      </c>
      <c r="Q36" s="156">
        <f t="shared" si="1"/>
        <v>1.3999835944046524E-2</v>
      </c>
      <c r="R36" s="156">
        <f t="shared" si="3"/>
        <v>1.0629417988940792E-2</v>
      </c>
      <c r="S36" s="156">
        <f t="shared" si="5"/>
        <v>0.1329394920681588</v>
      </c>
    </row>
    <row r="37" spans="11:19" ht="14.4" x14ac:dyDescent="0.3">
      <c r="K37" s="45">
        <v>36022</v>
      </c>
      <c r="L37" s="18">
        <v>87.069146135463697</v>
      </c>
      <c r="M37" s="153">
        <f t="shared" si="0"/>
        <v>4.0155644289852077E-4</v>
      </c>
      <c r="N37" s="153">
        <f t="shared" si="2"/>
        <v>4.7237292970141009E-2</v>
      </c>
      <c r="O37" s="153">
        <f t="shared" si="4"/>
        <v>0.18154267107469191</v>
      </c>
      <c r="P37" s="18">
        <v>81.765834514986807</v>
      </c>
      <c r="Q37" s="156">
        <f t="shared" si="1"/>
        <v>1.780466796463398E-2</v>
      </c>
      <c r="R37" s="156">
        <f t="shared" si="3"/>
        <v>3.8174066478244839E-2</v>
      </c>
      <c r="S37" s="156">
        <f t="shared" si="5"/>
        <v>0.14512301571936126</v>
      </c>
    </row>
    <row r="38" spans="11:19" ht="14.4" x14ac:dyDescent="0.3">
      <c r="K38" s="45">
        <v>36053</v>
      </c>
      <c r="L38" s="18">
        <v>86.415815523665799</v>
      </c>
      <c r="M38" s="153">
        <f t="shared" si="0"/>
        <v>-7.5035835401605633E-3</v>
      </c>
      <c r="N38" s="153">
        <f t="shared" si="2"/>
        <v>8.6913326358262211E-4</v>
      </c>
      <c r="O38" s="153">
        <f t="shared" si="4"/>
        <v>0.15694613239583055</v>
      </c>
      <c r="P38" s="18">
        <v>81.698288296936198</v>
      </c>
      <c r="Q38" s="156">
        <f t="shared" si="1"/>
        <v>-8.2609342216433124E-4</v>
      </c>
      <c r="R38" s="156">
        <f t="shared" si="3"/>
        <v>3.1201193511530834E-2</v>
      </c>
      <c r="S38" s="156">
        <f t="shared" si="5"/>
        <v>0.11011389486721712</v>
      </c>
    </row>
    <row r="39" spans="11:19" ht="14.4" x14ac:dyDescent="0.3">
      <c r="K39" s="45">
        <v>36083</v>
      </c>
      <c r="L39" s="18">
        <v>87.680998716356399</v>
      </c>
      <c r="M39" s="153">
        <f t="shared" si="0"/>
        <v>1.4640644018965698E-2</v>
      </c>
      <c r="N39" s="153">
        <f t="shared" si="2"/>
        <v>7.4315814449392725E-3</v>
      </c>
      <c r="O39" s="153">
        <f t="shared" si="4"/>
        <v>0.16065913569309331</v>
      </c>
      <c r="P39" s="18">
        <v>79.929649958815403</v>
      </c>
      <c r="Q39" s="156">
        <f t="shared" si="1"/>
        <v>-2.1648413632518237E-2</v>
      </c>
      <c r="R39" s="156">
        <f t="shared" si="3"/>
        <v>-5.0517882019482929E-3</v>
      </c>
      <c r="S39" s="156">
        <f t="shared" si="5"/>
        <v>6.170001936213021E-2</v>
      </c>
    </row>
    <row r="40" spans="11:19" ht="14.4" x14ac:dyDescent="0.3">
      <c r="K40" s="45">
        <v>36114</v>
      </c>
      <c r="L40" s="18">
        <v>87.9892340365558</v>
      </c>
      <c r="M40" s="153">
        <f t="shared" si="0"/>
        <v>3.5154175330109894E-3</v>
      </c>
      <c r="N40" s="153">
        <f t="shared" si="2"/>
        <v>1.0567324269616929E-2</v>
      </c>
      <c r="O40" s="153">
        <f t="shared" si="4"/>
        <v>0.11453472592798741</v>
      </c>
      <c r="P40" s="18">
        <v>80.256692199439101</v>
      </c>
      <c r="Q40" s="156">
        <f t="shared" si="1"/>
        <v>4.0916260835899276E-3</v>
      </c>
      <c r="R40" s="156">
        <f t="shared" si="3"/>
        <v>-1.8456881465217512E-2</v>
      </c>
      <c r="S40" s="156">
        <f t="shared" si="5"/>
        <v>5.1924121009180535E-2</v>
      </c>
    </row>
    <row r="41" spans="11:19" ht="14.4" x14ac:dyDescent="0.3">
      <c r="K41" s="45">
        <v>36144</v>
      </c>
      <c r="L41" s="18">
        <v>88.026750760482201</v>
      </c>
      <c r="M41" s="153">
        <f t="shared" si="0"/>
        <v>4.263785716194235E-4</v>
      </c>
      <c r="N41" s="153">
        <f t="shared" si="2"/>
        <v>1.8641671400708271E-2</v>
      </c>
      <c r="O41" s="153">
        <f t="shared" si="4"/>
        <v>8.0511757402214057E-2</v>
      </c>
      <c r="P41" s="18">
        <v>80.956449324522097</v>
      </c>
      <c r="Q41" s="156">
        <f t="shared" si="1"/>
        <v>8.7189878613995742E-3</v>
      </c>
      <c r="R41" s="156">
        <f t="shared" si="3"/>
        <v>-9.0802266225927797E-3</v>
      </c>
      <c r="S41" s="156">
        <f t="shared" si="5"/>
        <v>4.9044876284337402E-2</v>
      </c>
    </row>
    <row r="42" spans="11:19" ht="14.4" x14ac:dyDescent="0.3">
      <c r="K42" s="45">
        <v>36175</v>
      </c>
      <c r="L42" s="18">
        <v>87.572688015736105</v>
      </c>
      <c r="M42" s="153">
        <f t="shared" si="0"/>
        <v>-5.1582358865157607E-3</v>
      </c>
      <c r="N42" s="153">
        <f t="shared" si="2"/>
        <v>-1.2352813289761011E-3</v>
      </c>
      <c r="O42" s="153">
        <f t="shared" si="4"/>
        <v>2.3126891289815488E-2</v>
      </c>
      <c r="P42" s="18">
        <v>83.1940759515672</v>
      </c>
      <c r="Q42" s="156">
        <f t="shared" si="1"/>
        <v>2.7639881018933332E-2</v>
      </c>
      <c r="R42" s="156">
        <f t="shared" si="3"/>
        <v>4.0841239695580178E-2</v>
      </c>
      <c r="S42" s="156">
        <f t="shared" si="5"/>
        <v>6.699176986621258E-2</v>
      </c>
    </row>
    <row r="43" spans="11:19" ht="14.4" x14ac:dyDescent="0.3">
      <c r="K43" s="45">
        <v>36206</v>
      </c>
      <c r="L43" s="18">
        <v>86.611356104835593</v>
      </c>
      <c r="M43" s="153">
        <f t="shared" si="0"/>
        <v>-1.0977531153637421E-2</v>
      </c>
      <c r="N43" s="153">
        <f t="shared" si="2"/>
        <v>-1.5659619575137507E-2</v>
      </c>
      <c r="O43" s="153">
        <f t="shared" si="4"/>
        <v>2.6028142268500032E-2</v>
      </c>
      <c r="P43" s="18">
        <v>81.590047922035694</v>
      </c>
      <c r="Q43" s="156">
        <f t="shared" si="1"/>
        <v>-1.928055587113342E-2</v>
      </c>
      <c r="R43" s="156">
        <f t="shared" si="3"/>
        <v>1.6613639137820213E-2</v>
      </c>
      <c r="S43" s="156">
        <f t="shared" si="5"/>
        <v>2.5502184137424111E-2</v>
      </c>
    </row>
    <row r="44" spans="11:19" ht="14.4" x14ac:dyDescent="0.3">
      <c r="K44" s="45">
        <v>36234</v>
      </c>
      <c r="L44" s="18">
        <v>84.920002987624798</v>
      </c>
      <c r="M44" s="153">
        <f t="shared" si="0"/>
        <v>-1.9528075685174118E-2</v>
      </c>
      <c r="N44" s="153">
        <f t="shared" si="2"/>
        <v>-3.5293223321519185E-2</v>
      </c>
      <c r="O44" s="153">
        <f t="shared" si="4"/>
        <v>2.432265942568157E-2</v>
      </c>
      <c r="P44" s="18">
        <v>81.011432855335499</v>
      </c>
      <c r="Q44" s="156">
        <f t="shared" si="1"/>
        <v>-7.0917358358840721E-3</v>
      </c>
      <c r="R44" s="156">
        <f t="shared" si="3"/>
        <v>6.7917418898888471E-4</v>
      </c>
      <c r="S44" s="156">
        <f t="shared" si="5"/>
        <v>1.860554042597995E-2</v>
      </c>
    </row>
    <row r="45" spans="11:19" ht="14.4" x14ac:dyDescent="0.3">
      <c r="K45" s="45">
        <v>36265</v>
      </c>
      <c r="L45" s="18">
        <v>83.437173478017399</v>
      </c>
      <c r="M45" s="153">
        <f t="shared" si="0"/>
        <v>-1.7461486780958824E-2</v>
      </c>
      <c r="N45" s="153">
        <f t="shared" si="2"/>
        <v>-4.7223793529959757E-2</v>
      </c>
      <c r="O45" s="153">
        <f t="shared" si="4"/>
        <v>3.0067757932884076E-2</v>
      </c>
      <c r="P45" s="18">
        <v>80.500775450509295</v>
      </c>
      <c r="Q45" s="156">
        <f t="shared" si="1"/>
        <v>-6.30352268596579E-3</v>
      </c>
      <c r="R45" s="156">
        <f t="shared" si="3"/>
        <v>-3.2373705342022885E-2</v>
      </c>
      <c r="S45" s="156">
        <f t="shared" si="5"/>
        <v>1.2708754753096629E-2</v>
      </c>
    </row>
    <row r="46" spans="11:19" ht="14.4" x14ac:dyDescent="0.3">
      <c r="K46" s="45">
        <v>36295</v>
      </c>
      <c r="L46" s="18">
        <v>83.129631258173205</v>
      </c>
      <c r="M46" s="153">
        <f t="shared" si="0"/>
        <v>-3.6859136884019872E-3</v>
      </c>
      <c r="N46" s="153">
        <f t="shared" si="2"/>
        <v>-4.0199403441369297E-2</v>
      </c>
      <c r="O46" s="153">
        <f t="shared" si="4"/>
        <v>-1.4581664816859519E-4</v>
      </c>
      <c r="P46" s="18">
        <v>81.580925644749996</v>
      </c>
      <c r="Q46" s="156">
        <f t="shared" si="1"/>
        <v>1.3417885581795019E-2</v>
      </c>
      <c r="R46" s="156">
        <f t="shared" si="3"/>
        <v>-1.1180624988005317E-4</v>
      </c>
      <c r="S46" s="156">
        <f t="shared" si="5"/>
        <v>3.5826293782224017E-2</v>
      </c>
    </row>
    <row r="47" spans="11:19" ht="14.4" x14ac:dyDescent="0.3">
      <c r="K47" s="45">
        <v>36326</v>
      </c>
      <c r="L47" s="18">
        <v>84.854675274310907</v>
      </c>
      <c r="M47" s="153">
        <f t="shared" si="0"/>
        <v>2.075125307341108E-2</v>
      </c>
      <c r="N47" s="153">
        <f t="shared" si="2"/>
        <v>-7.6928533932585363E-4</v>
      </c>
      <c r="O47" s="153">
        <f t="shared" si="4"/>
        <v>-1.7212014021856237E-2</v>
      </c>
      <c r="P47" s="18">
        <v>82.973252707008797</v>
      </c>
      <c r="Q47" s="156">
        <f t="shared" si="1"/>
        <v>1.7066821089059436E-2</v>
      </c>
      <c r="R47" s="156">
        <f t="shared" si="3"/>
        <v>2.4216580086622752E-2</v>
      </c>
      <c r="S47" s="156">
        <f t="shared" si="5"/>
        <v>4.729387854518885E-2</v>
      </c>
    </row>
    <row r="48" spans="11:19" ht="14.4" x14ac:dyDescent="0.3">
      <c r="K48" s="45">
        <v>36356</v>
      </c>
      <c r="L48" s="18">
        <v>86.664936039212293</v>
      </c>
      <c r="M48" s="153">
        <f t="shared" si="0"/>
        <v>2.1333659684034334E-2</v>
      </c>
      <c r="N48" s="153">
        <f t="shared" si="2"/>
        <v>3.8684946129500464E-2</v>
      </c>
      <c r="O48" s="153">
        <f t="shared" si="4"/>
        <v>-4.2427111004023077E-3</v>
      </c>
      <c r="P48" s="18">
        <v>84.819299830104299</v>
      </c>
      <c r="Q48" s="156">
        <f t="shared" si="1"/>
        <v>2.2248701393136505E-2</v>
      </c>
      <c r="R48" s="156">
        <f t="shared" si="3"/>
        <v>5.3645748819524997E-2</v>
      </c>
      <c r="S48" s="156">
        <f t="shared" si="5"/>
        <v>5.5813590268546376E-2</v>
      </c>
    </row>
    <row r="49" spans="11:19" ht="14.4" x14ac:dyDescent="0.3">
      <c r="K49" s="45">
        <v>36387</v>
      </c>
      <c r="L49" s="18">
        <v>88.728808616428097</v>
      </c>
      <c r="M49" s="153">
        <f t="shared" si="0"/>
        <v>2.3814389896762655E-2</v>
      </c>
      <c r="N49" s="153">
        <f t="shared" si="2"/>
        <v>6.7354771980952188E-2</v>
      </c>
      <c r="O49" s="153">
        <f t="shared" si="4"/>
        <v>1.9061430536854829E-2</v>
      </c>
      <c r="P49" s="18">
        <v>88.8545536413382</v>
      </c>
      <c r="Q49" s="156">
        <f t="shared" si="1"/>
        <v>4.757471258683621E-2</v>
      </c>
      <c r="R49" s="156">
        <f t="shared" si="3"/>
        <v>8.9158439170716752E-2</v>
      </c>
      <c r="S49" s="156">
        <f t="shared" si="5"/>
        <v>8.6695368162017727E-2</v>
      </c>
    </row>
    <row r="50" spans="11:19" ht="14.4" x14ac:dyDescent="0.3">
      <c r="K50" s="45">
        <v>36418</v>
      </c>
      <c r="L50" s="18">
        <v>89.333233832231898</v>
      </c>
      <c r="M50" s="153">
        <f t="shared" si="0"/>
        <v>6.812051522259388E-3</v>
      </c>
      <c r="N50" s="153">
        <f t="shared" si="2"/>
        <v>5.2779160882333143E-2</v>
      </c>
      <c r="O50" s="153">
        <f t="shared" si="4"/>
        <v>3.3760235795809113E-2</v>
      </c>
      <c r="P50" s="18">
        <v>92.553697268397599</v>
      </c>
      <c r="Q50" s="156">
        <f t="shared" si="1"/>
        <v>4.1631446847294029E-2</v>
      </c>
      <c r="R50" s="156">
        <f t="shared" si="3"/>
        <v>0.11546425201888622</v>
      </c>
      <c r="S50" s="156">
        <f t="shared" si="5"/>
        <v>0.13287192666762992</v>
      </c>
    </row>
    <row r="51" spans="11:19" ht="14.4" x14ac:dyDescent="0.3">
      <c r="K51" s="45">
        <v>36448</v>
      </c>
      <c r="L51" s="18">
        <v>90.088467256394395</v>
      </c>
      <c r="M51" s="153">
        <f t="shared" si="0"/>
        <v>8.4541149107042468E-3</v>
      </c>
      <c r="N51" s="153">
        <f t="shared" si="2"/>
        <v>3.9503072103267867E-2</v>
      </c>
      <c r="O51" s="153">
        <f t="shared" si="4"/>
        <v>2.7457129540985781E-2</v>
      </c>
      <c r="P51" s="18">
        <v>94.814013352683006</v>
      </c>
      <c r="Q51" s="156">
        <f t="shared" si="1"/>
        <v>2.4421672510074766E-2</v>
      </c>
      <c r="R51" s="156">
        <f t="shared" si="3"/>
        <v>0.11783536933927108</v>
      </c>
      <c r="S51" s="156">
        <f t="shared" si="5"/>
        <v>0.18621829823522229</v>
      </c>
    </row>
    <row r="52" spans="11:19" ht="14.4" x14ac:dyDescent="0.3">
      <c r="K52" s="45">
        <v>36479</v>
      </c>
      <c r="L52" s="18">
        <v>90.262631091816999</v>
      </c>
      <c r="M52" s="153">
        <f t="shared" si="0"/>
        <v>1.9332533977620692E-3</v>
      </c>
      <c r="N52" s="153">
        <f t="shared" si="2"/>
        <v>1.728663440100453E-2</v>
      </c>
      <c r="O52" s="153">
        <f t="shared" si="4"/>
        <v>2.5837218384202609E-2</v>
      </c>
      <c r="P52" s="18">
        <v>94.361367967892804</v>
      </c>
      <c r="Q52" s="156">
        <f t="shared" si="1"/>
        <v>-4.7740346472464612E-3</v>
      </c>
      <c r="R52" s="156">
        <f t="shared" si="3"/>
        <v>6.1975600584106116E-2</v>
      </c>
      <c r="S52" s="156">
        <f t="shared" si="5"/>
        <v>0.17574454393663985</v>
      </c>
    </row>
    <row r="53" spans="11:19" ht="14.4" x14ac:dyDescent="0.3">
      <c r="K53" s="45">
        <v>36509</v>
      </c>
      <c r="L53" s="18">
        <v>90.556929674899493</v>
      </c>
      <c r="M53" s="153">
        <f t="shared" si="0"/>
        <v>3.2604698037566049E-3</v>
      </c>
      <c r="N53" s="153">
        <f t="shared" si="2"/>
        <v>1.369810304825303E-2</v>
      </c>
      <c r="O53" s="153">
        <f t="shared" si="4"/>
        <v>2.8743295561389326E-2</v>
      </c>
      <c r="P53" s="18">
        <v>93.140694121507394</v>
      </c>
      <c r="Q53" s="156">
        <f t="shared" si="1"/>
        <v>-1.2936160980632994E-2</v>
      </c>
      <c r="R53" s="156">
        <f t="shared" si="3"/>
        <v>6.3422301910593948E-3</v>
      </c>
      <c r="S53" s="156">
        <f t="shared" si="5"/>
        <v>0.1505036954887129</v>
      </c>
    </row>
    <row r="54" spans="11:19" ht="14.4" x14ac:dyDescent="0.3">
      <c r="K54" s="45">
        <v>36540</v>
      </c>
      <c r="L54" s="18">
        <v>91.250114370930007</v>
      </c>
      <c r="M54" s="153">
        <f t="shared" si="0"/>
        <v>7.6546841696052415E-3</v>
      </c>
      <c r="N54" s="153">
        <f t="shared" si="2"/>
        <v>1.2894515246102856E-2</v>
      </c>
      <c r="O54" s="153">
        <f t="shared" si="4"/>
        <v>4.1992845469504214E-2</v>
      </c>
      <c r="P54" s="18">
        <v>92.906133356461794</v>
      </c>
      <c r="Q54" s="156">
        <f t="shared" si="1"/>
        <v>-2.5183489049330765E-3</v>
      </c>
      <c r="R54" s="156">
        <f t="shared" si="3"/>
        <v>-2.0122341927710674E-2</v>
      </c>
      <c r="S54" s="156">
        <f t="shared" si="5"/>
        <v>0.11673977135762192</v>
      </c>
    </row>
    <row r="55" spans="11:19" ht="14.4" x14ac:dyDescent="0.3">
      <c r="K55" s="45">
        <v>36571</v>
      </c>
      <c r="L55" s="18">
        <v>88.416960474761495</v>
      </c>
      <c r="M55" s="153">
        <f t="shared" si="0"/>
        <v>-3.104822296059595E-2</v>
      </c>
      <c r="N55" s="153">
        <f t="shared" si="2"/>
        <v>-2.0447782152262395E-2</v>
      </c>
      <c r="O55" s="153">
        <f t="shared" si="4"/>
        <v>2.0847201234678536E-2</v>
      </c>
      <c r="P55" s="18">
        <v>93.163387077571201</v>
      </c>
      <c r="Q55" s="156">
        <f t="shared" si="1"/>
        <v>2.7689638112735615E-3</v>
      </c>
      <c r="R55" s="156">
        <f t="shared" si="3"/>
        <v>-1.2695671079389403E-2</v>
      </c>
      <c r="S55" s="156">
        <f t="shared" si="5"/>
        <v>0.14184743667015054</v>
      </c>
    </row>
    <row r="56" spans="11:19" ht="14.4" x14ac:dyDescent="0.3">
      <c r="K56" s="45">
        <v>36600</v>
      </c>
      <c r="L56" s="18">
        <v>86.064680816968902</v>
      </c>
      <c r="M56" s="153">
        <f t="shared" si="0"/>
        <v>-2.6604394056998215E-2</v>
      </c>
      <c r="N56" s="153">
        <f t="shared" si="2"/>
        <v>-4.9606903348620834E-2</v>
      </c>
      <c r="O56" s="153">
        <f t="shared" si="4"/>
        <v>1.3479484091762473E-2</v>
      </c>
      <c r="P56" s="18">
        <v>94.496501505242804</v>
      </c>
      <c r="Q56" s="156">
        <f t="shared" si="1"/>
        <v>1.430942422221726E-2</v>
      </c>
      <c r="R56" s="156">
        <f t="shared" si="3"/>
        <v>1.4556552283867319E-2</v>
      </c>
      <c r="S56" s="156">
        <f t="shared" si="5"/>
        <v>0.16645883395233851</v>
      </c>
    </row>
    <row r="57" spans="11:19" ht="14.4" x14ac:dyDescent="0.3">
      <c r="K57" s="45">
        <v>36631</v>
      </c>
      <c r="L57" s="18">
        <v>84.204805895496307</v>
      </c>
      <c r="M57" s="153">
        <f t="shared" si="0"/>
        <v>-2.1610199489706328E-2</v>
      </c>
      <c r="N57" s="153">
        <f t="shared" si="2"/>
        <v>-7.7208763232828992E-2</v>
      </c>
      <c r="O57" s="153">
        <f t="shared" si="4"/>
        <v>9.2001249021353981E-3</v>
      </c>
      <c r="P57" s="18">
        <v>94.449159555527302</v>
      </c>
      <c r="Q57" s="156">
        <f t="shared" si="1"/>
        <v>-5.009915601253967E-4</v>
      </c>
      <c r="R57" s="156">
        <f t="shared" si="3"/>
        <v>1.6608442772504839E-2</v>
      </c>
      <c r="S57" s="156">
        <f t="shared" si="5"/>
        <v>0.173270183137469</v>
      </c>
    </row>
    <row r="58" spans="11:19" ht="14.4" x14ac:dyDescent="0.3">
      <c r="K58" s="45">
        <v>36661</v>
      </c>
      <c r="L58" s="18">
        <v>87.752152290946299</v>
      </c>
      <c r="M58" s="153">
        <f t="shared" si="0"/>
        <v>4.2127600173468505E-2</v>
      </c>
      <c r="N58" s="153">
        <f t="shared" si="2"/>
        <v>-7.5190119660918375E-3</v>
      </c>
      <c r="O58" s="153">
        <f t="shared" si="4"/>
        <v>5.5606177518303435E-2</v>
      </c>
      <c r="P58" s="18">
        <v>94.282262757091004</v>
      </c>
      <c r="Q58" s="156">
        <f t="shared" si="1"/>
        <v>-1.7670543520101889E-3</v>
      </c>
      <c r="R58" s="156">
        <f t="shared" si="3"/>
        <v>1.2009821826123535E-2</v>
      </c>
      <c r="S58" s="156">
        <f t="shared" si="5"/>
        <v>0.15569003430593442</v>
      </c>
    </row>
    <row r="59" spans="11:19" ht="14.4" x14ac:dyDescent="0.3">
      <c r="K59" s="45">
        <v>36692</v>
      </c>
      <c r="L59" s="18">
        <v>92.026483398570704</v>
      </c>
      <c r="M59" s="153">
        <f t="shared" si="0"/>
        <v>4.8709131298029673E-2</v>
      </c>
      <c r="N59" s="153">
        <f t="shared" si="2"/>
        <v>6.9271186798224305E-2</v>
      </c>
      <c r="O59" s="153">
        <f t="shared" si="4"/>
        <v>8.4518715098200525E-2</v>
      </c>
      <c r="P59" s="18">
        <v>93.285472126909198</v>
      </c>
      <c r="Q59" s="156">
        <f t="shared" si="1"/>
        <v>-1.0572408860720084E-2</v>
      </c>
      <c r="R59" s="156">
        <f t="shared" si="3"/>
        <v>-1.2815600144375883E-2</v>
      </c>
      <c r="S59" s="156">
        <f t="shared" si="5"/>
        <v>0.12428365869076408</v>
      </c>
    </row>
    <row r="60" spans="11:19" ht="14.4" x14ac:dyDescent="0.3">
      <c r="K60" s="45">
        <v>36722</v>
      </c>
      <c r="L60" s="18">
        <v>95.168063487147805</v>
      </c>
      <c r="M60" s="153">
        <f t="shared" si="0"/>
        <v>3.4137782652964965E-2</v>
      </c>
      <c r="N60" s="153">
        <f t="shared" si="2"/>
        <v>0.13019752821777919</v>
      </c>
      <c r="O60" s="153">
        <f t="shared" si="4"/>
        <v>9.8114968250691437E-2</v>
      </c>
      <c r="P60" s="18">
        <v>94.006492907497403</v>
      </c>
      <c r="Q60" s="156">
        <f t="shared" si="1"/>
        <v>7.7291861653152605E-3</v>
      </c>
      <c r="R60" s="156">
        <f t="shared" si="3"/>
        <v>-4.6868246378587441E-3</v>
      </c>
      <c r="S60" s="156">
        <f t="shared" si="5"/>
        <v>0.10831488936828459</v>
      </c>
    </row>
    <row r="61" spans="11:19" ht="14.4" x14ac:dyDescent="0.3">
      <c r="K61" s="45">
        <v>36753</v>
      </c>
      <c r="L61" s="18">
        <v>96.710705478266405</v>
      </c>
      <c r="M61" s="153">
        <f t="shared" si="0"/>
        <v>1.6209660411204307E-2</v>
      </c>
      <c r="N61" s="153">
        <f t="shared" si="2"/>
        <v>0.10208927021661651</v>
      </c>
      <c r="O61" s="153">
        <f t="shared" si="4"/>
        <v>8.9958345956653085E-2</v>
      </c>
      <c r="P61" s="18">
        <v>94.903722135102797</v>
      </c>
      <c r="Q61" s="156">
        <f t="shared" si="1"/>
        <v>9.5443325227362319E-3</v>
      </c>
      <c r="R61" s="156">
        <f t="shared" si="3"/>
        <v>6.5914771224033775E-3</v>
      </c>
      <c r="S61" s="156">
        <f t="shared" si="5"/>
        <v>6.807944270568389E-2</v>
      </c>
    </row>
    <row r="62" spans="11:19" ht="14.4" x14ac:dyDescent="0.3">
      <c r="K62" s="45">
        <v>36784</v>
      </c>
      <c r="L62" s="18">
        <v>98.182676894354699</v>
      </c>
      <c r="M62" s="153">
        <f t="shared" si="0"/>
        <v>1.5220356513882427E-2</v>
      </c>
      <c r="N62" s="153">
        <f t="shared" si="2"/>
        <v>6.6895889839898137E-2</v>
      </c>
      <c r="O62" s="153">
        <f t="shared" si="4"/>
        <v>9.9061040135881351E-2</v>
      </c>
      <c r="P62" s="18">
        <v>96.224150186474404</v>
      </c>
      <c r="Q62" s="156">
        <f t="shared" si="1"/>
        <v>1.3913343140450118E-2</v>
      </c>
      <c r="R62" s="156">
        <f t="shared" si="3"/>
        <v>3.1501990530393709E-2</v>
      </c>
      <c r="S62" s="156">
        <f t="shared" si="5"/>
        <v>3.9657550442667056E-2</v>
      </c>
    </row>
    <row r="63" spans="11:19" ht="14.4" x14ac:dyDescent="0.3">
      <c r="K63" s="45">
        <v>36814</v>
      </c>
      <c r="L63" s="18">
        <v>99.594044240389294</v>
      </c>
      <c r="M63" s="153">
        <f t="shared" si="0"/>
        <v>1.4374912058603195E-2</v>
      </c>
      <c r="N63" s="153">
        <f t="shared" si="2"/>
        <v>4.6506996055869276E-2</v>
      </c>
      <c r="O63" s="153">
        <f t="shared" si="4"/>
        <v>0.10551380519042186</v>
      </c>
      <c r="P63" s="18">
        <v>97.450866109171997</v>
      </c>
      <c r="Q63" s="156">
        <f t="shared" si="1"/>
        <v>1.2748524360260083E-2</v>
      </c>
      <c r="R63" s="156">
        <f t="shared" si="3"/>
        <v>3.6639737268614692E-2</v>
      </c>
      <c r="S63" s="156">
        <f t="shared" si="5"/>
        <v>2.7810791498516174E-2</v>
      </c>
    </row>
    <row r="64" spans="11:19" ht="14.4" x14ac:dyDescent="0.3">
      <c r="K64" s="45">
        <v>36845</v>
      </c>
      <c r="L64" s="18">
        <v>100.397967017333</v>
      </c>
      <c r="M64" s="153">
        <f t="shared" si="0"/>
        <v>8.0719965041613495E-3</v>
      </c>
      <c r="N64" s="153">
        <f t="shared" si="2"/>
        <v>3.8126715349990237E-2</v>
      </c>
      <c r="O64" s="153">
        <f t="shared" si="4"/>
        <v>0.11228717579931979</v>
      </c>
      <c r="P64" s="18">
        <v>98.662995652259795</v>
      </c>
      <c r="Q64" s="156">
        <f t="shared" si="1"/>
        <v>1.2438366034939863E-2</v>
      </c>
      <c r="R64" s="156">
        <f t="shared" si="3"/>
        <v>3.9611444446882471E-2</v>
      </c>
      <c r="S64" s="156">
        <f t="shared" si="5"/>
        <v>4.5586745688454444E-2</v>
      </c>
    </row>
    <row r="65" spans="11:19" ht="14.4" x14ac:dyDescent="0.3">
      <c r="K65" s="45">
        <v>36875</v>
      </c>
      <c r="L65" s="18">
        <v>100</v>
      </c>
      <c r="M65" s="153">
        <f t="shared" si="0"/>
        <v>-3.9638951779202847E-3</v>
      </c>
      <c r="N65" s="153">
        <f t="shared" si="2"/>
        <v>1.8509610484553685E-2</v>
      </c>
      <c r="O65" s="153">
        <f t="shared" si="4"/>
        <v>0.10427772185962181</v>
      </c>
      <c r="P65" s="18">
        <v>100</v>
      </c>
      <c r="Q65" s="156">
        <f t="shared" si="1"/>
        <v>1.3551223930525103E-2</v>
      </c>
      <c r="R65" s="156">
        <f t="shared" si="3"/>
        <v>3.9240147158569938E-2</v>
      </c>
      <c r="S65" s="156">
        <f t="shared" si="5"/>
        <v>7.3644564743572172E-2</v>
      </c>
    </row>
    <row r="66" spans="11:19" ht="14.4" x14ac:dyDescent="0.3">
      <c r="K66" s="45">
        <v>36906</v>
      </c>
      <c r="L66" s="18">
        <v>99.736839184611298</v>
      </c>
      <c r="M66" s="153">
        <f t="shared" si="0"/>
        <v>-2.6316081538869662E-3</v>
      </c>
      <c r="N66" s="153">
        <f t="shared" si="2"/>
        <v>1.4337699137645377E-3</v>
      </c>
      <c r="O66" s="153">
        <f t="shared" si="4"/>
        <v>9.3005086866882358E-2</v>
      </c>
      <c r="P66" s="18">
        <v>100.55632013958299</v>
      </c>
      <c r="Q66" s="156">
        <f t="shared" si="1"/>
        <v>5.5632013958299975E-3</v>
      </c>
      <c r="R66" s="156">
        <f t="shared" si="3"/>
        <v>3.1866869473812898E-2</v>
      </c>
      <c r="S66" s="156">
        <f t="shared" si="5"/>
        <v>8.2343183455595881E-2</v>
      </c>
    </row>
    <row r="67" spans="11:19" ht="14.4" x14ac:dyDescent="0.3">
      <c r="K67" s="45">
        <v>36937</v>
      </c>
      <c r="L67" s="18">
        <v>98.921184236924304</v>
      </c>
      <c r="M67" s="153">
        <f t="shared" si="0"/>
        <v>-8.178070955078387E-3</v>
      </c>
      <c r="N67" s="153">
        <f t="shared" si="2"/>
        <v>-1.4709289682666049E-2</v>
      </c>
      <c r="O67" s="153">
        <f t="shared" si="4"/>
        <v>0.11880326699492483</v>
      </c>
      <c r="P67" s="18">
        <v>101.07264945866601</v>
      </c>
      <c r="Q67" s="156">
        <f t="shared" si="1"/>
        <v>5.1347276667075281E-3</v>
      </c>
      <c r="R67" s="156">
        <f t="shared" si="3"/>
        <v>2.4423075647318715E-2</v>
      </c>
      <c r="S67" s="156">
        <f t="shared" si="5"/>
        <v>8.4896681295080656E-2</v>
      </c>
    </row>
    <row r="68" spans="11:19" ht="14.4" x14ac:dyDescent="0.3">
      <c r="K68" s="45">
        <v>36965</v>
      </c>
      <c r="L68" s="18">
        <v>98.794828331118595</v>
      </c>
      <c r="M68" s="153">
        <f t="shared" si="0"/>
        <v>-1.2773391946367951E-3</v>
      </c>
      <c r="N68" s="153">
        <f t="shared" si="2"/>
        <v>-1.2051716688814107E-2</v>
      </c>
      <c r="O68" s="153">
        <f t="shared" si="4"/>
        <v>0.1479137248091642</v>
      </c>
      <c r="P68" s="18">
        <v>100.686333968292</v>
      </c>
      <c r="Q68" s="156">
        <f t="shared" si="1"/>
        <v>-3.8221565620676357E-3</v>
      </c>
      <c r="R68" s="156">
        <f t="shared" si="3"/>
        <v>6.8633396829200777E-3</v>
      </c>
      <c r="S68" s="156">
        <f t="shared" si="5"/>
        <v>6.550329762955065E-2</v>
      </c>
    </row>
    <row r="69" spans="11:19" ht="14.4" x14ac:dyDescent="0.3">
      <c r="K69" s="45">
        <v>36996</v>
      </c>
      <c r="L69" s="18">
        <v>98.851557148694496</v>
      </c>
      <c r="M69" s="153">
        <f t="shared" si="0"/>
        <v>5.7420837238342237E-4</v>
      </c>
      <c r="N69" s="153">
        <f t="shared" si="2"/>
        <v>-8.8761789841580452E-3</v>
      </c>
      <c r="O69" s="153">
        <f t="shared" si="4"/>
        <v>0.17394198700933727</v>
      </c>
      <c r="P69" s="18">
        <v>100.32624386504</v>
      </c>
      <c r="Q69" s="156">
        <f t="shared" si="1"/>
        <v>-3.5763552913288255E-3</v>
      </c>
      <c r="R69" s="156">
        <f t="shared" si="3"/>
        <v>-2.2880339517558079E-3</v>
      </c>
      <c r="S69" s="156">
        <f t="shared" si="5"/>
        <v>6.222484495542302E-2</v>
      </c>
    </row>
    <row r="70" spans="11:19" ht="14.4" x14ac:dyDescent="0.3">
      <c r="K70" s="45">
        <v>37026</v>
      </c>
      <c r="L70" s="18">
        <v>99.368037909073493</v>
      </c>
      <c r="M70" s="153">
        <f t="shared" si="0"/>
        <v>5.2248115788615657E-3</v>
      </c>
      <c r="N70" s="153">
        <f t="shared" si="2"/>
        <v>4.5172697395023942E-3</v>
      </c>
      <c r="O70" s="153">
        <f t="shared" si="4"/>
        <v>0.13237151813227555</v>
      </c>
      <c r="P70" s="18">
        <v>100.824421338215</v>
      </c>
      <c r="Q70" s="156">
        <f t="shared" si="1"/>
        <v>4.9655748484429552E-3</v>
      </c>
      <c r="R70" s="156">
        <f t="shared" si="3"/>
        <v>-2.4559376031051405E-3</v>
      </c>
      <c r="S70" s="156">
        <f t="shared" si="5"/>
        <v>6.9389070540014863E-2</v>
      </c>
    </row>
    <row r="71" spans="11:19" ht="14.4" x14ac:dyDescent="0.3">
      <c r="K71" s="45">
        <v>37057</v>
      </c>
      <c r="L71" s="18">
        <v>99.787538341617093</v>
      </c>
      <c r="M71" s="153">
        <f t="shared" si="0"/>
        <v>4.2216837664386109E-3</v>
      </c>
      <c r="N71" s="153">
        <f t="shared" si="2"/>
        <v>1.0048198142228237E-2</v>
      </c>
      <c r="O71" s="153">
        <f t="shared" si="4"/>
        <v>8.4335015926153778E-2</v>
      </c>
      <c r="P71" s="18">
        <v>102.13333929463199</v>
      </c>
      <c r="Q71" s="156">
        <f t="shared" si="1"/>
        <v>1.2982151933470965E-2</v>
      </c>
      <c r="R71" s="156">
        <f t="shared" si="3"/>
        <v>1.4371417344440029E-2</v>
      </c>
      <c r="S71" s="156">
        <f t="shared" si="5"/>
        <v>9.4847214319565332E-2</v>
      </c>
    </row>
    <row r="72" spans="11:19" ht="14.4" x14ac:dyDescent="0.3">
      <c r="K72" s="45">
        <v>37087</v>
      </c>
      <c r="L72" s="18">
        <v>100.48090271174701</v>
      </c>
      <c r="M72" s="153">
        <f t="shared" ref="M72:M135" si="6">L72/L71-1</f>
        <v>6.9484064007694357E-3</v>
      </c>
      <c r="N72" s="153">
        <f t="shared" si="2"/>
        <v>1.6482750601506613E-2</v>
      </c>
      <c r="O72" s="153">
        <f t="shared" si="4"/>
        <v>5.5825862478715793E-2</v>
      </c>
      <c r="P72" s="18">
        <v>103.398699700148</v>
      </c>
      <c r="Q72" s="156">
        <f t="shared" ref="Q72:Q135" si="7">P72/P71-1</f>
        <v>1.2389298286485273E-2</v>
      </c>
      <c r="R72" s="156">
        <f t="shared" si="3"/>
        <v>3.0624647318014953E-2</v>
      </c>
      <c r="S72" s="156">
        <f t="shared" si="5"/>
        <v>9.9910192393758868E-2</v>
      </c>
    </row>
    <row r="73" spans="11:19" ht="14.4" x14ac:dyDescent="0.3">
      <c r="K73" s="45">
        <v>37118</v>
      </c>
      <c r="L73" s="18">
        <v>100.688011505503</v>
      </c>
      <c r="M73" s="153">
        <f t="shared" si="6"/>
        <v>2.061175687783523E-3</v>
      </c>
      <c r="N73" s="153">
        <f t="shared" si="2"/>
        <v>1.3283683810254354E-2</v>
      </c>
      <c r="O73" s="153">
        <f t="shared" si="4"/>
        <v>4.1125809263488522E-2</v>
      </c>
      <c r="P73" s="18">
        <v>103.831409649259</v>
      </c>
      <c r="Q73" s="156">
        <f t="shared" si="7"/>
        <v>4.1848683819607491E-3</v>
      </c>
      <c r="R73" s="156">
        <f t="shared" si="3"/>
        <v>2.9824007627646809E-2</v>
      </c>
      <c r="S73" s="156">
        <f t="shared" si="5"/>
        <v>9.4070994406804775E-2</v>
      </c>
    </row>
    <row r="74" spans="11:19" ht="14.4" x14ac:dyDescent="0.3">
      <c r="K74" s="45">
        <v>37149</v>
      </c>
      <c r="L74" s="18">
        <v>100.455150715042</v>
      </c>
      <c r="M74" s="153">
        <f t="shared" si="6"/>
        <v>-2.3126962880608559E-3</v>
      </c>
      <c r="N74" s="153">
        <f t="shared" ref="N74:N137" si="8">L74/L71-1</f>
        <v>6.6903381376075544E-3</v>
      </c>
      <c r="O74" s="153">
        <f t="shared" si="4"/>
        <v>2.3145364259445689E-2</v>
      </c>
      <c r="P74" s="18">
        <v>104.08147060446299</v>
      </c>
      <c r="Q74" s="156">
        <f t="shared" si="7"/>
        <v>2.4083363218190268E-3</v>
      </c>
      <c r="R74" s="156">
        <f t="shared" ref="R74:R137" si="9">P74/P71-1</f>
        <v>1.9074391606946905E-2</v>
      </c>
      <c r="S74" s="156">
        <f t="shared" si="5"/>
        <v>8.1656428274625048E-2</v>
      </c>
    </row>
    <row r="75" spans="11:19" ht="14.4" x14ac:dyDescent="0.3">
      <c r="K75" s="45">
        <v>37179</v>
      </c>
      <c r="L75" s="18">
        <v>98.624385546156304</v>
      </c>
      <c r="M75" s="153">
        <f t="shared" si="6"/>
        <v>-1.8224701828171708E-2</v>
      </c>
      <c r="N75" s="153">
        <f t="shared" si="8"/>
        <v>-1.8476318539021874E-2</v>
      </c>
      <c r="O75" s="153">
        <f t="shared" si="4"/>
        <v>-9.7361112466979316E-3</v>
      </c>
      <c r="P75" s="18">
        <v>104.181369747864</v>
      </c>
      <c r="Q75" s="156">
        <f t="shared" si="7"/>
        <v>9.598167937177049E-4</v>
      </c>
      <c r="R75" s="156">
        <f t="shared" si="9"/>
        <v>7.5694380102042658E-3</v>
      </c>
      <c r="S75" s="156">
        <f t="shared" si="5"/>
        <v>6.9065611291252882E-2</v>
      </c>
    </row>
    <row r="76" spans="11:19" ht="14.4" x14ac:dyDescent="0.3">
      <c r="K76" s="45">
        <v>37210</v>
      </c>
      <c r="L76" s="18">
        <v>96.939987974714199</v>
      </c>
      <c r="M76" s="153">
        <f t="shared" si="6"/>
        <v>-1.7078915748010459E-2</v>
      </c>
      <c r="N76" s="153">
        <f t="shared" si="8"/>
        <v>-3.7224129017424779E-2</v>
      </c>
      <c r="O76" s="153">
        <f t="shared" si="4"/>
        <v>-3.4442719761664131E-2</v>
      </c>
      <c r="P76" s="18">
        <v>104.175353301554</v>
      </c>
      <c r="Q76" s="156">
        <f t="shared" si="7"/>
        <v>-5.7749733225476163E-5</v>
      </c>
      <c r="R76" s="156">
        <f t="shared" si="9"/>
        <v>3.3125203005222037E-3</v>
      </c>
      <c r="S76" s="156">
        <f t="shared" si="5"/>
        <v>5.5870568421849232E-2</v>
      </c>
    </row>
    <row r="77" spans="11:19" ht="14.4" x14ac:dyDescent="0.3">
      <c r="K77" s="45">
        <v>37240</v>
      </c>
      <c r="L77" s="18">
        <v>95.416075654089596</v>
      </c>
      <c r="M77" s="153">
        <f t="shared" si="6"/>
        <v>-1.5720162055539944E-2</v>
      </c>
      <c r="N77" s="153">
        <f t="shared" si="8"/>
        <v>-5.0162435923734594E-2</v>
      </c>
      <c r="O77" s="153">
        <f t="shared" si="4"/>
        <v>-4.5839243459104062E-2</v>
      </c>
      <c r="P77" s="18">
        <v>104.414285349198</v>
      </c>
      <c r="Q77" s="156">
        <f t="shared" si="7"/>
        <v>2.293556393827334E-3</v>
      </c>
      <c r="R77" s="156">
        <f t="shared" si="9"/>
        <v>3.197636839700202E-3</v>
      </c>
      <c r="S77" s="156">
        <f t="shared" si="5"/>
        <v>4.4142853491979883E-2</v>
      </c>
    </row>
    <row r="78" spans="11:19" ht="14.4" x14ac:dyDescent="0.3">
      <c r="K78" s="45">
        <v>37271</v>
      </c>
      <c r="L78" s="18">
        <v>96.115867811480001</v>
      </c>
      <c r="M78" s="153">
        <f t="shared" si="6"/>
        <v>7.334111705949331E-3</v>
      </c>
      <c r="N78" s="153">
        <f t="shared" si="8"/>
        <v>-2.5435065788088629E-2</v>
      </c>
      <c r="O78" s="153">
        <f t="shared" si="4"/>
        <v>-3.6305254936232156E-2</v>
      </c>
      <c r="P78" s="18">
        <v>105.629749066964</v>
      </c>
      <c r="Q78" s="156">
        <f t="shared" si="7"/>
        <v>1.1640779934479761E-2</v>
      </c>
      <c r="R78" s="156">
        <f t="shared" si="9"/>
        <v>1.3902479134276335E-2</v>
      </c>
      <c r="S78" s="156">
        <f t="shared" si="5"/>
        <v>5.0453605704132043E-2</v>
      </c>
    </row>
    <row r="79" spans="11:19" ht="14.4" x14ac:dyDescent="0.3">
      <c r="K79" s="45">
        <v>37302</v>
      </c>
      <c r="L79" s="18">
        <v>97.200546472073796</v>
      </c>
      <c r="M79" s="153">
        <f t="shared" si="6"/>
        <v>1.1285115405931467E-2</v>
      </c>
      <c r="N79" s="153">
        <f t="shared" si="8"/>
        <v>2.6878329861930172E-3</v>
      </c>
      <c r="O79" s="153">
        <f t="shared" si="4"/>
        <v>-1.7394027155290037E-2</v>
      </c>
      <c r="P79" s="18">
        <v>107.613553848609</v>
      </c>
      <c r="Q79" s="156">
        <f t="shared" si="7"/>
        <v>1.8780739319823381E-2</v>
      </c>
      <c r="R79" s="156">
        <f t="shared" si="9"/>
        <v>3.3003972994480879E-2</v>
      </c>
      <c r="S79" s="156">
        <f t="shared" si="5"/>
        <v>6.4714880088484472E-2</v>
      </c>
    </row>
    <row r="80" spans="11:19" ht="14.4" x14ac:dyDescent="0.3">
      <c r="K80" s="45">
        <v>37330</v>
      </c>
      <c r="L80" s="18">
        <v>98.164301475379006</v>
      </c>
      <c r="M80" s="153">
        <f t="shared" si="6"/>
        <v>9.915119186928667E-3</v>
      </c>
      <c r="N80" s="153">
        <f t="shared" si="8"/>
        <v>2.8802545089493092E-2</v>
      </c>
      <c r="O80" s="153">
        <f t="shared" si="4"/>
        <v>-6.3821848409547632E-3</v>
      </c>
      <c r="P80" s="18">
        <v>108.825861062108</v>
      </c>
      <c r="Q80" s="156">
        <f t="shared" si="7"/>
        <v>1.1265376619793432E-2</v>
      </c>
      <c r="R80" s="156">
        <f t="shared" si="9"/>
        <v>4.2250691063546952E-2</v>
      </c>
      <c r="S80" s="156">
        <f t="shared" si="5"/>
        <v>8.0840435568736435E-2</v>
      </c>
    </row>
    <row r="81" spans="11:19" ht="14.4" x14ac:dyDescent="0.3">
      <c r="K81" s="45">
        <v>37361</v>
      </c>
      <c r="L81" s="18">
        <v>97.285908387314905</v>
      </c>
      <c r="M81" s="153">
        <f t="shared" si="6"/>
        <v>-8.948192722426862E-3</v>
      </c>
      <c r="N81" s="153">
        <f t="shared" si="8"/>
        <v>1.2173230107330513E-2</v>
      </c>
      <c r="O81" s="153">
        <f t="shared" si="4"/>
        <v>-1.5838382384048E-2</v>
      </c>
      <c r="P81" s="18">
        <v>110.440250757638</v>
      </c>
      <c r="Q81" s="156">
        <f t="shared" si="7"/>
        <v>1.4834614491206599E-2</v>
      </c>
      <c r="R81" s="156">
        <f t="shared" si="9"/>
        <v>4.554116366994676E-2</v>
      </c>
      <c r="S81" s="156">
        <f t="shared" si="5"/>
        <v>0.10081117864039113</v>
      </c>
    </row>
    <row r="82" spans="11:19" ht="14.4" x14ac:dyDescent="0.3">
      <c r="K82" s="45">
        <v>37391</v>
      </c>
      <c r="L82" s="18">
        <v>96.805099227879396</v>
      </c>
      <c r="M82" s="153">
        <f t="shared" si="6"/>
        <v>-4.9422281952830049E-3</v>
      </c>
      <c r="N82" s="153">
        <f t="shared" si="8"/>
        <v>-4.0683644130335983E-3</v>
      </c>
      <c r="O82" s="153">
        <f t="shared" si="4"/>
        <v>-2.5792384906898391E-2</v>
      </c>
      <c r="P82" s="18">
        <v>110.575931426785</v>
      </c>
      <c r="Q82" s="156">
        <f t="shared" si="7"/>
        <v>1.2285436533892025E-3</v>
      </c>
      <c r="R82" s="156">
        <f t="shared" si="9"/>
        <v>2.7527922573242769E-2</v>
      </c>
      <c r="S82" s="156">
        <f t="shared" si="5"/>
        <v>9.6717739205847808E-2</v>
      </c>
    </row>
    <row r="83" spans="11:19" ht="14.4" x14ac:dyDescent="0.3">
      <c r="K83" s="45">
        <v>37422</v>
      </c>
      <c r="L83" s="18">
        <v>96.869716145243203</v>
      </c>
      <c r="M83" s="153">
        <f t="shared" si="6"/>
        <v>6.6749497577300865E-4</v>
      </c>
      <c r="N83" s="153">
        <f t="shared" si="8"/>
        <v>-1.3187944198436607E-2</v>
      </c>
      <c r="O83" s="153">
        <f t="shared" ref="O83:O146" si="10">L83/L71-1</f>
        <v>-2.9240346488805913E-2</v>
      </c>
      <c r="P83" s="18">
        <v>111.44340829947799</v>
      </c>
      <c r="Q83" s="156">
        <f t="shared" si="7"/>
        <v>7.8450785944079726E-3</v>
      </c>
      <c r="R83" s="156">
        <f t="shared" si="9"/>
        <v>2.4052621424939913E-2</v>
      </c>
      <c r="S83" s="156">
        <f t="shared" ref="S83:S146" si="11">P83/P71-1</f>
        <v>9.1156022794755875E-2</v>
      </c>
    </row>
    <row r="84" spans="11:19" ht="14.4" x14ac:dyDescent="0.3">
      <c r="K84" s="45">
        <v>37452</v>
      </c>
      <c r="L84" s="18">
        <v>97.781949480286698</v>
      </c>
      <c r="M84" s="153">
        <f t="shared" si="6"/>
        <v>9.4171158060969429E-3</v>
      </c>
      <c r="N84" s="153">
        <f t="shared" si="8"/>
        <v>5.0987969500881913E-3</v>
      </c>
      <c r="O84" s="153">
        <f t="shared" si="10"/>
        <v>-2.6860360114427828E-2</v>
      </c>
      <c r="P84" s="18">
        <v>110.190077071839</v>
      </c>
      <c r="Q84" s="156">
        <f t="shared" si="7"/>
        <v>-1.1246346883711289E-2</v>
      </c>
      <c r="R84" s="156">
        <f t="shared" si="9"/>
        <v>-2.2652401102203346E-3</v>
      </c>
      <c r="S84" s="156">
        <f t="shared" si="11"/>
        <v>6.5681458194210451E-2</v>
      </c>
    </row>
    <row r="85" spans="11:19" ht="14.4" x14ac:dyDescent="0.3">
      <c r="K85" s="45">
        <v>37483</v>
      </c>
      <c r="L85" s="18">
        <v>98.243882158058</v>
      </c>
      <c r="M85" s="153">
        <f t="shared" si="6"/>
        <v>4.7241099223986893E-3</v>
      </c>
      <c r="N85" s="153">
        <f t="shared" si="8"/>
        <v>1.4862677086789677E-2</v>
      </c>
      <c r="O85" s="153">
        <f t="shared" si="10"/>
        <v>-2.4274283610332459E-2</v>
      </c>
      <c r="P85" s="18">
        <v>109.804322809469</v>
      </c>
      <c r="Q85" s="156">
        <f t="shared" si="7"/>
        <v>-3.5008076282450062E-3</v>
      </c>
      <c r="R85" s="156">
        <f t="shared" si="9"/>
        <v>-6.9780883358591117E-3</v>
      </c>
      <c r="S85" s="156">
        <f t="shared" si="11"/>
        <v>5.7525109024199939E-2</v>
      </c>
    </row>
    <row r="86" spans="11:19" ht="14.4" x14ac:dyDescent="0.3">
      <c r="K86" s="45">
        <v>37514</v>
      </c>
      <c r="L86" s="18">
        <v>98.578557750659101</v>
      </c>
      <c r="M86" s="153">
        <f t="shared" si="6"/>
        <v>3.4065794759887691E-3</v>
      </c>
      <c r="N86" s="153">
        <f t="shared" si="8"/>
        <v>1.7640617454207419E-2</v>
      </c>
      <c r="O86" s="153">
        <f t="shared" si="10"/>
        <v>-1.8680903378525238E-2</v>
      </c>
      <c r="P86" s="18">
        <v>109.071563108104</v>
      </c>
      <c r="Q86" s="156">
        <f t="shared" si="7"/>
        <v>-6.6733228949144019E-3</v>
      </c>
      <c r="R86" s="156">
        <f t="shared" si="9"/>
        <v>-2.1282956323448232E-2</v>
      </c>
      <c r="S86" s="156">
        <f t="shared" si="11"/>
        <v>4.7944100661343247E-2</v>
      </c>
    </row>
    <row r="87" spans="11:19" ht="14.4" x14ac:dyDescent="0.3">
      <c r="K87" s="45">
        <v>37544</v>
      </c>
      <c r="L87" s="18">
        <v>98.980307545787895</v>
      </c>
      <c r="M87" s="153">
        <f t="shared" si="6"/>
        <v>4.0754278039345504E-3</v>
      </c>
      <c r="N87" s="153">
        <f t="shared" si="8"/>
        <v>1.2255411881952671E-2</v>
      </c>
      <c r="O87" s="153">
        <f t="shared" si="10"/>
        <v>3.6088640518325832E-3</v>
      </c>
      <c r="P87" s="18">
        <v>110.371487701334</v>
      </c>
      <c r="Q87" s="156">
        <f t="shared" si="7"/>
        <v>1.1918088970097607E-2</v>
      </c>
      <c r="R87" s="156">
        <f t="shared" si="9"/>
        <v>1.6463427044952628E-3</v>
      </c>
      <c r="S87" s="156">
        <f t="shared" si="11"/>
        <v>5.9416745704640839E-2</v>
      </c>
    </row>
    <row r="88" spans="11:19" ht="14.4" x14ac:dyDescent="0.3">
      <c r="K88" s="45">
        <v>37575</v>
      </c>
      <c r="L88" s="18">
        <v>100.45467591826301</v>
      </c>
      <c r="M88" s="153">
        <f t="shared" si="6"/>
        <v>1.4895572756157271E-2</v>
      </c>
      <c r="N88" s="153">
        <f t="shared" si="8"/>
        <v>2.2503118887832629E-2</v>
      </c>
      <c r="O88" s="153">
        <f t="shared" si="10"/>
        <v>3.6256327414292411E-2</v>
      </c>
      <c r="P88" s="18">
        <v>112.404022313713</v>
      </c>
      <c r="Q88" s="156">
        <f t="shared" si="7"/>
        <v>1.8415395630790421E-2</v>
      </c>
      <c r="R88" s="156">
        <f t="shared" si="9"/>
        <v>2.3675748255876705E-2</v>
      </c>
      <c r="S88" s="156">
        <f t="shared" si="11"/>
        <v>7.8988635520531147E-2</v>
      </c>
    </row>
    <row r="89" spans="11:19" ht="14.4" x14ac:dyDescent="0.3">
      <c r="K89" s="45">
        <v>37605</v>
      </c>
      <c r="L89" s="18">
        <v>102.393328002277</v>
      </c>
      <c r="M89" s="153">
        <f t="shared" si="6"/>
        <v>1.9298773962412863E-2</v>
      </c>
      <c r="N89" s="153">
        <f t="shared" si="8"/>
        <v>3.8697768953638301E-2</v>
      </c>
      <c r="O89" s="153">
        <f t="shared" si="10"/>
        <v>7.3124495011531732E-2</v>
      </c>
      <c r="P89" s="18">
        <v>115.133489252167</v>
      </c>
      <c r="Q89" s="156">
        <f t="shared" si="7"/>
        <v>2.4282644715651003E-2</v>
      </c>
      <c r="R89" s="156">
        <f t="shared" si="9"/>
        <v>5.5577512335225565E-2</v>
      </c>
      <c r="S89" s="156">
        <f t="shared" si="11"/>
        <v>0.10266031958290212</v>
      </c>
    </row>
    <row r="90" spans="11:19" ht="14.4" x14ac:dyDescent="0.3">
      <c r="K90" s="45">
        <v>37636</v>
      </c>
      <c r="L90" s="18">
        <v>105.222613110724</v>
      </c>
      <c r="M90" s="153">
        <f t="shared" si="6"/>
        <v>2.7631537753945112E-2</v>
      </c>
      <c r="N90" s="153">
        <f t="shared" si="8"/>
        <v>6.3066136282193597E-2</v>
      </c>
      <c r="O90" s="153">
        <f t="shared" si="10"/>
        <v>9.4747574012501445E-2</v>
      </c>
      <c r="P90" s="18">
        <v>116.84789133960901</v>
      </c>
      <c r="Q90" s="156">
        <f t="shared" si="7"/>
        <v>1.4890559632802391E-2</v>
      </c>
      <c r="R90" s="156">
        <f t="shared" si="9"/>
        <v>5.8678230883325577E-2</v>
      </c>
      <c r="S90" s="156">
        <f t="shared" si="11"/>
        <v>0.10620248908792984</v>
      </c>
    </row>
    <row r="91" spans="11:19" ht="14.4" x14ac:dyDescent="0.3">
      <c r="K91" s="45">
        <v>37667</v>
      </c>
      <c r="L91" s="18">
        <v>106.275468183035</v>
      </c>
      <c r="M91" s="153">
        <f t="shared" si="6"/>
        <v>1.0005977243723319E-2</v>
      </c>
      <c r="N91" s="153">
        <f t="shared" si="8"/>
        <v>5.7944463127910462E-2</v>
      </c>
      <c r="O91" s="153">
        <f t="shared" si="10"/>
        <v>9.3362867188904852E-2</v>
      </c>
      <c r="P91" s="18">
        <v>117.781960557315</v>
      </c>
      <c r="Q91" s="156">
        <f t="shared" si="7"/>
        <v>7.9938902362490794E-3</v>
      </c>
      <c r="R91" s="156">
        <f t="shared" si="9"/>
        <v>4.7844713497818603E-2</v>
      </c>
      <c r="S91" s="156">
        <f t="shared" si="11"/>
        <v>9.4490018636601558E-2</v>
      </c>
    </row>
    <row r="92" spans="11:19" ht="14.4" x14ac:dyDescent="0.3">
      <c r="K92" s="45">
        <v>37695</v>
      </c>
      <c r="L92" s="18">
        <v>106.491456862672</v>
      </c>
      <c r="M92" s="153">
        <f t="shared" si="6"/>
        <v>2.0323474770771455E-3</v>
      </c>
      <c r="N92" s="153">
        <f t="shared" si="8"/>
        <v>4.0023397425893448E-2</v>
      </c>
      <c r="O92" s="153">
        <f t="shared" si="10"/>
        <v>8.4828754059657507E-2</v>
      </c>
      <c r="P92" s="18">
        <v>118.066976750132</v>
      </c>
      <c r="Q92" s="156">
        <f t="shared" si="7"/>
        <v>2.4198628675253797E-3</v>
      </c>
      <c r="R92" s="156">
        <f t="shared" si="9"/>
        <v>2.5479011511064575E-2</v>
      </c>
      <c r="S92" s="156">
        <f t="shared" si="11"/>
        <v>8.4916540956657238E-2</v>
      </c>
    </row>
    <row r="93" spans="11:19" ht="14.4" x14ac:dyDescent="0.3">
      <c r="K93" s="45">
        <v>37726</v>
      </c>
      <c r="L93" s="18">
        <v>104.909612625329</v>
      </c>
      <c r="M93" s="153">
        <f t="shared" si="6"/>
        <v>-1.4854189095965586E-2</v>
      </c>
      <c r="N93" s="153">
        <f t="shared" si="8"/>
        <v>-2.974650373543053E-3</v>
      </c>
      <c r="O93" s="153">
        <f t="shared" si="10"/>
        <v>7.836391070803983E-2</v>
      </c>
      <c r="P93" s="18">
        <v>118.900422414273</v>
      </c>
      <c r="Q93" s="156">
        <f t="shared" si="7"/>
        <v>7.0590921109536797E-3</v>
      </c>
      <c r="R93" s="156">
        <f t="shared" si="9"/>
        <v>1.7565837527170114E-2</v>
      </c>
      <c r="S93" s="156">
        <f t="shared" si="11"/>
        <v>7.6604060553981501E-2</v>
      </c>
    </row>
    <row r="94" spans="11:19" ht="14.4" x14ac:dyDescent="0.3">
      <c r="K94" s="45">
        <v>37756</v>
      </c>
      <c r="L94" s="18">
        <v>105.42170853732701</v>
      </c>
      <c r="M94" s="153">
        <f t="shared" si="6"/>
        <v>4.8813059088006483E-3</v>
      </c>
      <c r="N94" s="153">
        <f t="shared" si="8"/>
        <v>-8.0334592762046908E-3</v>
      </c>
      <c r="O94" s="153">
        <f t="shared" si="10"/>
        <v>8.9009870122276347E-2</v>
      </c>
      <c r="P94" s="18">
        <v>119.783168944102</v>
      </c>
      <c r="Q94" s="156">
        <f t="shared" si="7"/>
        <v>7.4242505779613666E-3</v>
      </c>
      <c r="R94" s="156">
        <f t="shared" si="9"/>
        <v>1.6990788549602787E-2</v>
      </c>
      <c r="S94" s="156">
        <f t="shared" si="11"/>
        <v>8.326619905899979E-2</v>
      </c>
    </row>
    <row r="95" spans="11:19" ht="14.4" x14ac:dyDescent="0.3">
      <c r="K95" s="45">
        <v>37787</v>
      </c>
      <c r="L95" s="18">
        <v>105.47887311085201</v>
      </c>
      <c r="M95" s="153">
        <f t="shared" si="6"/>
        <v>5.4224669964209049E-4</v>
      </c>
      <c r="N95" s="153">
        <f t="shared" si="8"/>
        <v>-9.5085914086590062E-3</v>
      </c>
      <c r="O95" s="153">
        <f t="shared" si="10"/>
        <v>8.8873564496674273E-2</v>
      </c>
      <c r="P95" s="18">
        <v>121.06063659687899</v>
      </c>
      <c r="Q95" s="156">
        <f t="shared" si="7"/>
        <v>1.0664834333888207E-2</v>
      </c>
      <c r="R95" s="156">
        <f t="shared" si="9"/>
        <v>2.5355606869502223E-2</v>
      </c>
      <c r="S95" s="156">
        <f t="shared" si="11"/>
        <v>8.6296968516585082E-2</v>
      </c>
    </row>
    <row r="96" spans="11:19" ht="14.4" x14ac:dyDescent="0.3">
      <c r="K96" s="45">
        <v>37817</v>
      </c>
      <c r="L96" s="18">
        <v>106.01045656194199</v>
      </c>
      <c r="M96" s="153">
        <f t="shared" si="6"/>
        <v>5.0397149250098749E-3</v>
      </c>
      <c r="N96" s="153">
        <f t="shared" si="8"/>
        <v>1.0493260903979396E-2</v>
      </c>
      <c r="O96" s="153">
        <f t="shared" si="10"/>
        <v>8.4151595722830264E-2</v>
      </c>
      <c r="P96" s="18">
        <v>121.75247464853599</v>
      </c>
      <c r="Q96" s="156">
        <f t="shared" si="7"/>
        <v>5.7148059939644558E-3</v>
      </c>
      <c r="R96" s="156">
        <f t="shared" si="9"/>
        <v>2.39868974083699E-2</v>
      </c>
      <c r="S96" s="156">
        <f t="shared" si="11"/>
        <v>0.10493138659989154</v>
      </c>
    </row>
    <row r="97" spans="11:19" ht="14.4" x14ac:dyDescent="0.3">
      <c r="K97" s="45">
        <v>37848</v>
      </c>
      <c r="L97" s="18">
        <v>103.74825610071299</v>
      </c>
      <c r="M97" s="153">
        <f t="shared" si="6"/>
        <v>-2.1339408720565167E-2</v>
      </c>
      <c r="N97" s="153">
        <f t="shared" si="8"/>
        <v>-1.5873888403368897E-2</v>
      </c>
      <c r="O97" s="153">
        <f t="shared" si="10"/>
        <v>5.6027651002220846E-2</v>
      </c>
      <c r="P97" s="18">
        <v>122.072070842375</v>
      </c>
      <c r="Q97" s="156">
        <f t="shared" si="7"/>
        <v>2.6249667184308212E-3</v>
      </c>
      <c r="R97" s="156">
        <f t="shared" si="9"/>
        <v>1.9108710501231974E-2</v>
      </c>
      <c r="S97" s="156">
        <f t="shared" si="11"/>
        <v>0.11172372561499988</v>
      </c>
    </row>
    <row r="98" spans="11:19" ht="14.4" x14ac:dyDescent="0.3">
      <c r="K98" s="45">
        <v>37879</v>
      </c>
      <c r="L98" s="18">
        <v>102.550769199718</v>
      </c>
      <c r="M98" s="153">
        <f t="shared" si="6"/>
        <v>-1.1542236428846886E-2</v>
      </c>
      <c r="N98" s="153">
        <f t="shared" si="8"/>
        <v>-2.7760098537047639E-2</v>
      </c>
      <c r="O98" s="153">
        <f t="shared" si="10"/>
        <v>4.0294882981612101E-2</v>
      </c>
      <c r="P98" s="18">
        <v>121.296202931308</v>
      </c>
      <c r="Q98" s="156">
        <f t="shared" si="7"/>
        <v>-6.35581837608723E-3</v>
      </c>
      <c r="R98" s="156">
        <f t="shared" si="9"/>
        <v>1.9458540864394358E-3</v>
      </c>
      <c r="S98" s="156">
        <f t="shared" si="11"/>
        <v>0.11207907427793806</v>
      </c>
    </row>
    <row r="99" spans="11:19" ht="14.4" x14ac:dyDescent="0.3">
      <c r="K99" s="45">
        <v>37909</v>
      </c>
      <c r="L99" s="18">
        <v>102.231854991077</v>
      </c>
      <c r="M99" s="153">
        <f t="shared" si="6"/>
        <v>-3.1098178115067654E-3</v>
      </c>
      <c r="N99" s="153">
        <f t="shared" si="8"/>
        <v>-3.5643668496580405E-2</v>
      </c>
      <c r="O99" s="153">
        <f t="shared" si="10"/>
        <v>3.2850447992242904E-2</v>
      </c>
      <c r="P99" s="18">
        <v>120.607469240052</v>
      </c>
      <c r="Q99" s="156">
        <f t="shared" si="7"/>
        <v>-5.678114191637551E-3</v>
      </c>
      <c r="R99" s="156">
        <f t="shared" si="9"/>
        <v>-9.4043707266673326E-3</v>
      </c>
      <c r="S99" s="156">
        <f t="shared" si="11"/>
        <v>9.2741175750177707E-2</v>
      </c>
    </row>
    <row r="100" spans="11:19" ht="14.4" x14ac:dyDescent="0.3">
      <c r="K100" s="45">
        <v>37940</v>
      </c>
      <c r="L100" s="18">
        <v>103.131515372799</v>
      </c>
      <c r="M100" s="153">
        <f t="shared" si="6"/>
        <v>8.8001961991253097E-3</v>
      </c>
      <c r="N100" s="153">
        <f t="shared" si="8"/>
        <v>-5.9445888643688827E-3</v>
      </c>
      <c r="O100" s="153">
        <f t="shared" si="10"/>
        <v>2.6647235980473916E-2</v>
      </c>
      <c r="P100" s="18">
        <v>120.910401294715</v>
      </c>
      <c r="Q100" s="156">
        <f t="shared" si="7"/>
        <v>2.5117188559860004E-3</v>
      </c>
      <c r="R100" s="156">
        <f t="shared" si="9"/>
        <v>-9.5162598589811909E-3</v>
      </c>
      <c r="S100" s="156">
        <f t="shared" si="11"/>
        <v>7.5676820152051238E-2</v>
      </c>
    </row>
    <row r="101" spans="11:19" ht="14.4" x14ac:dyDescent="0.3">
      <c r="K101" s="45">
        <v>37970</v>
      </c>
      <c r="L101" s="18">
        <v>104.220837492464</v>
      </c>
      <c r="M101" s="153">
        <f t="shared" si="6"/>
        <v>1.056245625527108E-2</v>
      </c>
      <c r="N101" s="153">
        <f t="shared" si="8"/>
        <v>1.6285282945986745E-2</v>
      </c>
      <c r="O101" s="153">
        <f t="shared" si="10"/>
        <v>1.7847935269242887E-2</v>
      </c>
      <c r="P101" s="18">
        <v>122.499704744224</v>
      </c>
      <c r="Q101" s="156">
        <f t="shared" si="7"/>
        <v>1.3144472539092344E-2</v>
      </c>
      <c r="R101" s="156">
        <f t="shared" si="9"/>
        <v>9.9220073162353817E-3</v>
      </c>
      <c r="S101" s="156">
        <f t="shared" si="11"/>
        <v>6.3979781555333792E-2</v>
      </c>
    </row>
    <row r="102" spans="11:19" ht="14.4" x14ac:dyDescent="0.3">
      <c r="K102" s="45">
        <v>38001</v>
      </c>
      <c r="L102" s="18">
        <v>104.85749753429</v>
      </c>
      <c r="M102" s="153">
        <f t="shared" si="6"/>
        <v>6.1087596026279112E-3</v>
      </c>
      <c r="N102" s="153">
        <f t="shared" si="8"/>
        <v>2.5683213353041134E-2</v>
      </c>
      <c r="O102" s="153">
        <f t="shared" si="10"/>
        <v>-3.4699345097026768E-3</v>
      </c>
      <c r="P102" s="18">
        <v>123.58823058290901</v>
      </c>
      <c r="Q102" s="156">
        <f t="shared" si="7"/>
        <v>8.8859466311188573E-3</v>
      </c>
      <c r="R102" s="156">
        <f t="shared" si="9"/>
        <v>2.4714566698387674E-2</v>
      </c>
      <c r="S102" s="156">
        <f t="shared" si="11"/>
        <v>5.7684731543077294E-2</v>
      </c>
    </row>
    <row r="103" spans="11:19" ht="14.4" x14ac:dyDescent="0.3">
      <c r="K103" s="45">
        <v>38032</v>
      </c>
      <c r="L103" s="18">
        <v>108.357745009166</v>
      </c>
      <c r="M103" s="153">
        <f t="shared" si="6"/>
        <v>3.3380993798096004E-2</v>
      </c>
      <c r="N103" s="153">
        <f t="shared" si="8"/>
        <v>5.0675388773986807E-2</v>
      </c>
      <c r="O103" s="153">
        <f t="shared" si="10"/>
        <v>1.9593203038585916E-2</v>
      </c>
      <c r="P103" s="18">
        <v>123.820053276286</v>
      </c>
      <c r="Q103" s="156">
        <f t="shared" si="7"/>
        <v>1.8757667480437945E-3</v>
      </c>
      <c r="R103" s="156">
        <f t="shared" si="9"/>
        <v>2.4064530019041408E-2</v>
      </c>
      <c r="S103" s="156">
        <f t="shared" si="11"/>
        <v>5.1265004338527209E-2</v>
      </c>
    </row>
    <row r="104" spans="11:19" ht="14.4" x14ac:dyDescent="0.3">
      <c r="K104" s="45">
        <v>38061</v>
      </c>
      <c r="L104" s="18">
        <v>110.63723981919</v>
      </c>
      <c r="M104" s="153">
        <f t="shared" si="6"/>
        <v>2.1036750163370144E-2</v>
      </c>
      <c r="N104" s="153">
        <f t="shared" si="8"/>
        <v>6.1565445846565536E-2</v>
      </c>
      <c r="O104" s="153">
        <f t="shared" si="10"/>
        <v>3.8930662408575012E-2</v>
      </c>
      <c r="P104" s="18">
        <v>124.01638311469</v>
      </c>
      <c r="Q104" s="156">
        <f t="shared" si="7"/>
        <v>1.5856061535195476E-3</v>
      </c>
      <c r="R104" s="156">
        <f t="shared" si="9"/>
        <v>1.2381077763679249E-2</v>
      </c>
      <c r="S104" s="156">
        <f t="shared" si="11"/>
        <v>5.039009660718996E-2</v>
      </c>
    </row>
    <row r="105" spans="11:19" ht="14.4" x14ac:dyDescent="0.3">
      <c r="K105" s="45">
        <v>38092</v>
      </c>
      <c r="L105" s="18">
        <v>113.49783295128999</v>
      </c>
      <c r="M105" s="153">
        <f t="shared" si="6"/>
        <v>2.585560826332034E-2</v>
      </c>
      <c r="N105" s="153">
        <f t="shared" si="8"/>
        <v>8.2400740244391812E-2</v>
      </c>
      <c r="O105" s="153">
        <f t="shared" si="10"/>
        <v>8.1863044873044188E-2</v>
      </c>
      <c r="P105" s="18">
        <v>125.202886940554</v>
      </c>
      <c r="Q105" s="156">
        <f t="shared" si="7"/>
        <v>9.5673151890482977E-3</v>
      </c>
      <c r="R105" s="156">
        <f t="shared" si="9"/>
        <v>1.3064806818815944E-2</v>
      </c>
      <c r="S105" s="156">
        <f t="shared" si="11"/>
        <v>5.3006241679461441E-2</v>
      </c>
    </row>
    <row r="106" spans="11:19" ht="14.4" x14ac:dyDescent="0.3">
      <c r="K106" s="45">
        <v>38122</v>
      </c>
      <c r="L106" s="18">
        <v>113.88861592375601</v>
      </c>
      <c r="M106" s="153">
        <f t="shared" si="6"/>
        <v>3.4430875225055502E-3</v>
      </c>
      <c r="N106" s="153">
        <f t="shared" si="8"/>
        <v>5.1042691171933718E-2</v>
      </c>
      <c r="O106" s="153">
        <f t="shared" si="10"/>
        <v>8.0314647750478141E-2</v>
      </c>
      <c r="P106" s="18">
        <v>127.042468338186</v>
      </c>
      <c r="Q106" s="156">
        <f t="shared" si="7"/>
        <v>1.4692803357684747E-2</v>
      </c>
      <c r="R106" s="156">
        <f t="shared" si="9"/>
        <v>2.6024985263975342E-2</v>
      </c>
      <c r="S106" s="156">
        <f t="shared" si="11"/>
        <v>6.0603667928268212E-2</v>
      </c>
    </row>
    <row r="107" spans="11:19" ht="14.4" x14ac:dyDescent="0.3">
      <c r="K107" s="45">
        <v>38153</v>
      </c>
      <c r="L107" s="18">
        <v>116.501534568656</v>
      </c>
      <c r="M107" s="153">
        <f t="shared" si="6"/>
        <v>2.2942755285122018E-2</v>
      </c>
      <c r="N107" s="153">
        <f t="shared" si="8"/>
        <v>5.3004709436440978E-2</v>
      </c>
      <c r="O107" s="153">
        <f t="shared" si="10"/>
        <v>0.10450113025212016</v>
      </c>
      <c r="P107" s="18">
        <v>128.55224543499401</v>
      </c>
      <c r="Q107" s="156">
        <f t="shared" si="7"/>
        <v>1.1884034658308007E-2</v>
      </c>
      <c r="R107" s="156">
        <f t="shared" si="9"/>
        <v>3.6574702522240488E-2</v>
      </c>
      <c r="S107" s="156">
        <f t="shared" si="11"/>
        <v>6.1883111213609343E-2</v>
      </c>
    </row>
    <row r="108" spans="11:19" ht="14.4" x14ac:dyDescent="0.3">
      <c r="K108" s="45">
        <v>38183</v>
      </c>
      <c r="L108" s="18">
        <v>119.200354174401</v>
      </c>
      <c r="M108" s="153">
        <f t="shared" si="6"/>
        <v>2.3165528383272571E-2</v>
      </c>
      <c r="N108" s="153">
        <f t="shared" si="8"/>
        <v>5.0243437031598281E-2</v>
      </c>
      <c r="O108" s="153">
        <f t="shared" si="10"/>
        <v>0.12442072263647064</v>
      </c>
      <c r="P108" s="18">
        <v>130.888531757359</v>
      </c>
      <c r="Q108" s="156">
        <f t="shared" si="7"/>
        <v>1.8173827415145505E-2</v>
      </c>
      <c r="R108" s="156">
        <f t="shared" si="9"/>
        <v>4.5411451410897197E-2</v>
      </c>
      <c r="S108" s="156">
        <f t="shared" si="11"/>
        <v>7.5037958244349001E-2</v>
      </c>
    </row>
    <row r="109" spans="11:19" ht="14.4" x14ac:dyDescent="0.3">
      <c r="K109" s="45">
        <v>38214</v>
      </c>
      <c r="L109" s="18">
        <v>121.93461390131699</v>
      </c>
      <c r="M109" s="153">
        <f t="shared" si="6"/>
        <v>2.2938352371969728E-2</v>
      </c>
      <c r="N109" s="153">
        <f t="shared" si="8"/>
        <v>7.0647956446739713E-2</v>
      </c>
      <c r="O109" s="153">
        <f t="shared" si="10"/>
        <v>0.17529314211267044</v>
      </c>
      <c r="P109" s="18">
        <v>133.54791311547299</v>
      </c>
      <c r="Q109" s="156">
        <f t="shared" si="7"/>
        <v>2.0317909616741181E-2</v>
      </c>
      <c r="R109" s="156">
        <f t="shared" si="9"/>
        <v>5.1206851239457674E-2</v>
      </c>
      <c r="S109" s="156">
        <f t="shared" si="11"/>
        <v>9.400874576721252E-2</v>
      </c>
    </row>
    <row r="110" spans="11:19" ht="14.4" x14ac:dyDescent="0.3">
      <c r="K110" s="45">
        <v>38245</v>
      </c>
      <c r="L110" s="18">
        <v>123.47774483822199</v>
      </c>
      <c r="M110" s="153">
        <f t="shared" si="6"/>
        <v>1.265539691751405E-2</v>
      </c>
      <c r="N110" s="153">
        <f t="shared" si="8"/>
        <v>5.9880844448918502E-2</v>
      </c>
      <c r="O110" s="153">
        <f t="shared" si="10"/>
        <v>0.2040645409275148</v>
      </c>
      <c r="P110" s="18">
        <v>136.45393066408201</v>
      </c>
      <c r="Q110" s="156">
        <f t="shared" si="7"/>
        <v>2.1760112013853083E-2</v>
      </c>
      <c r="R110" s="156">
        <f t="shared" si="9"/>
        <v>6.1466722750352254E-2</v>
      </c>
      <c r="S110" s="156">
        <f t="shared" si="11"/>
        <v>0.12496456909997478</v>
      </c>
    </row>
    <row r="111" spans="11:19" ht="14.4" x14ac:dyDescent="0.3">
      <c r="K111" s="45">
        <v>38275</v>
      </c>
      <c r="L111" s="18">
        <v>124.414465366743</v>
      </c>
      <c r="M111" s="153">
        <f t="shared" si="6"/>
        <v>7.5861486598114425E-3</v>
      </c>
      <c r="N111" s="153">
        <f t="shared" si="8"/>
        <v>4.3742413589755724E-2</v>
      </c>
      <c r="O111" s="153">
        <f t="shared" si="10"/>
        <v>0.21698335002922664</v>
      </c>
      <c r="P111" s="18">
        <v>137.1428751892</v>
      </c>
      <c r="Q111" s="156">
        <f t="shared" si="7"/>
        <v>5.0489166692750942E-3</v>
      </c>
      <c r="R111" s="156">
        <f t="shared" si="9"/>
        <v>4.7783738940820886E-2</v>
      </c>
      <c r="S111" s="156">
        <f t="shared" si="11"/>
        <v>0.1371010108522932</v>
      </c>
    </row>
    <row r="112" spans="11:19" ht="14.4" x14ac:dyDescent="0.3">
      <c r="K112" s="45">
        <v>38306</v>
      </c>
      <c r="L112" s="18">
        <v>123.86880147898501</v>
      </c>
      <c r="M112" s="153">
        <f t="shared" si="6"/>
        <v>-4.3858556651713565E-3</v>
      </c>
      <c r="N112" s="153">
        <f t="shared" si="8"/>
        <v>1.5862498069935782E-2</v>
      </c>
      <c r="O112" s="153">
        <f t="shared" si="10"/>
        <v>0.20107613110526912</v>
      </c>
      <c r="P112" s="18">
        <v>137.89072023963499</v>
      </c>
      <c r="Q112" s="156">
        <f t="shared" si="7"/>
        <v>5.453036108534759E-3</v>
      </c>
      <c r="R112" s="156">
        <f t="shared" si="9"/>
        <v>3.2518719483148883E-2</v>
      </c>
      <c r="S112" s="156">
        <f t="shared" si="11"/>
        <v>0.14043720608892052</v>
      </c>
    </row>
    <row r="113" spans="11:19" ht="14.4" x14ac:dyDescent="0.3">
      <c r="K113" s="45">
        <v>38336</v>
      </c>
      <c r="L113" s="18">
        <v>123.415659057509</v>
      </c>
      <c r="M113" s="153">
        <f t="shared" si="6"/>
        <v>-3.658244982316039E-3</v>
      </c>
      <c r="N113" s="153">
        <f t="shared" si="8"/>
        <v>-5.0280948031833361E-4</v>
      </c>
      <c r="O113" s="153">
        <f t="shared" si="10"/>
        <v>0.18417450892613441</v>
      </c>
      <c r="P113" s="18">
        <v>137.945898523594</v>
      </c>
      <c r="Q113" s="156">
        <f t="shared" si="7"/>
        <v>4.0015951663119331E-4</v>
      </c>
      <c r="R113" s="156">
        <f t="shared" si="9"/>
        <v>1.0933857692856597E-2</v>
      </c>
      <c r="S113" s="156">
        <f t="shared" si="11"/>
        <v>0.12609168170340679</v>
      </c>
    </row>
    <row r="114" spans="11:19" ht="14.4" x14ac:dyDescent="0.3">
      <c r="K114" s="45">
        <v>38367</v>
      </c>
      <c r="L114" s="18">
        <v>122.73791485060001</v>
      </c>
      <c r="M114" s="153">
        <f t="shared" si="6"/>
        <v>-5.4915576522844844E-3</v>
      </c>
      <c r="N114" s="153">
        <f t="shared" si="8"/>
        <v>-1.3475527232311268E-2</v>
      </c>
      <c r="O114" s="153">
        <f t="shared" si="10"/>
        <v>0.17052111424328853</v>
      </c>
      <c r="P114" s="18">
        <v>140.07082644497299</v>
      </c>
      <c r="Q114" s="156">
        <f t="shared" si="7"/>
        <v>1.5404067421515677E-2</v>
      </c>
      <c r="R114" s="156">
        <f t="shared" si="9"/>
        <v>2.1349641763989791E-2</v>
      </c>
      <c r="S114" s="156">
        <f t="shared" si="11"/>
        <v>0.13336703490553381</v>
      </c>
    </row>
    <row r="115" spans="11:19" ht="14.4" x14ac:dyDescent="0.3">
      <c r="K115" s="45">
        <v>38398</v>
      </c>
      <c r="L115" s="18">
        <v>125.91024587872801</v>
      </c>
      <c r="M115" s="153">
        <f t="shared" si="6"/>
        <v>2.5846381959392595E-2</v>
      </c>
      <c r="N115" s="153">
        <f t="shared" si="8"/>
        <v>1.648069873421143E-2</v>
      </c>
      <c r="O115" s="153">
        <f t="shared" si="10"/>
        <v>0.16198658312866554</v>
      </c>
      <c r="P115" s="18">
        <v>141.69289140391999</v>
      </c>
      <c r="Q115" s="156">
        <f t="shared" si="7"/>
        <v>1.1580319757620749E-2</v>
      </c>
      <c r="R115" s="156">
        <f t="shared" si="9"/>
        <v>2.7573800163472661E-2</v>
      </c>
      <c r="S115" s="156">
        <f t="shared" si="11"/>
        <v>0.1443452627802817</v>
      </c>
    </row>
    <row r="116" spans="11:19" ht="14.4" x14ac:dyDescent="0.3">
      <c r="K116" s="45">
        <v>38426</v>
      </c>
      <c r="L116" s="18">
        <v>127.990122019724</v>
      </c>
      <c r="M116" s="153">
        <f t="shared" si="6"/>
        <v>1.6518720350997107E-2</v>
      </c>
      <c r="N116" s="153">
        <f t="shared" si="8"/>
        <v>3.7065498796091889E-2</v>
      </c>
      <c r="O116" s="153">
        <f t="shared" si="10"/>
        <v>0.15684485828544825</v>
      </c>
      <c r="P116" s="18">
        <v>144.514247129252</v>
      </c>
      <c r="Q116" s="156">
        <f t="shared" si="7"/>
        <v>1.9911766196437197E-2</v>
      </c>
      <c r="R116" s="156">
        <f t="shared" si="9"/>
        <v>4.761539615137278E-2</v>
      </c>
      <c r="S116" s="156">
        <f t="shared" si="11"/>
        <v>0.16528351738500247</v>
      </c>
    </row>
    <row r="117" spans="11:19" ht="14.4" x14ac:dyDescent="0.3">
      <c r="K117" s="45">
        <v>38457</v>
      </c>
      <c r="L117" s="18">
        <v>130.03602876417801</v>
      </c>
      <c r="M117" s="153">
        <f t="shared" si="6"/>
        <v>1.5984880021746806E-2</v>
      </c>
      <c r="N117" s="153">
        <f t="shared" si="8"/>
        <v>5.9460957296378014E-2</v>
      </c>
      <c r="O117" s="153">
        <f t="shared" si="10"/>
        <v>0.14571375842907708</v>
      </c>
      <c r="P117" s="18">
        <v>146.09280696701799</v>
      </c>
      <c r="Q117" s="156">
        <f t="shared" si="7"/>
        <v>1.0923212549100114E-2</v>
      </c>
      <c r="R117" s="156">
        <f t="shared" si="9"/>
        <v>4.2992396595951776E-2</v>
      </c>
      <c r="S117" s="156">
        <f t="shared" si="11"/>
        <v>0.16684854907844482</v>
      </c>
    </row>
    <row r="118" spans="11:19" ht="14.4" x14ac:dyDescent="0.3">
      <c r="K118" s="45">
        <v>38487</v>
      </c>
      <c r="L118" s="18">
        <v>129.45890589257399</v>
      </c>
      <c r="M118" s="153">
        <f t="shared" si="6"/>
        <v>-4.4381766890977392E-3</v>
      </c>
      <c r="N118" s="153">
        <f t="shared" si="8"/>
        <v>2.8184044825581012E-2</v>
      </c>
      <c r="O118" s="153">
        <f t="shared" si="10"/>
        <v>0.1367150688637897</v>
      </c>
      <c r="P118" s="18">
        <v>147.415119781312</v>
      </c>
      <c r="Q118" s="156">
        <f t="shared" si="7"/>
        <v>9.0511835712250299E-3</v>
      </c>
      <c r="R118" s="156">
        <f t="shared" si="9"/>
        <v>4.0384724460734045E-2</v>
      </c>
      <c r="S118" s="156">
        <f t="shared" si="11"/>
        <v>0.16036095417238094</v>
      </c>
    </row>
    <row r="119" spans="11:19" ht="14.4" x14ac:dyDescent="0.3">
      <c r="K119" s="45">
        <v>38518</v>
      </c>
      <c r="L119" s="18">
        <v>130.14054190932899</v>
      </c>
      <c r="M119" s="153">
        <f t="shared" si="6"/>
        <v>5.2652694077348627E-3</v>
      </c>
      <c r="N119" s="153">
        <f t="shared" si="8"/>
        <v>1.6801451984502336E-2</v>
      </c>
      <c r="O119" s="153">
        <f t="shared" si="10"/>
        <v>0.11707148228708797</v>
      </c>
      <c r="P119" s="18">
        <v>149.06760182656899</v>
      </c>
      <c r="Q119" s="156">
        <f t="shared" si="7"/>
        <v>1.1209718838260496E-2</v>
      </c>
      <c r="R119" s="156">
        <f t="shared" si="9"/>
        <v>3.1507998607531951E-2</v>
      </c>
      <c r="S119" s="156">
        <f t="shared" si="11"/>
        <v>0.15958769387617688</v>
      </c>
    </row>
    <row r="120" spans="11:19" ht="14.4" x14ac:dyDescent="0.3">
      <c r="K120" s="45">
        <v>38548</v>
      </c>
      <c r="L120" s="18">
        <v>131.844375146777</v>
      </c>
      <c r="M120" s="153">
        <f t="shared" si="6"/>
        <v>1.3092255591152346E-2</v>
      </c>
      <c r="N120" s="153">
        <f t="shared" si="8"/>
        <v>1.3906502680718136E-2</v>
      </c>
      <c r="O120" s="153">
        <f t="shared" si="10"/>
        <v>0.1060736862734204</v>
      </c>
      <c r="P120" s="18">
        <v>151.738109090742</v>
      </c>
      <c r="Q120" s="156">
        <f t="shared" si="7"/>
        <v>1.7914739564133919E-2</v>
      </c>
      <c r="R120" s="156">
        <f t="shared" si="9"/>
        <v>3.864188963799231E-2</v>
      </c>
      <c r="S120" s="156">
        <f t="shared" si="11"/>
        <v>0.15929262138896871</v>
      </c>
    </row>
    <row r="121" spans="11:19" ht="14.4" x14ac:dyDescent="0.3">
      <c r="K121" s="45">
        <v>38579</v>
      </c>
      <c r="L121" s="18">
        <v>133.67051396729701</v>
      </c>
      <c r="M121" s="153">
        <f t="shared" si="6"/>
        <v>1.3850714666340913E-2</v>
      </c>
      <c r="N121" s="153">
        <f t="shared" si="8"/>
        <v>3.2532393547477056E-2</v>
      </c>
      <c r="O121" s="153">
        <f t="shared" si="10"/>
        <v>9.624748617712453E-2</v>
      </c>
      <c r="P121" s="18">
        <v>155.49111471316601</v>
      </c>
      <c r="Q121" s="156">
        <f t="shared" si="7"/>
        <v>2.4733441354404029E-2</v>
      </c>
      <c r="R121" s="156">
        <f t="shared" si="9"/>
        <v>5.4784033983994451E-2</v>
      </c>
      <c r="S121" s="156">
        <f t="shared" si="11"/>
        <v>0.16430958062758871</v>
      </c>
    </row>
    <row r="122" spans="11:19" ht="14.4" x14ac:dyDescent="0.3">
      <c r="K122" s="45">
        <v>38610</v>
      </c>
      <c r="L122" s="18">
        <v>135.97809383739099</v>
      </c>
      <c r="M122" s="153">
        <f t="shared" si="6"/>
        <v>1.7263192918211878E-2</v>
      </c>
      <c r="N122" s="153">
        <f t="shared" si="8"/>
        <v>4.4855752422862327E-2</v>
      </c>
      <c r="O122" s="153">
        <f t="shared" si="10"/>
        <v>0.10123564384453809</v>
      </c>
      <c r="P122" s="18">
        <v>159.24781387847901</v>
      </c>
      <c r="Q122" s="156">
        <f t="shared" si="7"/>
        <v>2.4160217593416577E-2</v>
      </c>
      <c r="R122" s="156">
        <f t="shared" si="9"/>
        <v>6.8292586230467967E-2</v>
      </c>
      <c r="S122" s="156">
        <f t="shared" si="11"/>
        <v>0.16704453366396788</v>
      </c>
    </row>
    <row r="123" spans="11:19" ht="14.4" x14ac:dyDescent="0.3">
      <c r="K123" s="45">
        <v>38640</v>
      </c>
      <c r="L123" s="18">
        <v>138.01058498501499</v>
      </c>
      <c r="M123" s="153">
        <f t="shared" si="6"/>
        <v>1.4947195465576657E-2</v>
      </c>
      <c r="N123" s="153">
        <f t="shared" si="8"/>
        <v>4.6768850255260341E-2</v>
      </c>
      <c r="O123" s="153">
        <f t="shared" si="10"/>
        <v>0.10928085876665539</v>
      </c>
      <c r="P123" s="18">
        <v>163.96206580785201</v>
      </c>
      <c r="Q123" s="156">
        <f t="shared" si="7"/>
        <v>2.9603244242777604E-2</v>
      </c>
      <c r="R123" s="156">
        <f t="shared" si="9"/>
        <v>8.0559569315575619E-2</v>
      </c>
      <c r="S123" s="156">
        <f t="shared" si="11"/>
        <v>0.19555657252812231</v>
      </c>
    </row>
    <row r="124" spans="11:19" ht="14.4" x14ac:dyDescent="0.3">
      <c r="K124" s="45">
        <v>38671</v>
      </c>
      <c r="L124" s="18">
        <v>139.877366536202</v>
      </c>
      <c r="M124" s="153">
        <f t="shared" si="6"/>
        <v>1.3526365034897125E-2</v>
      </c>
      <c r="N124" s="153">
        <f t="shared" si="8"/>
        <v>4.6433969502230887E-2</v>
      </c>
      <c r="O124" s="153">
        <f t="shared" si="10"/>
        <v>0.12923807178301416</v>
      </c>
      <c r="P124" s="18">
        <v>167.09823204743901</v>
      </c>
      <c r="Q124" s="156">
        <f t="shared" si="7"/>
        <v>1.9127389156357033E-2</v>
      </c>
      <c r="R124" s="156">
        <f t="shared" si="9"/>
        <v>7.4648106778864021E-2</v>
      </c>
      <c r="S124" s="156">
        <f t="shared" si="11"/>
        <v>0.21181636992718156</v>
      </c>
    </row>
    <row r="125" spans="11:19" ht="14.4" x14ac:dyDescent="0.3">
      <c r="K125" s="45">
        <v>38701</v>
      </c>
      <c r="L125" s="18">
        <v>140.14054238664301</v>
      </c>
      <c r="M125" s="153">
        <f t="shared" si="6"/>
        <v>1.8814755879243972E-3</v>
      </c>
      <c r="N125" s="153">
        <f t="shared" si="8"/>
        <v>3.0611170018530087E-2</v>
      </c>
      <c r="O125" s="153">
        <f t="shared" si="10"/>
        <v>0.13551670393252579</v>
      </c>
      <c r="P125" s="18">
        <v>168.277418114238</v>
      </c>
      <c r="Q125" s="156">
        <f t="shared" si="7"/>
        <v>7.0568434647724221E-3</v>
      </c>
      <c r="R125" s="156">
        <f t="shared" si="9"/>
        <v>5.6701589904709415E-2</v>
      </c>
      <c r="S125" s="156">
        <f t="shared" si="11"/>
        <v>0.21987982183795163</v>
      </c>
    </row>
    <row r="126" spans="11:19" ht="14.4" x14ac:dyDescent="0.3">
      <c r="K126" s="45">
        <v>38732</v>
      </c>
      <c r="L126" s="18">
        <v>140.37689052610199</v>
      </c>
      <c r="M126" s="153">
        <f t="shared" si="6"/>
        <v>1.6865079543284534E-3</v>
      </c>
      <c r="N126" s="153">
        <f t="shared" si="8"/>
        <v>1.7145826469353365E-2</v>
      </c>
      <c r="O126" s="153">
        <f t="shared" si="10"/>
        <v>0.14371252515551225</v>
      </c>
      <c r="P126" s="18">
        <v>165.93613029447999</v>
      </c>
      <c r="Q126" s="156">
        <f t="shared" si="7"/>
        <v>-1.3913262076368338E-2</v>
      </c>
      <c r="R126" s="156">
        <f t="shared" si="9"/>
        <v>1.2039763447121876E-2</v>
      </c>
      <c r="S126" s="156">
        <f t="shared" si="11"/>
        <v>0.18465875090462336</v>
      </c>
    </row>
    <row r="127" spans="11:19" ht="14.4" x14ac:dyDescent="0.3">
      <c r="K127" s="45">
        <v>38763</v>
      </c>
      <c r="L127" s="18">
        <v>141.65645553279199</v>
      </c>
      <c r="M127" s="153">
        <f t="shared" si="6"/>
        <v>9.1152112138577213E-3</v>
      </c>
      <c r="N127" s="153">
        <f t="shared" si="8"/>
        <v>1.2718919726941946E-2</v>
      </c>
      <c r="O127" s="153">
        <f t="shared" si="10"/>
        <v>0.12505900170531103</v>
      </c>
      <c r="P127" s="18">
        <v>164.814027612237</v>
      </c>
      <c r="Q127" s="156">
        <f t="shared" si="7"/>
        <v>-6.7622565396194823E-3</v>
      </c>
      <c r="R127" s="156">
        <f t="shared" si="9"/>
        <v>-1.3669830058725796E-2</v>
      </c>
      <c r="S127" s="156">
        <f t="shared" si="11"/>
        <v>0.16317781350375737</v>
      </c>
    </row>
    <row r="128" spans="11:19" ht="14.4" x14ac:dyDescent="0.3">
      <c r="K128" s="45">
        <v>38791</v>
      </c>
      <c r="L128" s="18">
        <v>144.554613029677</v>
      </c>
      <c r="M128" s="153">
        <f t="shared" si="6"/>
        <v>2.0459056990975721E-2</v>
      </c>
      <c r="N128" s="153">
        <f t="shared" si="8"/>
        <v>3.149745653799263E-2</v>
      </c>
      <c r="O128" s="153">
        <f t="shared" si="10"/>
        <v>0.12942007358505614</v>
      </c>
      <c r="P128" s="18">
        <v>164.38321574314</v>
      </c>
      <c r="Q128" s="156">
        <f t="shared" si="7"/>
        <v>-2.613927196237098E-3</v>
      </c>
      <c r="R128" s="156">
        <f t="shared" si="9"/>
        <v>-2.3141562395819215E-2</v>
      </c>
      <c r="S128" s="156">
        <f t="shared" si="11"/>
        <v>0.13748795712935769</v>
      </c>
    </row>
    <row r="129" spans="11:19" ht="14.4" x14ac:dyDescent="0.3">
      <c r="K129" s="45">
        <v>38822</v>
      </c>
      <c r="L129" s="18">
        <v>147.192183431031</v>
      </c>
      <c r="M129" s="153">
        <f t="shared" si="6"/>
        <v>1.8246186310308277E-2</v>
      </c>
      <c r="N129" s="153">
        <f t="shared" si="8"/>
        <v>4.8549963454716627E-2</v>
      </c>
      <c r="O129" s="153">
        <f t="shared" si="10"/>
        <v>0.13193385579288863</v>
      </c>
      <c r="P129" s="18">
        <v>164.81235232255199</v>
      </c>
      <c r="Q129" s="156">
        <f t="shared" si="7"/>
        <v>2.6105863513616878E-3</v>
      </c>
      <c r="R129" s="156">
        <f t="shared" si="9"/>
        <v>-6.7723525306615517E-3</v>
      </c>
      <c r="S129" s="156">
        <f t="shared" si="11"/>
        <v>0.12813461349784405</v>
      </c>
    </row>
    <row r="130" spans="11:19" ht="14.4" x14ac:dyDescent="0.3">
      <c r="K130" s="45">
        <v>38852</v>
      </c>
      <c r="L130" s="18">
        <v>149.06822252422299</v>
      </c>
      <c r="M130" s="153">
        <f t="shared" si="6"/>
        <v>1.2745507604152273E-2</v>
      </c>
      <c r="N130" s="153">
        <f t="shared" si="8"/>
        <v>5.2322126538844937E-2</v>
      </c>
      <c r="O130" s="153">
        <f t="shared" si="10"/>
        <v>0.15147136071056377</v>
      </c>
      <c r="P130" s="18">
        <v>164.48519711151599</v>
      </c>
      <c r="Q130" s="156">
        <f t="shared" si="7"/>
        <v>-1.9850163317597369E-3</v>
      </c>
      <c r="R130" s="156">
        <f t="shared" si="9"/>
        <v>-1.9951608821469069E-3</v>
      </c>
      <c r="S130" s="156">
        <f t="shared" si="11"/>
        <v>0.11579597367981775</v>
      </c>
    </row>
    <row r="131" spans="11:19" ht="14.4" x14ac:dyDescent="0.3">
      <c r="K131" s="45">
        <v>38883</v>
      </c>
      <c r="L131" s="18">
        <v>150.74135014865999</v>
      </c>
      <c r="M131" s="153">
        <f t="shared" si="6"/>
        <v>1.1223905377721444E-2</v>
      </c>
      <c r="N131" s="153">
        <f t="shared" si="8"/>
        <v>4.279861423525011E-2</v>
      </c>
      <c r="O131" s="153">
        <f t="shared" si="10"/>
        <v>0.1582966225366107</v>
      </c>
      <c r="P131" s="18">
        <v>163.54419899280501</v>
      </c>
      <c r="Q131" s="156">
        <f t="shared" si="7"/>
        <v>-5.7208681099309988E-3</v>
      </c>
      <c r="R131" s="156">
        <f t="shared" si="9"/>
        <v>-5.1040293045855334E-3</v>
      </c>
      <c r="S131" s="156">
        <f t="shared" si="11"/>
        <v>9.7114309137934951E-2</v>
      </c>
    </row>
    <row r="132" spans="11:19" ht="14.4" x14ac:dyDescent="0.3">
      <c r="K132" s="45">
        <v>38913</v>
      </c>
      <c r="L132" s="18">
        <v>152.95352426977999</v>
      </c>
      <c r="M132" s="153">
        <f t="shared" si="6"/>
        <v>1.4675297248819774E-2</v>
      </c>
      <c r="N132" s="153">
        <f t="shared" si="8"/>
        <v>3.9141622227844453E-2</v>
      </c>
      <c r="O132" s="153">
        <f t="shared" si="10"/>
        <v>0.16010655820169073</v>
      </c>
      <c r="P132" s="18">
        <v>163.29226340959499</v>
      </c>
      <c r="Q132" s="156">
        <f t="shared" si="7"/>
        <v>-1.5404739804992795E-3</v>
      </c>
      <c r="R132" s="156">
        <f t="shared" si="9"/>
        <v>-9.2231491847288849E-3</v>
      </c>
      <c r="S132" s="156">
        <f t="shared" si="11"/>
        <v>7.6145369071018321E-2</v>
      </c>
    </row>
    <row r="133" spans="11:19" ht="14.4" x14ac:dyDescent="0.3">
      <c r="K133" s="45">
        <v>38944</v>
      </c>
      <c r="L133" s="18">
        <v>154.76007761581701</v>
      </c>
      <c r="M133" s="153">
        <f t="shared" si="6"/>
        <v>1.1811125991779248E-2</v>
      </c>
      <c r="N133" s="153">
        <f t="shared" si="8"/>
        <v>3.8182886970890895E-2</v>
      </c>
      <c r="O133" s="153">
        <f t="shared" si="10"/>
        <v>0.15777274301256616</v>
      </c>
      <c r="P133" s="18">
        <v>162.11480507204701</v>
      </c>
      <c r="Q133" s="156">
        <f t="shared" si="7"/>
        <v>-7.2107417275153463E-3</v>
      </c>
      <c r="R133" s="156">
        <f t="shared" si="9"/>
        <v>-1.4410974854241254E-2</v>
      </c>
      <c r="S133" s="156">
        <f t="shared" si="11"/>
        <v>4.2598513562010831E-2</v>
      </c>
    </row>
    <row r="134" spans="11:19" ht="14.4" x14ac:dyDescent="0.3">
      <c r="K134" s="45">
        <v>38975</v>
      </c>
      <c r="L134" s="18">
        <v>154.869983186658</v>
      </c>
      <c r="M134" s="153">
        <f t="shared" si="6"/>
        <v>7.1016745748742061E-4</v>
      </c>
      <c r="N134" s="153">
        <f t="shared" si="8"/>
        <v>2.7388855373302601E-2</v>
      </c>
      <c r="O134" s="153">
        <f t="shared" si="10"/>
        <v>0.13893332974544292</v>
      </c>
      <c r="P134" s="18">
        <v>161.36805097050299</v>
      </c>
      <c r="Q134" s="156">
        <f t="shared" si="7"/>
        <v>-4.6063288372221178E-3</v>
      </c>
      <c r="R134" s="156">
        <f t="shared" si="9"/>
        <v>-1.3306176774865341E-2</v>
      </c>
      <c r="S134" s="156">
        <f t="shared" si="11"/>
        <v>1.331407345812563E-2</v>
      </c>
    </row>
    <row r="135" spans="11:19" ht="14.4" x14ac:dyDescent="0.3">
      <c r="K135" s="45">
        <v>39005</v>
      </c>
      <c r="L135" s="18">
        <v>154.64592507659901</v>
      </c>
      <c r="M135" s="153">
        <f t="shared" si="6"/>
        <v>-1.4467497538819263E-3</v>
      </c>
      <c r="N135" s="153">
        <f t="shared" si="8"/>
        <v>1.1064804259324879E-2</v>
      </c>
      <c r="O135" s="153">
        <f t="shared" si="10"/>
        <v>0.12053669719167037</v>
      </c>
      <c r="P135" s="18">
        <v>167.45104892854499</v>
      </c>
      <c r="Q135" s="156">
        <f t="shared" si="7"/>
        <v>3.7696420830873878E-2</v>
      </c>
      <c r="R135" s="156">
        <f t="shared" si="9"/>
        <v>2.546835613710785E-2</v>
      </c>
      <c r="S135" s="156">
        <f t="shared" si="11"/>
        <v>2.1279209331149351E-2</v>
      </c>
    </row>
    <row r="136" spans="11:19" ht="14.4" x14ac:dyDescent="0.3">
      <c r="K136" s="45">
        <v>39036</v>
      </c>
      <c r="L136" s="18">
        <v>155.72992634623901</v>
      </c>
      <c r="M136" s="153">
        <f t="shared" ref="M136:M199" si="12">L136/L135-1</f>
        <v>7.0095689175324605E-3</v>
      </c>
      <c r="N136" s="153">
        <f t="shared" si="8"/>
        <v>6.2667888603002986E-3</v>
      </c>
      <c r="O136" s="153">
        <f t="shared" si="10"/>
        <v>0.11333184347543579</v>
      </c>
      <c r="P136" s="18">
        <v>174.11519449169401</v>
      </c>
      <c r="Q136" s="156">
        <f t="shared" ref="Q136:Q199" si="13">P136/P135-1</f>
        <v>3.9797574310763251E-2</v>
      </c>
      <c r="R136" s="156">
        <f t="shared" si="9"/>
        <v>7.4024019054359735E-2</v>
      </c>
      <c r="S136" s="156">
        <f t="shared" si="11"/>
        <v>4.1993038216364242E-2</v>
      </c>
    </row>
    <row r="137" spans="11:19" ht="14.4" x14ac:dyDescent="0.3">
      <c r="K137" s="45">
        <v>39066</v>
      </c>
      <c r="L137" s="18">
        <v>159.06226611182899</v>
      </c>
      <c r="M137" s="153">
        <f t="shared" si="12"/>
        <v>2.1398197788786488E-2</v>
      </c>
      <c r="N137" s="153">
        <f t="shared" si="8"/>
        <v>2.7069693163963349E-2</v>
      </c>
      <c r="O137" s="153">
        <f t="shared" si="10"/>
        <v>0.13501962674713774</v>
      </c>
      <c r="P137" s="18">
        <v>181.63517331529599</v>
      </c>
      <c r="Q137" s="156">
        <f t="shared" si="13"/>
        <v>4.3189675924353077E-2</v>
      </c>
      <c r="R137" s="156">
        <f t="shared" si="9"/>
        <v>0.12559563199097989</v>
      </c>
      <c r="S137" s="156">
        <f t="shared" si="11"/>
        <v>7.9379368608982537E-2</v>
      </c>
    </row>
    <row r="138" spans="11:19" ht="14.4" x14ac:dyDescent="0.3">
      <c r="K138" s="45">
        <v>39097</v>
      </c>
      <c r="L138" s="18">
        <v>161.59274368587899</v>
      </c>
      <c r="M138" s="153">
        <f t="shared" si="12"/>
        <v>1.5908723268603042E-2</v>
      </c>
      <c r="N138" s="153">
        <f t="shared" ref="N138:N201" si="14">L138/L135-1</f>
        <v>4.4920799599724948E-2</v>
      </c>
      <c r="O138" s="153">
        <f t="shared" si="10"/>
        <v>0.15113494165787977</v>
      </c>
      <c r="P138" s="18">
        <v>177.24491987993301</v>
      </c>
      <c r="Q138" s="156">
        <f t="shared" si="13"/>
        <v>-2.4170722857417282E-2</v>
      </c>
      <c r="R138" s="156">
        <f t="shared" ref="R138:R201" si="15">P138/P135-1</f>
        <v>5.8487964178518093E-2</v>
      </c>
      <c r="S138" s="156">
        <f t="shared" si="11"/>
        <v>6.8151460235837513E-2</v>
      </c>
    </row>
    <row r="139" spans="11:19" ht="14.4" x14ac:dyDescent="0.3">
      <c r="K139" s="45">
        <v>39128</v>
      </c>
      <c r="L139" s="18">
        <v>163.43075886571501</v>
      </c>
      <c r="M139" s="153">
        <f t="shared" si="12"/>
        <v>1.1374367053318624E-2</v>
      </c>
      <c r="N139" s="153">
        <f t="shared" si="14"/>
        <v>4.9449920770876732E-2</v>
      </c>
      <c r="O139" s="153">
        <f t="shared" si="10"/>
        <v>0.15371204405070316</v>
      </c>
      <c r="P139" s="18">
        <v>174.179415088393</v>
      </c>
      <c r="Q139" s="156">
        <f t="shared" si="13"/>
        <v>-1.7295304111489385E-2</v>
      </c>
      <c r="R139" s="156">
        <f t="shared" si="15"/>
        <v>3.6883970343004613E-4</v>
      </c>
      <c r="S139" s="156">
        <f t="shared" si="11"/>
        <v>5.682397070102696E-2</v>
      </c>
    </row>
    <row r="140" spans="11:19" ht="14.4" x14ac:dyDescent="0.3">
      <c r="K140" s="45">
        <v>39156</v>
      </c>
      <c r="L140" s="18">
        <v>163.39331745877499</v>
      </c>
      <c r="M140" s="153">
        <f t="shared" si="12"/>
        <v>-2.290964516097338E-4</v>
      </c>
      <c r="N140" s="153">
        <f t="shared" si="14"/>
        <v>2.7228653613554421E-2</v>
      </c>
      <c r="O140" s="153">
        <f t="shared" si="10"/>
        <v>0.13032240226903324</v>
      </c>
      <c r="P140" s="18">
        <v>170.54640535377899</v>
      </c>
      <c r="Q140" s="156">
        <f t="shared" si="13"/>
        <v>-2.0857859310012716E-2</v>
      </c>
      <c r="R140" s="156">
        <f t="shared" si="15"/>
        <v>-6.1049673139399463E-2</v>
      </c>
      <c r="S140" s="156">
        <f t="shared" si="11"/>
        <v>3.7492815691532622E-2</v>
      </c>
    </row>
    <row r="141" spans="11:19" ht="14.4" x14ac:dyDescent="0.3">
      <c r="K141" s="45">
        <v>39187</v>
      </c>
      <c r="L141" s="18">
        <v>165.11692449441401</v>
      </c>
      <c r="M141" s="153">
        <f t="shared" si="12"/>
        <v>1.0548822084317511E-2</v>
      </c>
      <c r="N141" s="153">
        <f t="shared" si="14"/>
        <v>2.1809028847147305E-2</v>
      </c>
      <c r="O141" s="153">
        <f t="shared" si="10"/>
        <v>0.12177780535324345</v>
      </c>
      <c r="P141" s="18">
        <v>170.03082972076899</v>
      </c>
      <c r="Q141" s="156">
        <f t="shared" si="13"/>
        <v>-3.0230812073728242E-3</v>
      </c>
      <c r="R141" s="156">
        <f t="shared" si="15"/>
        <v>-4.0701252053096271E-2</v>
      </c>
      <c r="S141" s="156">
        <f t="shared" si="11"/>
        <v>3.1663144932268183E-2</v>
      </c>
    </row>
    <row r="142" spans="11:19" ht="14.4" x14ac:dyDescent="0.3">
      <c r="K142" s="45">
        <v>39217</v>
      </c>
      <c r="L142" s="18">
        <v>166.883964969971</v>
      </c>
      <c r="M142" s="153">
        <f t="shared" si="12"/>
        <v>1.0701752597243708E-2</v>
      </c>
      <c r="N142" s="153">
        <f t="shared" si="14"/>
        <v>2.1129474819935101E-2</v>
      </c>
      <c r="O142" s="153">
        <f t="shared" si="10"/>
        <v>0.11951401944739115</v>
      </c>
      <c r="P142" s="18">
        <v>170.35715367266499</v>
      </c>
      <c r="Q142" s="156">
        <f t="shared" si="13"/>
        <v>1.9192046079636871E-3</v>
      </c>
      <c r="R142" s="156">
        <f t="shared" si="15"/>
        <v>-2.1944392302547744E-2</v>
      </c>
      <c r="S142" s="156">
        <f t="shared" si="11"/>
        <v>3.5698997017755918E-2</v>
      </c>
    </row>
    <row r="143" spans="11:19" ht="14.4" x14ac:dyDescent="0.3">
      <c r="K143" s="45">
        <v>39248</v>
      </c>
      <c r="L143" s="18">
        <v>169.63760188751999</v>
      </c>
      <c r="M143" s="153">
        <f t="shared" si="12"/>
        <v>1.6500308570955191E-2</v>
      </c>
      <c r="N143" s="153">
        <f t="shared" si="14"/>
        <v>3.8216277910634089E-2</v>
      </c>
      <c r="O143" s="153">
        <f t="shared" si="10"/>
        <v>0.12535546298493849</v>
      </c>
      <c r="P143" s="18">
        <v>170.07217151233201</v>
      </c>
      <c r="Q143" s="156">
        <f t="shared" si="13"/>
        <v>-1.6728511494185083E-3</v>
      </c>
      <c r="R143" s="156">
        <f t="shared" si="15"/>
        <v>-2.7806733332388367E-3</v>
      </c>
      <c r="S143" s="156">
        <f t="shared" si="11"/>
        <v>3.9915647022210843E-2</v>
      </c>
    </row>
    <row r="144" spans="11:19" ht="14.4" x14ac:dyDescent="0.3">
      <c r="K144" s="45">
        <v>39278</v>
      </c>
      <c r="L144" s="18">
        <v>171.48973585698499</v>
      </c>
      <c r="M144" s="153">
        <f t="shared" si="12"/>
        <v>1.091818057350924E-2</v>
      </c>
      <c r="N144" s="153">
        <f t="shared" si="14"/>
        <v>3.8595748934183716E-2</v>
      </c>
      <c r="O144" s="153">
        <f t="shared" si="10"/>
        <v>0.12118852230243982</v>
      </c>
      <c r="P144" s="18">
        <v>172.26129868483699</v>
      </c>
      <c r="Q144" s="156">
        <f t="shared" si="13"/>
        <v>1.2871754109085698E-2</v>
      </c>
      <c r="R144" s="156">
        <f t="shared" si="15"/>
        <v>1.3118026699810548E-2</v>
      </c>
      <c r="S144" s="156">
        <f t="shared" si="11"/>
        <v>5.4926271998229748E-2</v>
      </c>
    </row>
    <row r="145" spans="11:19" ht="14.4" x14ac:dyDescent="0.3">
      <c r="K145" s="45">
        <v>39309</v>
      </c>
      <c r="L145" s="18">
        <v>172.596356422708</v>
      </c>
      <c r="M145" s="153">
        <f t="shared" si="12"/>
        <v>6.4529842570046902E-3</v>
      </c>
      <c r="N145" s="153">
        <f t="shared" si="14"/>
        <v>3.4229720355487103E-2</v>
      </c>
      <c r="O145" s="153">
        <f t="shared" si="10"/>
        <v>0.11525116219680709</v>
      </c>
      <c r="P145" s="18">
        <v>170.82772348467</v>
      </c>
      <c r="Q145" s="156">
        <f t="shared" si="13"/>
        <v>-8.3220967861724615E-3</v>
      </c>
      <c r="R145" s="156">
        <f t="shared" si="15"/>
        <v>2.7622544862964116E-3</v>
      </c>
      <c r="S145" s="156">
        <f t="shared" si="11"/>
        <v>5.3745359091359912E-2</v>
      </c>
    </row>
    <row r="146" spans="11:19" ht="14.4" x14ac:dyDescent="0.3">
      <c r="K146" s="45">
        <v>39340</v>
      </c>
      <c r="L146" s="18">
        <v>172.9167701129</v>
      </c>
      <c r="M146" s="153">
        <f t="shared" si="12"/>
        <v>1.8564336862783026E-3</v>
      </c>
      <c r="N146" s="153">
        <f t="shared" si="14"/>
        <v>1.9330432574461209E-2</v>
      </c>
      <c r="O146" s="153">
        <f t="shared" si="10"/>
        <v>0.1165286297247865</v>
      </c>
      <c r="P146" s="18">
        <v>171.171498353537</v>
      </c>
      <c r="Q146" s="156">
        <f t="shared" si="13"/>
        <v>2.0124067794993206E-3</v>
      </c>
      <c r="R146" s="156">
        <f t="shared" si="15"/>
        <v>6.4638843111690658E-3</v>
      </c>
      <c r="S146" s="156">
        <f t="shared" si="11"/>
        <v>6.0752096366498254E-2</v>
      </c>
    </row>
    <row r="147" spans="11:19" ht="14.4" x14ac:dyDescent="0.3">
      <c r="K147" s="45">
        <v>39370</v>
      </c>
      <c r="L147" s="18">
        <v>172.37714678826001</v>
      </c>
      <c r="M147" s="153">
        <f t="shared" si="12"/>
        <v>-3.1207113357927252E-3</v>
      </c>
      <c r="N147" s="153">
        <f t="shared" si="14"/>
        <v>5.1747174653944406E-3</v>
      </c>
      <c r="O147" s="153">
        <f t="shared" ref="O147:O210" si="16">L147/L135-1</f>
        <v>0.11465689576287508</v>
      </c>
      <c r="P147" s="18">
        <v>168.40765903750801</v>
      </c>
      <c r="Q147" s="156">
        <f t="shared" si="13"/>
        <v>-1.6146609351520458E-2</v>
      </c>
      <c r="R147" s="156">
        <f t="shared" si="15"/>
        <v>-2.2370896288082975E-2</v>
      </c>
      <c r="S147" s="156">
        <f t="shared" ref="S147:S210" si="17">P147/P135-1</f>
        <v>5.7127746591256745E-3</v>
      </c>
    </row>
    <row r="148" spans="11:19" ht="14.4" x14ac:dyDescent="0.3">
      <c r="K148" s="45">
        <v>39401</v>
      </c>
      <c r="L148" s="18">
        <v>172.144427839548</v>
      </c>
      <c r="M148" s="153">
        <f t="shared" si="12"/>
        <v>-1.3500568552620162E-3</v>
      </c>
      <c r="N148" s="153">
        <f t="shared" si="14"/>
        <v>-2.6184132303069818E-3</v>
      </c>
      <c r="O148" s="153">
        <f t="shared" si="16"/>
        <v>0.10540364256523271</v>
      </c>
      <c r="P148" s="18">
        <v>167.64283129100301</v>
      </c>
      <c r="Q148" s="156">
        <f t="shared" si="13"/>
        <v>-4.5415259072906222E-3</v>
      </c>
      <c r="R148" s="156">
        <f t="shared" si="15"/>
        <v>-1.8643883607995293E-2</v>
      </c>
      <c r="S148" s="156">
        <f t="shared" si="17"/>
        <v>-3.7172879825831395E-2</v>
      </c>
    </row>
    <row r="149" spans="11:19" ht="14.4" x14ac:dyDescent="0.3">
      <c r="K149" s="45">
        <v>39431</v>
      </c>
      <c r="L149" s="18">
        <v>170.892248994564</v>
      </c>
      <c r="M149" s="153">
        <f t="shared" si="12"/>
        <v>-7.2740016084118508E-3</v>
      </c>
      <c r="N149" s="153">
        <f t="shared" si="14"/>
        <v>-1.1708066933092454E-2</v>
      </c>
      <c r="O149" s="153">
        <f t="shared" si="16"/>
        <v>7.437328268929555E-2</v>
      </c>
      <c r="P149" s="18">
        <v>165.25899942029301</v>
      </c>
      <c r="Q149" s="156">
        <f t="shared" si="13"/>
        <v>-1.4219706577086044E-2</v>
      </c>
      <c r="R149" s="156">
        <f t="shared" si="15"/>
        <v>-3.4541375112767558E-2</v>
      </c>
      <c r="S149" s="156">
        <f t="shared" si="17"/>
        <v>-9.0159706383388549E-2</v>
      </c>
    </row>
    <row r="150" spans="11:19" ht="14.4" x14ac:dyDescent="0.3">
      <c r="K150" s="45">
        <v>39462</v>
      </c>
      <c r="L150" s="18">
        <v>169.139623144686</v>
      </c>
      <c r="M150" s="153">
        <f t="shared" si="12"/>
        <v>-1.0255736349597422E-2</v>
      </c>
      <c r="N150" s="153">
        <f t="shared" si="14"/>
        <v>-1.87816291422368E-2</v>
      </c>
      <c r="O150" s="153">
        <f t="shared" si="16"/>
        <v>4.6703083855531569E-2</v>
      </c>
      <c r="P150" s="18">
        <v>164.46230404681901</v>
      </c>
      <c r="Q150" s="156">
        <f t="shared" si="13"/>
        <v>-4.820889490246838E-3</v>
      </c>
      <c r="R150" s="156">
        <f t="shared" si="15"/>
        <v>-2.3427408309323328E-2</v>
      </c>
      <c r="S150" s="156">
        <f t="shared" si="17"/>
        <v>-7.2118376322283462E-2</v>
      </c>
    </row>
    <row r="151" spans="11:19" ht="14.4" x14ac:dyDescent="0.3">
      <c r="K151" s="45">
        <v>39493</v>
      </c>
      <c r="L151" s="18">
        <v>163.130515338767</v>
      </c>
      <c r="M151" s="153">
        <f t="shared" si="12"/>
        <v>-3.5527499081505431E-2</v>
      </c>
      <c r="N151" s="153">
        <f t="shared" si="14"/>
        <v>-5.2362499407664131E-2</v>
      </c>
      <c r="O151" s="153">
        <f t="shared" si="16"/>
        <v>-1.83712985873552E-3</v>
      </c>
      <c r="P151" s="18">
        <v>163.74859084470199</v>
      </c>
      <c r="Q151" s="156">
        <f t="shared" si="13"/>
        <v>-4.3396765371463975E-3</v>
      </c>
      <c r="R151" s="156">
        <f t="shared" si="15"/>
        <v>-2.3229388434398257E-2</v>
      </c>
      <c r="S151" s="156">
        <f t="shared" si="17"/>
        <v>-5.9885516542798944E-2</v>
      </c>
    </row>
    <row r="152" spans="11:19" ht="14.4" x14ac:dyDescent="0.3">
      <c r="K152" s="45">
        <v>39522</v>
      </c>
      <c r="L152" s="18">
        <v>157.61852905852899</v>
      </c>
      <c r="M152" s="153">
        <f t="shared" si="12"/>
        <v>-3.378881179153681E-2</v>
      </c>
      <c r="N152" s="153">
        <f t="shared" si="14"/>
        <v>-7.7673036747601287E-2</v>
      </c>
      <c r="O152" s="153">
        <f t="shared" si="16"/>
        <v>-3.534286768920647E-2</v>
      </c>
      <c r="P152" s="18">
        <v>163.335918543952</v>
      </c>
      <c r="Q152" s="156">
        <f t="shared" si="13"/>
        <v>-2.5201578750767561E-3</v>
      </c>
      <c r="R152" s="156">
        <f t="shared" si="15"/>
        <v>-1.1636769453324258E-2</v>
      </c>
      <c r="S152" s="156">
        <f t="shared" si="17"/>
        <v>-4.2278738123325832E-2</v>
      </c>
    </row>
    <row r="153" spans="11:19" ht="14.4" x14ac:dyDescent="0.3">
      <c r="K153" s="45">
        <v>39553</v>
      </c>
      <c r="L153" s="18">
        <v>152.737733982756</v>
      </c>
      <c r="M153" s="153">
        <f t="shared" si="12"/>
        <v>-3.0965871239418741E-2</v>
      </c>
      <c r="N153" s="153">
        <f t="shared" si="14"/>
        <v>-9.6972482597406762E-2</v>
      </c>
      <c r="O153" s="153">
        <f t="shared" si="16"/>
        <v>-7.497226919386335E-2</v>
      </c>
      <c r="P153" s="18">
        <v>161.46393786898199</v>
      </c>
      <c r="Q153" s="156">
        <f t="shared" si="13"/>
        <v>-1.1460924771830139E-2</v>
      </c>
      <c r="R153" s="156">
        <f t="shared" si="15"/>
        <v>-1.8231327812259335E-2</v>
      </c>
      <c r="S153" s="156">
        <f t="shared" si="17"/>
        <v>-5.03843442148455E-2</v>
      </c>
    </row>
    <row r="154" spans="11:19" ht="14.4" x14ac:dyDescent="0.3">
      <c r="K154" s="45">
        <v>39583</v>
      </c>
      <c r="L154" s="18">
        <v>155.65036163402701</v>
      </c>
      <c r="M154" s="153">
        <f t="shared" si="12"/>
        <v>1.9069470099640551E-2</v>
      </c>
      <c r="N154" s="153">
        <f t="shared" si="14"/>
        <v>-4.5853798041440852E-2</v>
      </c>
      <c r="O154" s="153">
        <f t="shared" si="16"/>
        <v>-6.7313856894311908E-2</v>
      </c>
      <c r="P154" s="18">
        <v>159.12463238771701</v>
      </c>
      <c r="Q154" s="156">
        <f t="shared" si="13"/>
        <v>-1.4488098780070513E-2</v>
      </c>
      <c r="R154" s="156">
        <f t="shared" si="15"/>
        <v>-2.8238157245397688E-2</v>
      </c>
      <c r="S154" s="156">
        <f t="shared" si="17"/>
        <v>-6.5935131239224898E-2</v>
      </c>
    </row>
    <row r="155" spans="11:19" ht="14.4" x14ac:dyDescent="0.3">
      <c r="K155" s="45">
        <v>39614</v>
      </c>
      <c r="L155" s="18">
        <v>159.83923301632399</v>
      </c>
      <c r="M155" s="153">
        <f t="shared" si="12"/>
        <v>2.691205685821707E-2</v>
      </c>
      <c r="N155" s="153">
        <f t="shared" si="14"/>
        <v>1.4089104695110821E-2</v>
      </c>
      <c r="O155" s="153">
        <f t="shared" si="16"/>
        <v>-5.7760595305355267E-2</v>
      </c>
      <c r="P155" s="18">
        <v>156.97322320023599</v>
      </c>
      <c r="Q155" s="156">
        <f t="shared" si="13"/>
        <v>-1.3520277503227707E-2</v>
      </c>
      <c r="R155" s="156">
        <f t="shared" si="15"/>
        <v>-3.8954661047220118E-2</v>
      </c>
      <c r="S155" s="156">
        <f t="shared" si="17"/>
        <v>-7.7019939215312472E-2</v>
      </c>
    </row>
    <row r="156" spans="11:19" ht="14.4" x14ac:dyDescent="0.3">
      <c r="K156" s="45">
        <v>39644</v>
      </c>
      <c r="L156" s="18">
        <v>163.37843278387899</v>
      </c>
      <c r="M156" s="153">
        <f t="shared" si="12"/>
        <v>2.2142246936292187E-2</v>
      </c>
      <c r="N156" s="153">
        <f t="shared" si="14"/>
        <v>6.9666470253672452E-2</v>
      </c>
      <c r="O156" s="153">
        <f t="shared" si="16"/>
        <v>-4.72990586437807E-2</v>
      </c>
      <c r="P156" s="18">
        <v>157.24672651714599</v>
      </c>
      <c r="Q156" s="156">
        <f t="shared" si="13"/>
        <v>1.7423565072693936E-3</v>
      </c>
      <c r="R156" s="156">
        <f t="shared" si="15"/>
        <v>-2.6118595938481315E-2</v>
      </c>
      <c r="S156" s="156">
        <f t="shared" si="17"/>
        <v>-8.7161610195225059E-2</v>
      </c>
    </row>
    <row r="157" spans="11:19" ht="14.4" x14ac:dyDescent="0.3">
      <c r="K157" s="45">
        <v>39675</v>
      </c>
      <c r="L157" s="18">
        <v>159.55139482928399</v>
      </c>
      <c r="M157" s="153">
        <f t="shared" si="12"/>
        <v>-2.3424376702508187E-2</v>
      </c>
      <c r="N157" s="153">
        <f t="shared" si="14"/>
        <v>2.5062795577881714E-2</v>
      </c>
      <c r="O157" s="153">
        <f t="shared" si="16"/>
        <v>-7.5580747263722214E-2</v>
      </c>
      <c r="P157" s="18">
        <v>157.390556094765</v>
      </c>
      <c r="Q157" s="156">
        <f t="shared" si="13"/>
        <v>9.146745423875835E-4</v>
      </c>
      <c r="R157" s="156">
        <f t="shared" si="15"/>
        <v>-1.0897598108675188E-2</v>
      </c>
      <c r="S157" s="156">
        <f t="shared" si="17"/>
        <v>-7.8659172620250017E-2</v>
      </c>
    </row>
    <row r="158" spans="11:19" ht="14.4" x14ac:dyDescent="0.3">
      <c r="K158" s="45">
        <v>39706</v>
      </c>
      <c r="L158" s="18">
        <v>155.90460115103599</v>
      </c>
      <c r="M158" s="153">
        <f t="shared" si="12"/>
        <v>-2.2856545266495387E-2</v>
      </c>
      <c r="N158" s="153">
        <f t="shared" si="14"/>
        <v>-2.4616183342710096E-2</v>
      </c>
      <c r="O158" s="153">
        <f t="shared" si="16"/>
        <v>-9.8383568873953053E-2</v>
      </c>
      <c r="P158" s="18">
        <v>157.00371428397199</v>
      </c>
      <c r="Q158" s="156">
        <f t="shared" si="13"/>
        <v>-2.4578463942912521E-3</v>
      </c>
      <c r="R158" s="156">
        <f t="shared" si="15"/>
        <v>1.942438532787083E-4</v>
      </c>
      <c r="S158" s="156">
        <f t="shared" si="17"/>
        <v>-8.2769527671615828E-2</v>
      </c>
    </row>
    <row r="159" spans="11:19" ht="14.4" x14ac:dyDescent="0.3">
      <c r="K159" s="45">
        <v>39736</v>
      </c>
      <c r="L159" s="18">
        <v>153.16721724625401</v>
      </c>
      <c r="M159" s="153">
        <f t="shared" si="12"/>
        <v>-1.7558070028543149E-2</v>
      </c>
      <c r="N159" s="153">
        <f t="shared" si="14"/>
        <v>-6.2500388598614065E-2</v>
      </c>
      <c r="O159" s="153">
        <f t="shared" si="16"/>
        <v>-0.11144127803439374</v>
      </c>
      <c r="P159" s="18">
        <v>154.41744460333399</v>
      </c>
      <c r="Q159" s="156">
        <f t="shared" si="13"/>
        <v>-1.6472665582676682E-2</v>
      </c>
      <c r="R159" s="156">
        <f t="shared" si="15"/>
        <v>-1.7992628377567543E-2</v>
      </c>
      <c r="S159" s="156">
        <f t="shared" si="17"/>
        <v>-8.3073504578898616E-2</v>
      </c>
    </row>
    <row r="160" spans="11:19" ht="14.4" x14ac:dyDescent="0.3">
      <c r="K160" s="45">
        <v>39767</v>
      </c>
      <c r="L160" s="18">
        <v>152.60963417809299</v>
      </c>
      <c r="M160" s="153">
        <f t="shared" si="12"/>
        <v>-3.6403551503098042E-3</v>
      </c>
      <c r="N160" s="153">
        <f t="shared" si="14"/>
        <v>-4.350799100577285E-2</v>
      </c>
      <c r="O160" s="153">
        <f t="shared" si="16"/>
        <v>-0.1134790937274075</v>
      </c>
      <c r="P160" s="18">
        <v>148.52153945804901</v>
      </c>
      <c r="Q160" s="156">
        <f t="shared" si="13"/>
        <v>-3.8181600274699079E-2</v>
      </c>
      <c r="R160" s="156">
        <f t="shared" si="15"/>
        <v>-5.6350373597866654E-2</v>
      </c>
      <c r="S160" s="156">
        <f t="shared" si="17"/>
        <v>-0.11405970470495264</v>
      </c>
    </row>
    <row r="161" spans="11:19" ht="14.4" x14ac:dyDescent="0.3">
      <c r="K161" s="45">
        <v>39797</v>
      </c>
      <c r="L161" s="18">
        <v>151.23602808328599</v>
      </c>
      <c r="M161" s="153">
        <f t="shared" si="12"/>
        <v>-9.0007823045039625E-3</v>
      </c>
      <c r="N161" s="153">
        <f t="shared" si="14"/>
        <v>-2.9945062770964759E-2</v>
      </c>
      <c r="O161" s="153">
        <f t="shared" si="16"/>
        <v>-0.11502113774571054</v>
      </c>
      <c r="P161" s="18">
        <v>141.933342464855</v>
      </c>
      <c r="Q161" s="156">
        <f t="shared" si="13"/>
        <v>-4.4358528852004531E-2</v>
      </c>
      <c r="R161" s="156">
        <f t="shared" si="15"/>
        <v>-9.5987358565665981E-2</v>
      </c>
      <c r="S161" s="156">
        <f t="shared" si="17"/>
        <v>-0.14114606186205514</v>
      </c>
    </row>
    <row r="162" spans="11:19" ht="14.4" x14ac:dyDescent="0.3">
      <c r="K162" s="45">
        <v>39828</v>
      </c>
      <c r="L162" s="18">
        <v>150.288691876657</v>
      </c>
      <c r="M162" s="153">
        <f t="shared" si="12"/>
        <v>-6.263958519905688E-3</v>
      </c>
      <c r="N162" s="153">
        <f t="shared" si="14"/>
        <v>-1.8793351614980858E-2</v>
      </c>
      <c r="O162" s="153">
        <f t="shared" si="16"/>
        <v>-0.11145189351582907</v>
      </c>
      <c r="P162" s="18">
        <v>136.22871877854399</v>
      </c>
      <c r="Q162" s="156">
        <f t="shared" si="13"/>
        <v>-4.0192273268866097E-2</v>
      </c>
      <c r="R162" s="156">
        <f t="shared" si="15"/>
        <v>-0.11778932018667332</v>
      </c>
      <c r="S162" s="156">
        <f t="shared" si="17"/>
        <v>-0.17167207666163731</v>
      </c>
    </row>
    <row r="163" spans="11:19" ht="14.4" x14ac:dyDescent="0.3">
      <c r="K163" s="45">
        <v>39859</v>
      </c>
      <c r="L163" s="18">
        <v>147.33857042914099</v>
      </c>
      <c r="M163" s="153">
        <f t="shared" si="12"/>
        <v>-1.9629696756807258E-2</v>
      </c>
      <c r="N163" s="153">
        <f t="shared" si="14"/>
        <v>-3.4539521553408337E-2</v>
      </c>
      <c r="O163" s="153">
        <f t="shared" si="16"/>
        <v>-9.6805584637745246E-2</v>
      </c>
      <c r="P163" s="18">
        <v>136.18400580569801</v>
      </c>
      <c r="Q163" s="156">
        <f t="shared" si="13"/>
        <v>-3.2821987351050463E-4</v>
      </c>
      <c r="R163" s="156">
        <f t="shared" si="15"/>
        <v>-8.3068985800782258E-2</v>
      </c>
      <c r="S163" s="156">
        <f t="shared" si="17"/>
        <v>-0.16833479235950222</v>
      </c>
    </row>
    <row r="164" spans="11:19" ht="14.4" x14ac:dyDescent="0.3">
      <c r="K164" s="45">
        <v>39887</v>
      </c>
      <c r="L164" s="18">
        <v>142.127981667396</v>
      </c>
      <c r="M164" s="153">
        <f t="shared" si="12"/>
        <v>-3.5364729999541433E-2</v>
      </c>
      <c r="N164" s="153">
        <f t="shared" si="14"/>
        <v>-6.0224051975724779E-2</v>
      </c>
      <c r="O164" s="153">
        <f t="shared" si="16"/>
        <v>-9.8278720678714349E-2</v>
      </c>
      <c r="P164" s="18">
        <v>134.42364927953099</v>
      </c>
      <c r="Q164" s="156">
        <f t="shared" si="13"/>
        <v>-1.2926308899142147E-2</v>
      </c>
      <c r="R164" s="156">
        <f t="shared" si="15"/>
        <v>-5.2910000250177558E-2</v>
      </c>
      <c r="S164" s="156">
        <f t="shared" si="17"/>
        <v>-0.17701109175592034</v>
      </c>
    </row>
    <row r="165" spans="11:19" ht="14.4" x14ac:dyDescent="0.3">
      <c r="K165" s="45">
        <v>39918</v>
      </c>
      <c r="L165" s="18">
        <v>134.80165402917601</v>
      </c>
      <c r="M165" s="153">
        <f t="shared" si="12"/>
        <v>-5.1547398001928091E-2</v>
      </c>
      <c r="N165" s="153">
        <f t="shared" si="14"/>
        <v>-0.10304859037692149</v>
      </c>
      <c r="O165" s="153">
        <f t="shared" si="16"/>
        <v>-0.11743057518193223</v>
      </c>
      <c r="P165" s="18">
        <v>131.924360125558</v>
      </c>
      <c r="Q165" s="156">
        <f t="shared" si="13"/>
        <v>-1.859262984875365E-2</v>
      </c>
      <c r="R165" s="156">
        <f t="shared" si="15"/>
        <v>-3.1596558285065024E-2</v>
      </c>
      <c r="S165" s="156">
        <f t="shared" si="17"/>
        <v>-0.18294845358840151</v>
      </c>
    </row>
    <row r="166" spans="11:19" ht="14.4" x14ac:dyDescent="0.3">
      <c r="K166" s="45">
        <v>39948</v>
      </c>
      <c r="L166" s="18">
        <v>125.191329738569</v>
      </c>
      <c r="M166" s="153">
        <f t="shared" si="12"/>
        <v>-7.1292332129151648E-2</v>
      </c>
      <c r="N166" s="153">
        <f t="shared" si="14"/>
        <v>-0.150315295078984</v>
      </c>
      <c r="O166" s="153">
        <f t="shared" si="16"/>
        <v>-0.19568879619486412</v>
      </c>
      <c r="P166" s="18">
        <v>126.420702484099</v>
      </c>
      <c r="Q166" s="156">
        <f t="shared" si="13"/>
        <v>-4.1718281871679586E-2</v>
      </c>
      <c r="R166" s="156">
        <f t="shared" si="15"/>
        <v>-7.1691996896676047E-2</v>
      </c>
      <c r="S166" s="156">
        <f t="shared" si="17"/>
        <v>-0.2055239934439117</v>
      </c>
    </row>
    <row r="167" spans="11:19" ht="14.4" x14ac:dyDescent="0.3">
      <c r="K167" s="45">
        <v>39979</v>
      </c>
      <c r="L167" s="18">
        <v>117.802086163281</v>
      </c>
      <c r="M167" s="153">
        <f t="shared" si="12"/>
        <v>-5.9023604835243715E-2</v>
      </c>
      <c r="N167" s="153">
        <f t="shared" si="14"/>
        <v>-0.17115486492337439</v>
      </c>
      <c r="O167" s="153">
        <f t="shared" si="16"/>
        <v>-0.26299642496876741</v>
      </c>
      <c r="P167" s="18">
        <v>123.914526901575</v>
      </c>
      <c r="Q167" s="156">
        <f t="shared" si="13"/>
        <v>-1.9824091571071678E-2</v>
      </c>
      <c r="R167" s="156">
        <f t="shared" si="15"/>
        <v>-7.8179118289688043E-2</v>
      </c>
      <c r="S167" s="156">
        <f t="shared" si="17"/>
        <v>-0.21060086315798665</v>
      </c>
    </row>
    <row r="168" spans="11:19" ht="14.4" x14ac:dyDescent="0.3">
      <c r="K168" s="45">
        <v>40009</v>
      </c>
      <c r="L168" s="18">
        <v>112.365217859783</v>
      </c>
      <c r="M168" s="153">
        <f t="shared" si="12"/>
        <v>-4.6152563851561745E-2</v>
      </c>
      <c r="N168" s="153">
        <f t="shared" si="14"/>
        <v>-0.1664403625532439</v>
      </c>
      <c r="O168" s="153">
        <f t="shared" si="16"/>
        <v>-0.31223959034775128</v>
      </c>
      <c r="P168" s="18">
        <v>121.30072542523</v>
      </c>
      <c r="Q168" s="156">
        <f t="shared" si="13"/>
        <v>-2.1093583954213346E-2</v>
      </c>
      <c r="R168" s="156">
        <f t="shared" si="15"/>
        <v>-8.0528226100297418E-2</v>
      </c>
      <c r="S168" s="156">
        <f t="shared" si="17"/>
        <v>-0.2285961805888308</v>
      </c>
    </row>
    <row r="169" spans="11:19" ht="14.4" x14ac:dyDescent="0.3">
      <c r="K169" s="45">
        <v>40040</v>
      </c>
      <c r="L169" s="18">
        <v>113.34101969974</v>
      </c>
      <c r="M169" s="153">
        <f t="shared" si="12"/>
        <v>8.6841983537528922E-3</v>
      </c>
      <c r="N169" s="153">
        <f t="shared" si="14"/>
        <v>-9.4657593809215235E-2</v>
      </c>
      <c r="O169" s="153">
        <f t="shared" si="16"/>
        <v>-0.28962689532728902</v>
      </c>
      <c r="P169" s="18">
        <v>120.878504555246</v>
      </c>
      <c r="Q169" s="156">
        <f t="shared" si="13"/>
        <v>-3.4807777818629537E-3</v>
      </c>
      <c r="R169" s="156">
        <f t="shared" si="15"/>
        <v>-4.3839322357428712E-2</v>
      </c>
      <c r="S169" s="156">
        <f t="shared" si="17"/>
        <v>-0.23198375077558697</v>
      </c>
    </row>
    <row r="170" spans="11:19" ht="14.4" x14ac:dyDescent="0.3">
      <c r="K170" s="45">
        <v>40071</v>
      </c>
      <c r="L170" s="18">
        <v>114.392479154024</v>
      </c>
      <c r="M170" s="153">
        <f t="shared" si="12"/>
        <v>9.2769542489514745E-3</v>
      </c>
      <c r="N170" s="153">
        <f t="shared" si="14"/>
        <v>-2.894351976527032E-2</v>
      </c>
      <c r="O170" s="153">
        <f t="shared" si="16"/>
        <v>-0.26626617617780379</v>
      </c>
      <c r="P170" s="18">
        <v>119.458427521959</v>
      </c>
      <c r="Q170" s="156">
        <f t="shared" si="13"/>
        <v>-1.1747969901778288E-2</v>
      </c>
      <c r="R170" s="156">
        <f t="shared" si="15"/>
        <v>-3.596107325782294E-2</v>
      </c>
      <c r="S170" s="156">
        <f t="shared" si="17"/>
        <v>-0.23913629644522283</v>
      </c>
    </row>
    <row r="171" spans="11:19" ht="14.4" x14ac:dyDescent="0.3">
      <c r="K171" s="45">
        <v>40101</v>
      </c>
      <c r="L171" s="18">
        <v>113.576913754757</v>
      </c>
      <c r="M171" s="153">
        <f t="shared" si="12"/>
        <v>-7.1295368830051054E-3</v>
      </c>
      <c r="N171" s="153">
        <f t="shared" si="14"/>
        <v>1.0783549554329586E-2</v>
      </c>
      <c r="O171" s="153">
        <f t="shared" si="16"/>
        <v>-0.25847765731648598</v>
      </c>
      <c r="P171" s="18">
        <v>119.390706998898</v>
      </c>
      <c r="Q171" s="156">
        <f t="shared" si="13"/>
        <v>-5.6689615346350308E-4</v>
      </c>
      <c r="R171" s="156">
        <f t="shared" si="15"/>
        <v>-1.5746141827563398E-2</v>
      </c>
      <c r="S171" s="156">
        <f t="shared" si="17"/>
        <v>-0.22683148069450532</v>
      </c>
    </row>
    <row r="172" spans="11:19" ht="14.4" x14ac:dyDescent="0.3">
      <c r="K172" s="45">
        <v>40132</v>
      </c>
      <c r="L172" s="18">
        <v>109.755164196824</v>
      </c>
      <c r="M172" s="153">
        <f t="shared" si="12"/>
        <v>-3.3648999885532938E-2</v>
      </c>
      <c r="N172" s="153">
        <f t="shared" si="14"/>
        <v>-3.1637755795876576E-2</v>
      </c>
      <c r="O172" s="153">
        <f t="shared" si="16"/>
        <v>-0.28081103930344609</v>
      </c>
      <c r="P172" s="18">
        <v>117.800638273508</v>
      </c>
      <c r="Q172" s="156">
        <f t="shared" si="13"/>
        <v>-1.3318195070280203E-2</v>
      </c>
      <c r="R172" s="156">
        <f t="shared" si="15"/>
        <v>-2.5462478155752644E-2</v>
      </c>
      <c r="S172" s="156">
        <f t="shared" si="17"/>
        <v>-0.20684475327040597</v>
      </c>
    </row>
    <row r="173" spans="11:19" ht="14.4" x14ac:dyDescent="0.3">
      <c r="K173" s="45">
        <v>40162</v>
      </c>
      <c r="L173" s="18">
        <v>105.81167897831401</v>
      </c>
      <c r="M173" s="153">
        <f t="shared" si="12"/>
        <v>-3.592983753765E-2</v>
      </c>
      <c r="N173" s="153">
        <f t="shared" si="14"/>
        <v>-7.5011925951498637E-2</v>
      </c>
      <c r="O173" s="153">
        <f t="shared" si="16"/>
        <v>-0.30035402066997352</v>
      </c>
      <c r="P173" s="18">
        <v>117.39055014003399</v>
      </c>
      <c r="Q173" s="156">
        <f t="shared" si="13"/>
        <v>-3.4812046817765951E-3</v>
      </c>
      <c r="R173" s="156">
        <f t="shared" si="15"/>
        <v>-1.7310435310601058E-2</v>
      </c>
      <c r="S173" s="156">
        <f t="shared" si="17"/>
        <v>-0.17291773658397569</v>
      </c>
    </row>
    <row r="174" spans="11:19" ht="14.4" x14ac:dyDescent="0.3">
      <c r="K174" s="45">
        <v>40193</v>
      </c>
      <c r="L174" s="18">
        <v>104.65646261777999</v>
      </c>
      <c r="M174" s="153">
        <f t="shared" si="12"/>
        <v>-1.0917664020535733E-2</v>
      </c>
      <c r="N174" s="153">
        <f t="shared" si="14"/>
        <v>-7.8541059464238061E-2</v>
      </c>
      <c r="O174" s="153">
        <f t="shared" si="16"/>
        <v>-0.30363049068473957</v>
      </c>
      <c r="P174" s="18">
        <v>117.346325587328</v>
      </c>
      <c r="Q174" s="156">
        <f t="shared" si="13"/>
        <v>-3.7673009158956106E-4</v>
      </c>
      <c r="R174" s="156">
        <f t="shared" si="15"/>
        <v>-1.7123455107681651E-2</v>
      </c>
      <c r="S174" s="156">
        <f t="shared" si="17"/>
        <v>-0.13860802157224705</v>
      </c>
    </row>
    <row r="175" spans="11:19" ht="14.4" x14ac:dyDescent="0.3">
      <c r="K175" s="45">
        <v>40224</v>
      </c>
      <c r="L175" s="18">
        <v>105.899386345696</v>
      </c>
      <c r="M175" s="153">
        <f t="shared" si="12"/>
        <v>1.1876225288211195E-2</v>
      </c>
      <c r="N175" s="153">
        <f t="shared" si="14"/>
        <v>-3.5130719172479452E-2</v>
      </c>
      <c r="O175" s="153">
        <f t="shared" si="16"/>
        <v>-0.28125143309554634</v>
      </c>
      <c r="P175" s="18">
        <v>118.17970162234499</v>
      </c>
      <c r="Q175" s="156">
        <f t="shared" si="13"/>
        <v>7.1018502781905468E-3</v>
      </c>
      <c r="R175" s="156">
        <f t="shared" si="15"/>
        <v>3.2178378181355605E-3</v>
      </c>
      <c r="S175" s="156">
        <f t="shared" si="17"/>
        <v>-0.13220571738094444</v>
      </c>
    </row>
    <row r="176" spans="11:19" ht="14.4" x14ac:dyDescent="0.3">
      <c r="K176" s="45">
        <v>40252</v>
      </c>
      <c r="L176" s="18">
        <v>109.42317902792099</v>
      </c>
      <c r="M176" s="153">
        <f t="shared" si="12"/>
        <v>3.3274911251345518E-2</v>
      </c>
      <c r="N176" s="153">
        <f t="shared" si="14"/>
        <v>3.4131393476396488E-2</v>
      </c>
      <c r="O176" s="153">
        <f t="shared" si="16"/>
        <v>-0.23010811984940371</v>
      </c>
      <c r="P176" s="18">
        <v>118.973100378308</v>
      </c>
      <c r="Q176" s="156">
        <f t="shared" si="13"/>
        <v>6.7134943232332045E-3</v>
      </c>
      <c r="R176" s="156">
        <f t="shared" si="15"/>
        <v>1.348107012349975E-2</v>
      </c>
      <c r="S176" s="156">
        <f t="shared" si="17"/>
        <v>-0.11493921630630566</v>
      </c>
    </row>
    <row r="177" spans="11:19" ht="14.4" x14ac:dyDescent="0.3">
      <c r="K177" s="45">
        <v>40283</v>
      </c>
      <c r="L177" s="18">
        <v>114.007021928884</v>
      </c>
      <c r="M177" s="153">
        <f t="shared" si="12"/>
        <v>4.1890968089981717E-2</v>
      </c>
      <c r="N177" s="153">
        <f t="shared" si="14"/>
        <v>8.9345264279125924E-2</v>
      </c>
      <c r="O177" s="153">
        <f t="shared" si="16"/>
        <v>-0.15426095658879146</v>
      </c>
      <c r="P177" s="18">
        <v>120.022989252527</v>
      </c>
      <c r="Q177" s="156">
        <f t="shared" si="13"/>
        <v>8.8245903559760475E-3</v>
      </c>
      <c r="R177" s="156">
        <f t="shared" si="15"/>
        <v>2.2809948686523196E-2</v>
      </c>
      <c r="S177" s="156">
        <f t="shared" si="17"/>
        <v>-9.0213595591473461E-2</v>
      </c>
    </row>
    <row r="178" spans="11:19" ht="14.4" x14ac:dyDescent="0.3">
      <c r="K178" s="45">
        <v>40313</v>
      </c>
      <c r="L178" s="18">
        <v>117.276990712502</v>
      </c>
      <c r="M178" s="153">
        <f t="shared" si="12"/>
        <v>2.8682169995263518E-2</v>
      </c>
      <c r="N178" s="153">
        <f t="shared" si="14"/>
        <v>0.10743786871120431</v>
      </c>
      <c r="O178" s="153">
        <f t="shared" si="16"/>
        <v>-6.3217948420183134E-2</v>
      </c>
      <c r="P178" s="18">
        <v>120.85662422490201</v>
      </c>
      <c r="Q178" s="156">
        <f t="shared" si="13"/>
        <v>6.9456274799242212E-3</v>
      </c>
      <c r="R178" s="156">
        <f t="shared" si="15"/>
        <v>2.2651289229950633E-2</v>
      </c>
      <c r="S178" s="156">
        <f t="shared" si="17"/>
        <v>-4.4012397889474086E-2</v>
      </c>
    </row>
    <row r="179" spans="11:19" ht="14.4" x14ac:dyDescent="0.3">
      <c r="K179" s="45">
        <v>40344</v>
      </c>
      <c r="L179" s="18">
        <v>117.830277581869</v>
      </c>
      <c r="M179" s="153">
        <f t="shared" si="12"/>
        <v>4.7177785344385548E-3</v>
      </c>
      <c r="N179" s="153">
        <f t="shared" si="14"/>
        <v>7.6831057447186879E-2</v>
      </c>
      <c r="O179" s="153">
        <f t="shared" si="16"/>
        <v>2.3931170920787892E-4</v>
      </c>
      <c r="P179" s="18">
        <v>122.477403428823</v>
      </c>
      <c r="Q179" s="156">
        <f t="shared" si="13"/>
        <v>1.3410760182287484E-2</v>
      </c>
      <c r="R179" s="156">
        <f t="shared" si="15"/>
        <v>2.9454582921450978E-2</v>
      </c>
      <c r="S179" s="156">
        <f t="shared" si="17"/>
        <v>-1.1597699710329423E-2</v>
      </c>
    </row>
    <row r="180" spans="11:19" ht="14.4" x14ac:dyDescent="0.3">
      <c r="K180" s="45">
        <v>40374</v>
      </c>
      <c r="L180" s="18">
        <v>116.349149195495</v>
      </c>
      <c r="M180" s="153">
        <f t="shared" si="12"/>
        <v>-1.2570015252191036E-2</v>
      </c>
      <c r="N180" s="153">
        <f t="shared" si="14"/>
        <v>2.0543710615228417E-2</v>
      </c>
      <c r="O180" s="153">
        <f t="shared" si="16"/>
        <v>3.5455200564674882E-2</v>
      </c>
      <c r="P180" s="18">
        <v>124.074554200712</v>
      </c>
      <c r="Q180" s="156">
        <f t="shared" si="13"/>
        <v>1.3040370935175627E-2</v>
      </c>
      <c r="R180" s="156">
        <f t="shared" si="15"/>
        <v>3.3756574248126281E-2</v>
      </c>
      <c r="S180" s="156">
        <f t="shared" si="17"/>
        <v>2.2867371697556704E-2</v>
      </c>
    </row>
    <row r="181" spans="11:19" ht="14.4" x14ac:dyDescent="0.3">
      <c r="K181" s="45">
        <v>40405</v>
      </c>
      <c r="L181" s="18">
        <v>115.996409982388</v>
      </c>
      <c r="M181" s="153">
        <f t="shared" si="12"/>
        <v>-3.0317300603058817E-3</v>
      </c>
      <c r="N181" s="153">
        <f t="shared" si="14"/>
        <v>-1.0919283674777014E-2</v>
      </c>
      <c r="O181" s="153">
        <f t="shared" si="16"/>
        <v>2.3428325329016619E-2</v>
      </c>
      <c r="P181" s="18">
        <v>128.829196901383</v>
      </c>
      <c r="Q181" s="156">
        <f t="shared" si="13"/>
        <v>3.8320852581743337E-2</v>
      </c>
      <c r="R181" s="156">
        <f t="shared" si="15"/>
        <v>6.5967196482708657E-2</v>
      </c>
      <c r="S181" s="156">
        <f t="shared" si="17"/>
        <v>6.5774244770733681E-2</v>
      </c>
    </row>
    <row r="182" spans="11:19" ht="14.4" x14ac:dyDescent="0.3">
      <c r="K182" s="45">
        <v>40436</v>
      </c>
      <c r="L182" s="18">
        <v>116.809034963145</v>
      </c>
      <c r="M182" s="153">
        <f t="shared" si="12"/>
        <v>7.0056045775932496E-3</v>
      </c>
      <c r="N182" s="153">
        <f t="shared" si="14"/>
        <v>-8.6670645243489552E-3</v>
      </c>
      <c r="O182" s="153">
        <f t="shared" si="16"/>
        <v>2.1125128391239922E-2</v>
      </c>
      <c r="P182" s="18">
        <v>133.71184936332099</v>
      </c>
      <c r="Q182" s="156">
        <f t="shared" si="13"/>
        <v>3.7900201036536796E-2</v>
      </c>
      <c r="R182" s="156">
        <f t="shared" si="15"/>
        <v>9.1726682800120196E-2</v>
      </c>
      <c r="S182" s="156">
        <f t="shared" si="17"/>
        <v>0.11931700539706092</v>
      </c>
    </row>
    <row r="183" spans="11:19" ht="14.4" x14ac:dyDescent="0.3">
      <c r="K183" s="45">
        <v>40466</v>
      </c>
      <c r="L183" s="18">
        <v>118.41408136658301</v>
      </c>
      <c r="M183" s="153">
        <f t="shared" si="12"/>
        <v>1.3740772740262974E-2</v>
      </c>
      <c r="N183" s="153">
        <f t="shared" si="14"/>
        <v>1.7747720420528523E-2</v>
      </c>
      <c r="O183" s="153">
        <f t="shared" si="16"/>
        <v>4.2589355987174837E-2</v>
      </c>
      <c r="P183" s="18">
        <v>138.110408546239</v>
      </c>
      <c r="Q183" s="156">
        <f t="shared" si="13"/>
        <v>3.2895806945024475E-2</v>
      </c>
      <c r="R183" s="156">
        <f t="shared" si="15"/>
        <v>0.11312435846290914</v>
      </c>
      <c r="S183" s="156">
        <f t="shared" si="17"/>
        <v>0.15679362337232661</v>
      </c>
    </row>
    <row r="184" spans="11:19" ht="14.4" x14ac:dyDescent="0.3">
      <c r="K184" s="45">
        <v>40497</v>
      </c>
      <c r="L184" s="18">
        <v>117.62443077666801</v>
      </c>
      <c r="M184" s="153">
        <f t="shared" si="12"/>
        <v>-6.668553104511421E-3</v>
      </c>
      <c r="N184" s="153">
        <f t="shared" si="14"/>
        <v>1.4035096383820722E-2</v>
      </c>
      <c r="O184" s="153">
        <f t="shared" si="16"/>
        <v>7.169837189375472E-2</v>
      </c>
      <c r="P184" s="18">
        <v>139.73658490872899</v>
      </c>
      <c r="Q184" s="156">
        <f t="shared" si="13"/>
        <v>1.1774466382419968E-2</v>
      </c>
      <c r="R184" s="156">
        <f t="shared" si="15"/>
        <v>8.4665497183029403E-2</v>
      </c>
      <c r="S184" s="156">
        <f t="shared" si="17"/>
        <v>0.18621245993837809</v>
      </c>
    </row>
    <row r="185" spans="11:19" ht="14.4" x14ac:dyDescent="0.3">
      <c r="K185" s="45">
        <v>40527</v>
      </c>
      <c r="L185" s="18">
        <v>118.210090862388</v>
      </c>
      <c r="M185" s="153">
        <f t="shared" si="12"/>
        <v>4.9790683946600023E-3</v>
      </c>
      <c r="N185" s="153">
        <f t="shared" si="14"/>
        <v>1.1994413785586522E-2</v>
      </c>
      <c r="O185" s="153">
        <f t="shared" si="16"/>
        <v>0.1171743233241298</v>
      </c>
      <c r="P185" s="18">
        <v>141.179698532895</v>
      </c>
      <c r="Q185" s="156">
        <f t="shared" si="13"/>
        <v>1.0327385810298795E-2</v>
      </c>
      <c r="R185" s="156">
        <f t="shared" si="15"/>
        <v>5.585031696990761E-2</v>
      </c>
      <c r="S185" s="156">
        <f t="shared" si="17"/>
        <v>0.20264960309397284</v>
      </c>
    </row>
    <row r="186" spans="11:19" ht="14.4" x14ac:dyDescent="0.3">
      <c r="K186" s="45">
        <v>40558</v>
      </c>
      <c r="L186" s="18">
        <v>119.029446735208</v>
      </c>
      <c r="M186" s="153">
        <f t="shared" si="12"/>
        <v>6.9313530413730451E-3</v>
      </c>
      <c r="N186" s="153">
        <f t="shared" si="14"/>
        <v>5.1967245915625071E-3</v>
      </c>
      <c r="O186" s="153">
        <f t="shared" si="16"/>
        <v>0.13733489321075321</v>
      </c>
      <c r="P186" s="18">
        <v>142.93671675673099</v>
      </c>
      <c r="Q186" s="156">
        <f t="shared" si="13"/>
        <v>1.2445261196152746E-2</v>
      </c>
      <c r="R186" s="156">
        <f t="shared" si="15"/>
        <v>3.4945289506374655E-2</v>
      </c>
      <c r="S186" s="156">
        <f t="shared" si="17"/>
        <v>0.21807577733108374</v>
      </c>
    </row>
    <row r="187" spans="11:19" ht="14.4" x14ac:dyDescent="0.3">
      <c r="K187" s="45">
        <v>40589</v>
      </c>
      <c r="L187" s="18">
        <v>122.01897237651499</v>
      </c>
      <c r="M187" s="153">
        <f t="shared" si="12"/>
        <v>2.5115849256675649E-2</v>
      </c>
      <c r="N187" s="153">
        <f t="shared" si="14"/>
        <v>3.7360789513114501E-2</v>
      </c>
      <c r="O187" s="153">
        <f t="shared" si="16"/>
        <v>0.15221604758122509</v>
      </c>
      <c r="P187" s="18">
        <v>141.702798658424</v>
      </c>
      <c r="Q187" s="156">
        <f t="shared" si="13"/>
        <v>-8.6326181705085325E-3</v>
      </c>
      <c r="R187" s="156">
        <f t="shared" si="15"/>
        <v>1.4070858758851612E-2</v>
      </c>
      <c r="S187" s="156">
        <f t="shared" si="17"/>
        <v>0.19904515507451026</v>
      </c>
    </row>
    <row r="188" spans="11:19" ht="14.4" x14ac:dyDescent="0.3">
      <c r="K188" s="45">
        <v>40617</v>
      </c>
      <c r="L188" s="18">
        <v>121.93625400993101</v>
      </c>
      <c r="M188" s="153">
        <f t="shared" si="12"/>
        <v>-6.7791397495742256E-4</v>
      </c>
      <c r="N188" s="153">
        <f t="shared" si="14"/>
        <v>3.1521531879040277E-2</v>
      </c>
      <c r="O188" s="153">
        <f t="shared" si="16"/>
        <v>0.11435488434143481</v>
      </c>
      <c r="P188" s="18">
        <v>139.37592426175601</v>
      </c>
      <c r="Q188" s="156">
        <f t="shared" si="13"/>
        <v>-1.6420807624815792E-2</v>
      </c>
      <c r="R188" s="156">
        <f t="shared" si="15"/>
        <v>-1.2776442292223078E-2</v>
      </c>
      <c r="S188" s="156">
        <f t="shared" si="17"/>
        <v>0.17149106662406521</v>
      </c>
    </row>
    <row r="189" spans="11:19" ht="14.4" x14ac:dyDescent="0.3">
      <c r="K189" s="45">
        <v>40648</v>
      </c>
      <c r="L189" s="18">
        <v>120.906996869366</v>
      </c>
      <c r="M189" s="153">
        <f t="shared" si="12"/>
        <v>-8.4409444010079548E-3</v>
      </c>
      <c r="N189" s="153">
        <f t="shared" si="14"/>
        <v>1.5773828961288761E-2</v>
      </c>
      <c r="O189" s="153">
        <f t="shared" si="16"/>
        <v>6.0522368041383556E-2</v>
      </c>
      <c r="P189" s="18">
        <v>137.43693710944299</v>
      </c>
      <c r="Q189" s="156">
        <f t="shared" si="13"/>
        <v>-1.3911923186040953E-2</v>
      </c>
      <c r="R189" s="156">
        <f t="shared" si="15"/>
        <v>-3.8477025162458878E-2</v>
      </c>
      <c r="S189" s="156">
        <f t="shared" si="17"/>
        <v>0.14508843651841774</v>
      </c>
    </row>
    <row r="190" spans="11:19" ht="14.4" x14ac:dyDescent="0.3">
      <c r="K190" s="45">
        <v>40678</v>
      </c>
      <c r="L190" s="18">
        <v>119.42277002651301</v>
      </c>
      <c r="M190" s="153">
        <f t="shared" si="12"/>
        <v>-1.2275772960076314E-2</v>
      </c>
      <c r="N190" s="153">
        <f t="shared" si="14"/>
        <v>-2.1277038311639518E-2</v>
      </c>
      <c r="O190" s="153">
        <f t="shared" si="16"/>
        <v>1.8296677813564255E-2</v>
      </c>
      <c r="P190" s="18">
        <v>138.93715183551799</v>
      </c>
      <c r="Q190" s="156">
        <f t="shared" si="13"/>
        <v>1.0915658902383329E-2</v>
      </c>
      <c r="R190" s="156">
        <f t="shared" si="15"/>
        <v>-1.9517235009398948E-2</v>
      </c>
      <c r="S190" s="156">
        <f t="shared" si="17"/>
        <v>0.14960311630887468</v>
      </c>
    </row>
    <row r="191" spans="11:19" ht="14.4" x14ac:dyDescent="0.3">
      <c r="K191" s="45">
        <v>40709</v>
      </c>
      <c r="L191" s="18">
        <v>119.611558667514</v>
      </c>
      <c r="M191" s="153">
        <f t="shared" si="12"/>
        <v>1.5808429243358013E-3</v>
      </c>
      <c r="N191" s="153">
        <f t="shared" si="14"/>
        <v>-1.9064841390220688E-2</v>
      </c>
      <c r="O191" s="153">
        <f t="shared" si="16"/>
        <v>1.5117346086258365E-2</v>
      </c>
      <c r="P191" s="18">
        <v>140.981520302874</v>
      </c>
      <c r="Q191" s="156">
        <f t="shared" si="13"/>
        <v>1.4714339831697787E-2</v>
      </c>
      <c r="R191" s="156">
        <f t="shared" si="15"/>
        <v>1.151989520157426E-2</v>
      </c>
      <c r="S191" s="156">
        <f t="shared" si="17"/>
        <v>0.1510818841355055</v>
      </c>
    </row>
    <row r="192" spans="11:19" ht="14.4" x14ac:dyDescent="0.3">
      <c r="K192" s="45">
        <v>40739</v>
      </c>
      <c r="L192" s="18">
        <v>118.454542416233</v>
      </c>
      <c r="M192" s="153">
        <f t="shared" si="12"/>
        <v>-9.6731140716691533E-3</v>
      </c>
      <c r="N192" s="153">
        <f t="shared" si="14"/>
        <v>-2.0283809180892565E-2</v>
      </c>
      <c r="O192" s="153">
        <f t="shared" si="16"/>
        <v>1.8095475861197974E-2</v>
      </c>
      <c r="P192" s="18">
        <v>143.33505662769599</v>
      </c>
      <c r="Q192" s="156">
        <f t="shared" si="13"/>
        <v>1.6693934919738584E-2</v>
      </c>
      <c r="R192" s="156">
        <f t="shared" si="15"/>
        <v>4.2915097224236254E-2</v>
      </c>
      <c r="S192" s="156">
        <f t="shared" si="17"/>
        <v>0.15523329945499387</v>
      </c>
    </row>
    <row r="193" spans="11:19" ht="14.4" x14ac:dyDescent="0.3">
      <c r="K193" s="45">
        <v>40770</v>
      </c>
      <c r="L193" s="18">
        <v>117.872128899427</v>
      </c>
      <c r="M193" s="153">
        <f t="shared" si="12"/>
        <v>-4.9167681114286044E-3</v>
      </c>
      <c r="N193" s="153">
        <f t="shared" si="14"/>
        <v>-1.2984467926357324E-2</v>
      </c>
      <c r="O193" s="153">
        <f t="shared" si="16"/>
        <v>1.6170491115404362E-2</v>
      </c>
      <c r="P193" s="18">
        <v>145.17749681670301</v>
      </c>
      <c r="Q193" s="156">
        <f t="shared" si="13"/>
        <v>1.28540793324039E-2</v>
      </c>
      <c r="R193" s="156">
        <f t="shared" si="15"/>
        <v>4.4914876249749991E-2</v>
      </c>
      <c r="S193" s="156">
        <f t="shared" si="17"/>
        <v>0.12689902839209988</v>
      </c>
    </row>
    <row r="194" spans="11:19" ht="14.4" x14ac:dyDescent="0.3">
      <c r="K194" s="45">
        <v>40801</v>
      </c>
      <c r="L194" s="18">
        <v>118.229541996688</v>
      </c>
      <c r="M194" s="153">
        <f t="shared" si="12"/>
        <v>3.0322104181723653E-3</v>
      </c>
      <c r="N194" s="153">
        <f t="shared" si="14"/>
        <v>-1.155420668555629E-2</v>
      </c>
      <c r="O194" s="153">
        <f t="shared" si="16"/>
        <v>1.2160934588588912E-2</v>
      </c>
      <c r="P194" s="18">
        <v>148.80808567982299</v>
      </c>
      <c r="Q194" s="156">
        <f t="shared" si="13"/>
        <v>2.5007931275353723E-2</v>
      </c>
      <c r="R194" s="156">
        <f t="shared" si="15"/>
        <v>5.5514831732095038E-2</v>
      </c>
      <c r="S194" s="156">
        <f t="shared" si="17"/>
        <v>0.11290126034741021</v>
      </c>
    </row>
    <row r="195" spans="11:19" ht="14.4" x14ac:dyDescent="0.3">
      <c r="K195" s="45">
        <v>40831</v>
      </c>
      <c r="L195" s="18">
        <v>121.07973875412399</v>
      </c>
      <c r="M195" s="153">
        <f t="shared" si="12"/>
        <v>2.4107314545089187E-2</v>
      </c>
      <c r="N195" s="153">
        <f t="shared" si="14"/>
        <v>2.2162057143122693E-2</v>
      </c>
      <c r="O195" s="153">
        <f t="shared" si="16"/>
        <v>2.2511320923807476E-2</v>
      </c>
      <c r="P195" s="18">
        <v>151.27357631423101</v>
      </c>
      <c r="Q195" s="156">
        <f t="shared" si="13"/>
        <v>1.6568257182696389E-2</v>
      </c>
      <c r="R195" s="156">
        <f t="shared" si="15"/>
        <v>5.5384355183636824E-2</v>
      </c>
      <c r="S195" s="156">
        <f t="shared" si="17"/>
        <v>9.5309020562233782E-2</v>
      </c>
    </row>
    <row r="196" spans="11:19" ht="14.4" x14ac:dyDescent="0.3">
      <c r="K196" s="45">
        <v>40862</v>
      </c>
      <c r="L196" s="18">
        <v>123.612908061398</v>
      </c>
      <c r="M196" s="153">
        <f t="shared" si="12"/>
        <v>2.0921496307636511E-2</v>
      </c>
      <c r="N196" s="153">
        <f t="shared" si="14"/>
        <v>4.8703448521484338E-2</v>
      </c>
      <c r="O196" s="153">
        <f t="shared" si="16"/>
        <v>5.0911849223740369E-2</v>
      </c>
      <c r="P196" s="18">
        <v>153.489350792746</v>
      </c>
      <c r="Q196" s="156">
        <f t="shared" si="13"/>
        <v>1.4647465423256012E-2</v>
      </c>
      <c r="R196" s="156">
        <f t="shared" si="15"/>
        <v>5.7253046500294058E-2</v>
      </c>
      <c r="S196" s="156">
        <f t="shared" si="17"/>
        <v>9.8419221372841204E-2</v>
      </c>
    </row>
    <row r="197" spans="11:19" ht="14.4" x14ac:dyDescent="0.3">
      <c r="K197" s="45">
        <v>40892</v>
      </c>
      <c r="L197" s="18">
        <v>125.662256633053</v>
      </c>
      <c r="M197" s="153">
        <f t="shared" si="12"/>
        <v>1.6578758673302163E-2</v>
      </c>
      <c r="N197" s="153">
        <f t="shared" si="14"/>
        <v>6.2866814087575662E-2</v>
      </c>
      <c r="O197" s="153">
        <f t="shared" si="16"/>
        <v>6.3041705799383063E-2</v>
      </c>
      <c r="P197" s="18">
        <v>152.354654611548</v>
      </c>
      <c r="Q197" s="156">
        <f t="shared" si="13"/>
        <v>-7.3926704057153403E-3</v>
      </c>
      <c r="R197" s="156">
        <f t="shared" si="15"/>
        <v>2.383317355050063E-2</v>
      </c>
      <c r="S197" s="156">
        <f t="shared" si="17"/>
        <v>7.9154129062325662E-2</v>
      </c>
    </row>
    <row r="198" spans="11:19" ht="14.4" x14ac:dyDescent="0.3">
      <c r="K198" s="45">
        <v>40923</v>
      </c>
      <c r="L198" s="18">
        <v>126.285071620369</v>
      </c>
      <c r="M198" s="153">
        <f t="shared" si="12"/>
        <v>4.9562613628264529E-3</v>
      </c>
      <c r="N198" s="153">
        <f t="shared" si="14"/>
        <v>4.2990948938330886E-2</v>
      </c>
      <c r="O198" s="153">
        <f t="shared" si="16"/>
        <v>6.0956553896295951E-2</v>
      </c>
      <c r="P198" s="18">
        <v>151.109020422989</v>
      </c>
      <c r="Q198" s="156">
        <f t="shared" si="13"/>
        <v>-8.1758853494494632E-3</v>
      </c>
      <c r="R198" s="156">
        <f t="shared" si="15"/>
        <v>-1.0878032717371866E-3</v>
      </c>
      <c r="S198" s="156">
        <f t="shared" si="17"/>
        <v>5.7174278601674899E-2</v>
      </c>
    </row>
    <row r="199" spans="11:19" ht="14.4" x14ac:dyDescent="0.3">
      <c r="K199" s="45">
        <v>40954</v>
      </c>
      <c r="L199" s="18">
        <v>126.913299060342</v>
      </c>
      <c r="M199" s="153">
        <f t="shared" si="12"/>
        <v>4.9746769900209653E-3</v>
      </c>
      <c r="N199" s="153">
        <f t="shared" si="14"/>
        <v>2.6699404218406553E-2</v>
      </c>
      <c r="O199" s="153">
        <f t="shared" si="16"/>
        <v>4.0111194091395408E-2</v>
      </c>
      <c r="P199" s="18">
        <v>148.01640223019299</v>
      </c>
      <c r="Q199" s="156">
        <f t="shared" si="13"/>
        <v>-2.0466138845576909E-2</v>
      </c>
      <c r="R199" s="156">
        <f t="shared" si="15"/>
        <v>-3.5656861758070924E-2</v>
      </c>
      <c r="S199" s="156">
        <f t="shared" si="17"/>
        <v>4.4555249660156671E-2</v>
      </c>
    </row>
    <row r="200" spans="11:19" ht="14.4" x14ac:dyDescent="0.3">
      <c r="K200" s="45">
        <v>40983</v>
      </c>
      <c r="L200" s="18">
        <v>125.42896718125</v>
      </c>
      <c r="M200" s="153">
        <f t="shared" ref="M200:M263" si="18">L200/L199-1</f>
        <v>-1.1695637022139493E-2</v>
      </c>
      <c r="N200" s="153">
        <f t="shared" si="14"/>
        <v>-1.8564798854777687E-3</v>
      </c>
      <c r="O200" s="153">
        <f t="shared" si="16"/>
        <v>2.8643763084886364E-2</v>
      </c>
      <c r="P200" s="18">
        <v>147.17450402983201</v>
      </c>
      <c r="Q200" s="156">
        <f t="shared" ref="Q200:Q263" si="19">P200/P199-1</f>
        <v>-5.6878709904844005E-3</v>
      </c>
      <c r="R200" s="156">
        <f t="shared" si="15"/>
        <v>-3.4000605986890253E-2</v>
      </c>
      <c r="S200" s="156">
        <f t="shared" si="17"/>
        <v>5.5953564501066921E-2</v>
      </c>
    </row>
    <row r="201" spans="11:19" ht="14.4" x14ac:dyDescent="0.3">
      <c r="K201" s="45">
        <v>41014</v>
      </c>
      <c r="L201" s="18">
        <v>124.928961588479</v>
      </c>
      <c r="M201" s="153">
        <f t="shared" si="18"/>
        <v>-3.9863645855304775E-3</v>
      </c>
      <c r="N201" s="153">
        <f t="shared" si="14"/>
        <v>-1.0738482502244295E-2</v>
      </c>
      <c r="O201" s="153">
        <f t="shared" si="16"/>
        <v>3.3264945977101279E-2</v>
      </c>
      <c r="P201" s="18">
        <v>147.32859935195</v>
      </c>
      <c r="Q201" s="156">
        <f t="shared" si="19"/>
        <v>1.0470245721825311E-3</v>
      </c>
      <c r="R201" s="156">
        <f t="shared" si="15"/>
        <v>-2.5017838514581947E-2</v>
      </c>
      <c r="S201" s="156">
        <f t="shared" si="17"/>
        <v>7.1972371114689127E-2</v>
      </c>
    </row>
    <row r="202" spans="11:19" ht="14.4" x14ac:dyDescent="0.3">
      <c r="K202" s="45">
        <v>41044</v>
      </c>
      <c r="L202" s="18">
        <v>123.628727511766</v>
      </c>
      <c r="M202" s="153">
        <f t="shared" si="18"/>
        <v>-1.0407787435198768E-2</v>
      </c>
      <c r="N202" s="153">
        <f t="shared" ref="N202:N265" si="20">L202/L199-1</f>
        <v>-2.5880436273383101E-2</v>
      </c>
      <c r="O202" s="153">
        <f t="shared" si="16"/>
        <v>3.5219058177257345E-2</v>
      </c>
      <c r="P202" s="18">
        <v>149.61843312126999</v>
      </c>
      <c r="Q202" s="156">
        <f t="shared" si="19"/>
        <v>1.5542357555778041E-2</v>
      </c>
      <c r="R202" s="156">
        <f t="shared" ref="R202:R265" si="21">P202/P199-1</f>
        <v>1.082333354235665E-2</v>
      </c>
      <c r="S202" s="156">
        <f t="shared" si="17"/>
        <v>7.6878510496581454E-2</v>
      </c>
    </row>
    <row r="203" spans="11:19" ht="14.4" x14ac:dyDescent="0.3">
      <c r="K203" s="45">
        <v>41075</v>
      </c>
      <c r="L203" s="18">
        <v>124.93015442986901</v>
      </c>
      <c r="M203" s="153">
        <f t="shared" si="18"/>
        <v>1.0526897302078453E-2</v>
      </c>
      <c r="N203" s="153">
        <f t="shared" si="20"/>
        <v>-3.9768544905595116E-3</v>
      </c>
      <c r="O203" s="153">
        <f t="shared" si="16"/>
        <v>4.4465566886718433E-2</v>
      </c>
      <c r="P203" s="18">
        <v>150.47332537101701</v>
      </c>
      <c r="Q203" s="156">
        <f t="shared" si="19"/>
        <v>5.7138163521208707E-3</v>
      </c>
      <c r="R203" s="156">
        <f t="shared" si="21"/>
        <v>2.2414353375475482E-2</v>
      </c>
      <c r="S203" s="156">
        <f t="shared" si="17"/>
        <v>6.7326590376891593E-2</v>
      </c>
    </row>
    <row r="204" spans="11:19" ht="14.4" x14ac:dyDescent="0.3">
      <c r="K204" s="45">
        <v>41105</v>
      </c>
      <c r="L204" s="18">
        <v>126.011162246707</v>
      </c>
      <c r="M204" s="153">
        <f t="shared" si="18"/>
        <v>8.6528974671589154E-3</v>
      </c>
      <c r="N204" s="153">
        <f t="shared" si="20"/>
        <v>8.6625282437935436E-3</v>
      </c>
      <c r="O204" s="153">
        <f t="shared" si="16"/>
        <v>6.3793415400830167E-2</v>
      </c>
      <c r="P204" s="18">
        <v>153.178316559123</v>
      </c>
      <c r="Q204" s="156">
        <f t="shared" si="19"/>
        <v>1.7976549540833053E-2</v>
      </c>
      <c r="R204" s="156">
        <f t="shared" si="21"/>
        <v>3.9705238717424818E-2</v>
      </c>
      <c r="S204" s="156">
        <f t="shared" si="17"/>
        <v>6.867308084298096E-2</v>
      </c>
    </row>
    <row r="205" spans="11:19" ht="14.4" x14ac:dyDescent="0.3">
      <c r="K205" s="45">
        <v>41136</v>
      </c>
      <c r="L205" s="18">
        <v>127.70554275468</v>
      </c>
      <c r="M205" s="153">
        <f t="shared" si="18"/>
        <v>1.3446273153609134E-2</v>
      </c>
      <c r="N205" s="153">
        <f t="shared" si="20"/>
        <v>3.2976277641667107E-2</v>
      </c>
      <c r="O205" s="153">
        <f t="shared" si="16"/>
        <v>8.3424418877199091E-2</v>
      </c>
      <c r="P205" s="18">
        <v>155.656583988032</v>
      </c>
      <c r="Q205" s="156">
        <f t="shared" si="19"/>
        <v>1.6178970265366743E-2</v>
      </c>
      <c r="R205" s="156">
        <f t="shared" si="21"/>
        <v>4.0356998404520894E-2</v>
      </c>
      <c r="S205" s="156">
        <f t="shared" si="17"/>
        <v>7.21812085282032E-2</v>
      </c>
    </row>
    <row r="206" spans="11:19" ht="14.4" x14ac:dyDescent="0.3">
      <c r="K206" s="45">
        <v>41167</v>
      </c>
      <c r="L206" s="18">
        <v>127.75393482269401</v>
      </c>
      <c r="M206" s="153">
        <f t="shared" si="18"/>
        <v>3.7893475075678751E-4</v>
      </c>
      <c r="N206" s="153">
        <f t="shared" si="20"/>
        <v>2.2602872826913645E-2</v>
      </c>
      <c r="O206" s="153">
        <f t="shared" si="16"/>
        <v>8.0558485342629549E-2</v>
      </c>
      <c r="P206" s="18">
        <v>160.329950576394</v>
      </c>
      <c r="Q206" s="156">
        <f t="shared" si="19"/>
        <v>3.0023571561363038E-2</v>
      </c>
      <c r="R206" s="156">
        <f t="shared" si="21"/>
        <v>6.5504136238591304E-2</v>
      </c>
      <c r="S206" s="156">
        <f t="shared" si="17"/>
        <v>7.7427680383991726E-2</v>
      </c>
    </row>
    <row r="207" spans="11:19" ht="14.4" x14ac:dyDescent="0.3">
      <c r="K207" s="45">
        <v>41197</v>
      </c>
      <c r="L207" s="18">
        <v>128.26955517722101</v>
      </c>
      <c r="M207" s="153">
        <f t="shared" si="18"/>
        <v>4.0360428447281382E-3</v>
      </c>
      <c r="N207" s="153">
        <f t="shared" si="20"/>
        <v>1.7922165705387849E-2</v>
      </c>
      <c r="O207" s="153">
        <f t="shared" si="16"/>
        <v>5.938083858685328E-2</v>
      </c>
      <c r="P207" s="18">
        <v>162.287655415481</v>
      </c>
      <c r="Q207" s="156">
        <f t="shared" si="19"/>
        <v>1.2210474911574343E-2</v>
      </c>
      <c r="R207" s="156">
        <f t="shared" si="21"/>
        <v>5.9468853431627888E-2</v>
      </c>
      <c r="S207" s="156">
        <f t="shared" si="17"/>
        <v>7.2809008483881721E-2</v>
      </c>
    </row>
    <row r="208" spans="11:19" ht="14.4" x14ac:dyDescent="0.3">
      <c r="K208" s="45">
        <v>41228</v>
      </c>
      <c r="L208" s="18">
        <v>128.59261607042501</v>
      </c>
      <c r="M208" s="153">
        <f t="shared" si="18"/>
        <v>2.5186092893021428E-3</v>
      </c>
      <c r="N208" s="153">
        <f t="shared" si="20"/>
        <v>6.9462397372137552E-3</v>
      </c>
      <c r="O208" s="153">
        <f t="shared" si="16"/>
        <v>4.0284692651625154E-2</v>
      </c>
      <c r="P208" s="18">
        <v>163.24447654115801</v>
      </c>
      <c r="Q208" s="156">
        <f t="shared" si="19"/>
        <v>5.8958343025377058E-3</v>
      </c>
      <c r="R208" s="156">
        <f t="shared" si="21"/>
        <v>4.8747649207754762E-2</v>
      </c>
      <c r="S208" s="156">
        <f t="shared" si="17"/>
        <v>6.3555717045048921E-2</v>
      </c>
    </row>
    <row r="209" spans="11:19" ht="14.4" x14ac:dyDescent="0.3">
      <c r="K209" s="45">
        <v>41258</v>
      </c>
      <c r="L209" s="18">
        <v>129.994967482032</v>
      </c>
      <c r="M209" s="153">
        <f t="shared" si="18"/>
        <v>1.0905380530084052E-2</v>
      </c>
      <c r="N209" s="153">
        <f t="shared" si="20"/>
        <v>1.7541789710416866E-2</v>
      </c>
      <c r="O209" s="153">
        <f t="shared" si="16"/>
        <v>3.4479015140011171E-2</v>
      </c>
      <c r="P209" s="18">
        <v>162.655115853686</v>
      </c>
      <c r="Q209" s="156">
        <f t="shared" si="19"/>
        <v>-3.6102948164583593E-3</v>
      </c>
      <c r="R209" s="156">
        <f t="shared" si="21"/>
        <v>1.4502376311680498E-2</v>
      </c>
      <c r="S209" s="156">
        <f t="shared" si="17"/>
        <v>6.7608444706862558E-2</v>
      </c>
    </row>
    <row r="210" spans="11:19" ht="14.4" x14ac:dyDescent="0.3">
      <c r="K210" s="45">
        <v>41289</v>
      </c>
      <c r="L210" s="18">
        <v>129.914954710122</v>
      </c>
      <c r="M210" s="153">
        <f t="shared" si="18"/>
        <v>-6.1550668814203124E-4</v>
      </c>
      <c r="N210" s="153">
        <f t="shared" si="20"/>
        <v>1.2827670062686813E-2</v>
      </c>
      <c r="O210" s="153">
        <f t="shared" si="16"/>
        <v>2.8743564406923383E-2</v>
      </c>
      <c r="P210" s="18">
        <v>162.00355159793</v>
      </c>
      <c r="Q210" s="156">
        <f t="shared" si="19"/>
        <v>-4.0058024141220727E-3</v>
      </c>
      <c r="R210" s="156">
        <f t="shared" si="21"/>
        <v>-1.7506187813463026E-3</v>
      </c>
      <c r="S210" s="156">
        <f t="shared" si="17"/>
        <v>7.2097159682755541E-2</v>
      </c>
    </row>
    <row r="211" spans="11:19" ht="14.4" x14ac:dyDescent="0.3">
      <c r="K211" s="45">
        <v>41320</v>
      </c>
      <c r="L211" s="18">
        <v>130.34376134140999</v>
      </c>
      <c r="M211" s="153">
        <f t="shared" si="18"/>
        <v>3.3006718298502769E-3</v>
      </c>
      <c r="N211" s="153">
        <f t="shared" si="20"/>
        <v>1.3617774678648331E-2</v>
      </c>
      <c r="O211" s="153">
        <f t="shared" ref="O211:O274" si="22">L211/L199-1</f>
        <v>2.7029966965376406E-2</v>
      </c>
      <c r="P211" s="18">
        <v>163.01085953789601</v>
      </c>
      <c r="Q211" s="156">
        <f t="shared" si="19"/>
        <v>6.2178139308082248E-3</v>
      </c>
      <c r="R211" s="156">
        <f t="shared" si="21"/>
        <v>-1.4310867247204762E-3</v>
      </c>
      <c r="S211" s="156">
        <f t="shared" ref="S211:S274" si="23">P211/P199-1</f>
        <v>0.10130267376978841</v>
      </c>
    </row>
    <row r="212" spans="11:19" ht="14.4" x14ac:dyDescent="0.3">
      <c r="K212" s="45">
        <v>41348</v>
      </c>
      <c r="L212" s="18">
        <v>130.93043558196601</v>
      </c>
      <c r="M212" s="153">
        <f t="shared" si="18"/>
        <v>4.5009767595960426E-3</v>
      </c>
      <c r="N212" s="153">
        <f t="shared" si="20"/>
        <v>7.196187037496804E-3</v>
      </c>
      <c r="O212" s="153">
        <f t="shared" si="22"/>
        <v>4.386122699046191E-2</v>
      </c>
      <c r="P212" s="18">
        <v>163.430003100031</v>
      </c>
      <c r="Q212" s="156">
        <f t="shared" si="19"/>
        <v>2.5712615915478576E-3</v>
      </c>
      <c r="R212" s="156">
        <f t="shared" si="21"/>
        <v>4.76398939116085E-3</v>
      </c>
      <c r="S212" s="156">
        <f t="shared" si="23"/>
        <v>0.11045051027930786</v>
      </c>
    </row>
    <row r="213" spans="11:19" ht="14.4" x14ac:dyDescent="0.3">
      <c r="K213" s="45">
        <v>41379</v>
      </c>
      <c r="L213" s="18">
        <v>132.444711772132</v>
      </c>
      <c r="M213" s="153">
        <f t="shared" si="18"/>
        <v>1.1565501813503243E-2</v>
      </c>
      <c r="N213" s="153">
        <f t="shared" si="20"/>
        <v>1.9472408451010281E-2</v>
      </c>
      <c r="O213" s="153">
        <f t="shared" si="22"/>
        <v>6.0160190944436032E-2</v>
      </c>
      <c r="P213" s="18">
        <v>165.131790132399</v>
      </c>
      <c r="Q213" s="156">
        <f t="shared" si="19"/>
        <v>1.0412941320978808E-2</v>
      </c>
      <c r="R213" s="156">
        <f t="shared" si="21"/>
        <v>1.9309691075371394E-2</v>
      </c>
      <c r="S213" s="156">
        <f t="shared" si="23"/>
        <v>0.12084001924106635</v>
      </c>
    </row>
    <row r="214" spans="11:19" ht="14.4" x14ac:dyDescent="0.3">
      <c r="K214" s="45">
        <v>41409</v>
      </c>
      <c r="L214" s="18">
        <v>135.14093290457501</v>
      </c>
      <c r="M214" s="153">
        <f t="shared" si="18"/>
        <v>2.0357333232615682E-2</v>
      </c>
      <c r="N214" s="153">
        <f t="shared" si="20"/>
        <v>3.6803998241233593E-2</v>
      </c>
      <c r="O214" s="153">
        <f t="shared" si="22"/>
        <v>9.3119177269808562E-2</v>
      </c>
      <c r="P214" s="18">
        <v>166.155954583084</v>
      </c>
      <c r="Q214" s="156">
        <f t="shared" si="19"/>
        <v>6.2021034827022259E-3</v>
      </c>
      <c r="R214" s="156">
        <f t="shared" si="21"/>
        <v>1.929377621898154E-2</v>
      </c>
      <c r="S214" s="156">
        <f t="shared" si="23"/>
        <v>0.11053131032598018</v>
      </c>
    </row>
    <row r="215" spans="11:19" ht="14.4" x14ac:dyDescent="0.3">
      <c r="K215" s="45">
        <v>41440</v>
      </c>
      <c r="L215" s="18">
        <v>137.772745732163</v>
      </c>
      <c r="M215" s="153">
        <f t="shared" si="18"/>
        <v>1.9474579396653757E-2</v>
      </c>
      <c r="N215" s="153">
        <f t="shared" si="20"/>
        <v>5.2259126151868118E-2</v>
      </c>
      <c r="O215" s="153">
        <f t="shared" si="22"/>
        <v>0.10279817039290817</v>
      </c>
      <c r="P215" s="18">
        <v>168.68484335051701</v>
      </c>
      <c r="Q215" s="156">
        <f t="shared" si="19"/>
        <v>1.5219970742417654E-2</v>
      </c>
      <c r="R215" s="156">
        <f t="shared" si="21"/>
        <v>3.2153461119802218E-2</v>
      </c>
      <c r="S215" s="156">
        <f t="shared" si="23"/>
        <v>0.12102821503144479</v>
      </c>
    </row>
    <row r="216" spans="11:19" ht="14.4" x14ac:dyDescent="0.3">
      <c r="K216" s="45">
        <v>41470</v>
      </c>
      <c r="L216" s="18">
        <v>141.76815512975401</v>
      </c>
      <c r="M216" s="153">
        <f t="shared" si="18"/>
        <v>2.8999998340442978E-2</v>
      </c>
      <c r="N216" s="153">
        <f t="shared" si="20"/>
        <v>7.0394983936110433E-2</v>
      </c>
      <c r="O216" s="153">
        <f t="shared" si="22"/>
        <v>0.12504442147908823</v>
      </c>
      <c r="P216" s="18">
        <v>169.64264808483199</v>
      </c>
      <c r="Q216" s="156">
        <f t="shared" si="19"/>
        <v>5.6780722872933342E-3</v>
      </c>
      <c r="R216" s="156">
        <f t="shared" si="21"/>
        <v>2.731671441832173E-2</v>
      </c>
      <c r="S216" s="156">
        <f t="shared" si="23"/>
        <v>0.10748473997854768</v>
      </c>
    </row>
    <row r="217" spans="11:19" ht="14.4" x14ac:dyDescent="0.3">
      <c r="K217" s="45">
        <v>41501</v>
      </c>
      <c r="L217" s="18">
        <v>143.424101331012</v>
      </c>
      <c r="M217" s="153">
        <f t="shared" si="18"/>
        <v>1.1680664107834193E-2</v>
      </c>
      <c r="N217" s="153">
        <f t="shared" si="20"/>
        <v>6.1292816679650031E-2</v>
      </c>
      <c r="O217" s="153">
        <f t="shared" si="22"/>
        <v>0.1230843880169481</v>
      </c>
      <c r="P217" s="18">
        <v>170.22538507430201</v>
      </c>
      <c r="Q217" s="156">
        <f t="shared" si="19"/>
        <v>3.4350854342866111E-3</v>
      </c>
      <c r="R217" s="156">
        <f t="shared" si="21"/>
        <v>2.4491631981706341E-2</v>
      </c>
      <c r="S217" s="156">
        <f t="shared" si="23"/>
        <v>9.3595790894333009E-2</v>
      </c>
    </row>
    <row r="218" spans="11:19" ht="14.4" x14ac:dyDescent="0.3">
      <c r="K218" s="45">
        <v>41532</v>
      </c>
      <c r="L218" s="18">
        <v>146.22367440767999</v>
      </c>
      <c r="M218" s="153">
        <f t="shared" si="18"/>
        <v>1.951954413998247E-2</v>
      </c>
      <c r="N218" s="153">
        <f t="shared" si="20"/>
        <v>6.133962584984709E-2</v>
      </c>
      <c r="O218" s="153">
        <f t="shared" si="22"/>
        <v>0.14457276490637727</v>
      </c>
      <c r="P218" s="18">
        <v>171.50052351018201</v>
      </c>
      <c r="Q218" s="156">
        <f t="shared" si="19"/>
        <v>7.490882956871614E-3</v>
      </c>
      <c r="R218" s="156">
        <f t="shared" si="21"/>
        <v>1.6691957046871098E-2</v>
      </c>
      <c r="S218" s="156">
        <f t="shared" si="23"/>
        <v>6.9672403026566521E-2</v>
      </c>
    </row>
    <row r="219" spans="11:19" ht="14.4" x14ac:dyDescent="0.3">
      <c r="K219" s="45">
        <v>41562</v>
      </c>
      <c r="L219" s="18">
        <v>147.070009452699</v>
      </c>
      <c r="M219" s="153">
        <f t="shared" si="18"/>
        <v>5.7879481448357417E-3</v>
      </c>
      <c r="N219" s="153">
        <f t="shared" si="20"/>
        <v>3.7398062478082306E-2</v>
      </c>
      <c r="O219" s="153">
        <f t="shared" si="22"/>
        <v>0.1465698875271122</v>
      </c>
      <c r="P219" s="18">
        <v>173.958741358878</v>
      </c>
      <c r="Q219" s="156">
        <f t="shared" si="19"/>
        <v>1.4333588017007237E-2</v>
      </c>
      <c r="R219" s="156">
        <f t="shared" si="21"/>
        <v>2.5442265390055008E-2</v>
      </c>
      <c r="S219" s="156">
        <f t="shared" si="23"/>
        <v>7.1916042618997977E-2</v>
      </c>
    </row>
    <row r="220" spans="11:19" ht="14.4" x14ac:dyDescent="0.3">
      <c r="K220" s="45">
        <v>41593</v>
      </c>
      <c r="L220" s="18">
        <v>148.443363192482</v>
      </c>
      <c r="M220" s="153">
        <f t="shared" si="18"/>
        <v>9.3380951350567898E-3</v>
      </c>
      <c r="N220" s="153">
        <f t="shared" si="20"/>
        <v>3.4995944300086013E-2</v>
      </c>
      <c r="O220" s="153">
        <f t="shared" si="22"/>
        <v>0.15436926107161186</v>
      </c>
      <c r="P220" s="18">
        <v>176.482153945547</v>
      </c>
      <c r="Q220" s="156">
        <f t="shared" si="19"/>
        <v>1.4505810785691908E-2</v>
      </c>
      <c r="R220" s="156">
        <f t="shared" si="21"/>
        <v>3.6755792142951771E-2</v>
      </c>
      <c r="S220" s="156">
        <f t="shared" si="23"/>
        <v>8.1091119803073042E-2</v>
      </c>
    </row>
    <row r="221" spans="11:19" ht="14.4" x14ac:dyDescent="0.3">
      <c r="K221" s="45">
        <v>41623</v>
      </c>
      <c r="L221" s="18">
        <v>146.995482733058</v>
      </c>
      <c r="M221" s="153">
        <f t="shared" si="18"/>
        <v>-9.7537567748756659E-3</v>
      </c>
      <c r="N221" s="153">
        <f t="shared" si="20"/>
        <v>5.2782719932624733E-3</v>
      </c>
      <c r="O221" s="153">
        <f t="shared" si="22"/>
        <v>0.13077825688425837</v>
      </c>
      <c r="P221" s="18">
        <v>176.86440872817099</v>
      </c>
      <c r="Q221" s="156">
        <f t="shared" si="19"/>
        <v>2.1659684794075318E-3</v>
      </c>
      <c r="R221" s="156">
        <f t="shared" si="21"/>
        <v>3.1276203175382822E-2</v>
      </c>
      <c r="S221" s="156">
        <f t="shared" si="23"/>
        <v>8.7358413535955082E-2</v>
      </c>
    </row>
    <row r="222" spans="11:19" ht="14.4" x14ac:dyDescent="0.3">
      <c r="K222" s="45">
        <v>41654</v>
      </c>
      <c r="L222" s="18">
        <v>145.949823590108</v>
      </c>
      <c r="M222" s="153">
        <f t="shared" si="18"/>
        <v>-7.1135461002492795E-3</v>
      </c>
      <c r="N222" s="153">
        <f t="shared" si="20"/>
        <v>-7.6166845080082313E-3</v>
      </c>
      <c r="O222" s="153">
        <f t="shared" si="22"/>
        <v>0.1234258897735403</v>
      </c>
      <c r="P222" s="18">
        <v>177.947007965864</v>
      </c>
      <c r="Q222" s="156">
        <f t="shared" si="19"/>
        <v>6.1210689334161295E-3</v>
      </c>
      <c r="R222" s="156">
        <f t="shared" si="21"/>
        <v>2.2926508756223818E-2</v>
      </c>
      <c r="S222" s="156">
        <f t="shared" si="23"/>
        <v>9.8414239753850774E-2</v>
      </c>
    </row>
    <row r="223" spans="11:19" ht="14.4" x14ac:dyDescent="0.3">
      <c r="K223" s="45">
        <v>41685</v>
      </c>
      <c r="L223" s="18">
        <v>143.924932721685</v>
      </c>
      <c r="M223" s="153">
        <f t="shared" si="18"/>
        <v>-1.3873883630786676E-2</v>
      </c>
      <c r="N223" s="153">
        <f t="shared" si="20"/>
        <v>-3.0438750332933973E-2</v>
      </c>
      <c r="O223" s="153">
        <f t="shared" si="22"/>
        <v>0.10419502429964234</v>
      </c>
      <c r="P223" s="18">
        <v>178.92432213148999</v>
      </c>
      <c r="Q223" s="156">
        <f t="shared" si="19"/>
        <v>5.4921640818679229E-3</v>
      </c>
      <c r="R223" s="156">
        <f t="shared" si="21"/>
        <v>1.3838046121629421E-2</v>
      </c>
      <c r="S223" s="156">
        <f t="shared" si="23"/>
        <v>9.7622100998090211E-2</v>
      </c>
    </row>
    <row r="224" spans="11:19" ht="14.4" x14ac:dyDescent="0.3">
      <c r="K224" s="45">
        <v>41713</v>
      </c>
      <c r="L224" s="18">
        <v>143.96351728705801</v>
      </c>
      <c r="M224" s="153">
        <f t="shared" si="18"/>
        <v>2.6808812513134939E-4</v>
      </c>
      <c r="N224" s="153">
        <f t="shared" si="20"/>
        <v>-2.0626249117505213E-2</v>
      </c>
      <c r="O224" s="153">
        <f t="shared" si="22"/>
        <v>9.9542032737933939E-2</v>
      </c>
      <c r="P224" s="18">
        <v>180.66822935488699</v>
      </c>
      <c r="Q224" s="156">
        <f t="shared" si="19"/>
        <v>9.7466191439050665E-3</v>
      </c>
      <c r="R224" s="156">
        <f t="shared" si="21"/>
        <v>2.1506987494370522E-2</v>
      </c>
      <c r="S224" s="156">
        <f t="shared" si="23"/>
        <v>0.10547773314490461</v>
      </c>
    </row>
    <row r="225" spans="11:19" ht="14.4" x14ac:dyDescent="0.3">
      <c r="K225" s="45">
        <v>41744</v>
      </c>
      <c r="L225" s="18">
        <v>145.07163199705701</v>
      </c>
      <c r="M225" s="153">
        <f t="shared" si="18"/>
        <v>7.6971911417631489E-3</v>
      </c>
      <c r="N225" s="153">
        <f t="shared" si="20"/>
        <v>-6.0170788250990537E-3</v>
      </c>
      <c r="O225" s="153">
        <f t="shared" si="22"/>
        <v>9.5337292489634073E-2</v>
      </c>
      <c r="P225" s="18">
        <v>180.198539829661</v>
      </c>
      <c r="Q225" s="156">
        <f t="shared" si="19"/>
        <v>-2.5997350331218305E-3</v>
      </c>
      <c r="R225" s="156">
        <f t="shared" si="21"/>
        <v>1.2652822261720376E-2</v>
      </c>
      <c r="S225" s="156">
        <f t="shared" si="23"/>
        <v>9.1240757973869213E-2</v>
      </c>
    </row>
    <row r="226" spans="11:19" ht="14.4" x14ac:dyDescent="0.3">
      <c r="K226" s="45">
        <v>41774</v>
      </c>
      <c r="L226" s="18">
        <v>148.33572590965301</v>
      </c>
      <c r="M226" s="153">
        <f t="shared" si="18"/>
        <v>2.2499877251413336E-2</v>
      </c>
      <c r="N226" s="153">
        <f t="shared" si="20"/>
        <v>3.0646484278699537E-2</v>
      </c>
      <c r="O226" s="153">
        <f t="shared" si="22"/>
        <v>9.7637279257166476E-2</v>
      </c>
      <c r="P226" s="18">
        <v>176.890723708607</v>
      </c>
      <c r="Q226" s="156">
        <f t="shared" si="19"/>
        <v>-1.8356509016004385E-2</v>
      </c>
      <c r="R226" s="156">
        <f t="shared" si="21"/>
        <v>-1.1365690246340598E-2</v>
      </c>
      <c r="S226" s="156">
        <f t="shared" si="23"/>
        <v>6.4606586940916477E-2</v>
      </c>
    </row>
    <row r="227" spans="11:19" ht="14.4" x14ac:dyDescent="0.3">
      <c r="K227" s="45">
        <v>41805</v>
      </c>
      <c r="L227" s="18">
        <v>150.946718247322</v>
      </c>
      <c r="M227" s="153">
        <f t="shared" si="18"/>
        <v>1.7601911620800381E-2</v>
      </c>
      <c r="N227" s="153">
        <f t="shared" si="20"/>
        <v>4.8506740401040194E-2</v>
      </c>
      <c r="O227" s="153">
        <f t="shared" si="22"/>
        <v>9.5621034807347405E-2</v>
      </c>
      <c r="P227" s="18">
        <v>174.316221897742</v>
      </c>
      <c r="Q227" s="156">
        <f t="shared" si="19"/>
        <v>-1.4554193441516983E-2</v>
      </c>
      <c r="R227" s="156">
        <f t="shared" si="21"/>
        <v>-3.515840875745635E-2</v>
      </c>
      <c r="S227" s="156">
        <f t="shared" si="23"/>
        <v>3.3384022152620485E-2</v>
      </c>
    </row>
    <row r="228" spans="11:19" ht="14.4" x14ac:dyDescent="0.3">
      <c r="K228" s="45">
        <v>41835</v>
      </c>
      <c r="L228" s="18">
        <v>152.310571602045</v>
      </c>
      <c r="M228" s="153">
        <f t="shared" si="18"/>
        <v>9.0353296219953805E-3</v>
      </c>
      <c r="N228" s="153">
        <f t="shared" si="20"/>
        <v>4.9899070585590621E-2</v>
      </c>
      <c r="O228" s="153">
        <f t="shared" si="22"/>
        <v>7.4363784043334658E-2</v>
      </c>
      <c r="P228" s="18">
        <v>173.63583566310001</v>
      </c>
      <c r="Q228" s="156">
        <f t="shared" si="19"/>
        <v>-3.9031722190555618E-3</v>
      </c>
      <c r="R228" s="156">
        <f t="shared" si="21"/>
        <v>-3.6419297141722762E-2</v>
      </c>
      <c r="S228" s="156">
        <f t="shared" si="23"/>
        <v>2.3538818942929751E-2</v>
      </c>
    </row>
    <row r="229" spans="11:19" ht="14.4" x14ac:dyDescent="0.3">
      <c r="K229" s="45">
        <v>41866</v>
      </c>
      <c r="L229" s="18">
        <v>153.11801128658101</v>
      </c>
      <c r="M229" s="153">
        <f t="shared" si="18"/>
        <v>5.3012714484828027E-3</v>
      </c>
      <c r="N229" s="153">
        <f t="shared" si="20"/>
        <v>3.2239606120515685E-2</v>
      </c>
      <c r="O229" s="153">
        <f t="shared" si="22"/>
        <v>6.7589128086612105E-2</v>
      </c>
      <c r="P229" s="18">
        <v>179.59224396758401</v>
      </c>
      <c r="Q229" s="156">
        <f t="shared" si="19"/>
        <v>3.4304026480115768E-2</v>
      </c>
      <c r="R229" s="156">
        <f t="shared" si="21"/>
        <v>1.5272255109472166E-2</v>
      </c>
      <c r="S229" s="156">
        <f t="shared" si="23"/>
        <v>5.5026216502277014E-2</v>
      </c>
    </row>
    <row r="230" spans="11:19" ht="14.4" x14ac:dyDescent="0.3">
      <c r="K230" s="45">
        <v>41897</v>
      </c>
      <c r="L230" s="18">
        <v>153.474605647505</v>
      </c>
      <c r="M230" s="153">
        <f t="shared" si="18"/>
        <v>2.3288857916041739E-3</v>
      </c>
      <c r="N230" s="153">
        <f t="shared" si="20"/>
        <v>1.6746885454250959E-2</v>
      </c>
      <c r="O230" s="153">
        <f t="shared" si="22"/>
        <v>4.9587943055028116E-2</v>
      </c>
      <c r="P230" s="18">
        <v>184.71191219981199</v>
      </c>
      <c r="Q230" s="156">
        <f t="shared" si="19"/>
        <v>2.8507178924453314E-2</v>
      </c>
      <c r="R230" s="156">
        <f t="shared" si="21"/>
        <v>5.9636964299102146E-2</v>
      </c>
      <c r="S230" s="156">
        <f t="shared" si="23"/>
        <v>7.7034101233198982E-2</v>
      </c>
    </row>
    <row r="231" spans="11:19" ht="14.4" x14ac:dyDescent="0.3">
      <c r="K231" s="45">
        <v>41927</v>
      </c>
      <c r="L231" s="18">
        <v>154.45695618393901</v>
      </c>
      <c r="M231" s="153">
        <f t="shared" si="18"/>
        <v>6.4007366709919467E-3</v>
      </c>
      <c r="N231" s="153">
        <f t="shared" si="20"/>
        <v>1.4092157617936474E-2</v>
      </c>
      <c r="O231" s="153">
        <f t="shared" si="22"/>
        <v>5.0227417260184648E-2</v>
      </c>
      <c r="P231" s="18">
        <v>189.662515441186</v>
      </c>
      <c r="Q231" s="156">
        <f t="shared" si="19"/>
        <v>2.6801754052649729E-2</v>
      </c>
      <c r="R231" s="156">
        <f t="shared" si="21"/>
        <v>9.2300530687582594E-2</v>
      </c>
      <c r="S231" s="156">
        <f t="shared" si="23"/>
        <v>9.0272980590903495E-2</v>
      </c>
    </row>
    <row r="232" spans="11:19" ht="14.4" x14ac:dyDescent="0.3">
      <c r="K232" s="45">
        <v>41958</v>
      </c>
      <c r="L232" s="18">
        <v>154.90996235430401</v>
      </c>
      <c r="M232" s="153">
        <f t="shared" si="18"/>
        <v>2.9328958795842297E-3</v>
      </c>
      <c r="N232" s="153">
        <f t="shared" si="20"/>
        <v>1.1703071720080782E-2</v>
      </c>
      <c r="O232" s="153">
        <f t="shared" si="22"/>
        <v>4.3562736809169333E-2</v>
      </c>
      <c r="P232" s="18">
        <v>191.84812228131901</v>
      </c>
      <c r="Q232" s="156">
        <f t="shared" si="19"/>
        <v>1.1523662622785036E-2</v>
      </c>
      <c r="R232" s="156">
        <f t="shared" si="21"/>
        <v>6.8242804048637806E-2</v>
      </c>
      <c r="S232" s="156">
        <f t="shared" si="23"/>
        <v>8.7068114210081093E-2</v>
      </c>
    </row>
    <row r="233" spans="11:19" ht="14.4" x14ac:dyDescent="0.3">
      <c r="K233" s="45">
        <v>41988</v>
      </c>
      <c r="L233" s="18">
        <v>158.41499553489101</v>
      </c>
      <c r="M233" s="153">
        <f t="shared" si="18"/>
        <v>2.2626260618219041E-2</v>
      </c>
      <c r="N233" s="153">
        <f t="shared" si="20"/>
        <v>3.2190275821479597E-2</v>
      </c>
      <c r="O233" s="153">
        <f t="shared" si="22"/>
        <v>7.7686147829254759E-2</v>
      </c>
      <c r="P233" s="18">
        <v>194.832232997256</v>
      </c>
      <c r="Q233" s="156">
        <f t="shared" si="19"/>
        <v>1.5554547422472087E-2</v>
      </c>
      <c r="R233" s="156">
        <f t="shared" si="21"/>
        <v>5.4789757070439205E-2</v>
      </c>
      <c r="S233" s="156">
        <f t="shared" si="23"/>
        <v>0.10159095545729824</v>
      </c>
    </row>
    <row r="234" spans="11:19" ht="14.4" x14ac:dyDescent="0.3">
      <c r="K234" s="45">
        <v>42019</v>
      </c>
      <c r="L234" s="18">
        <v>161.99126461837301</v>
      </c>
      <c r="M234" s="153">
        <f t="shared" si="18"/>
        <v>2.2575319157171148E-2</v>
      </c>
      <c r="N234" s="153">
        <f t="shared" si="20"/>
        <v>4.8779340345549649E-2</v>
      </c>
      <c r="O234" s="153">
        <f t="shared" si="22"/>
        <v>0.10991065719487625</v>
      </c>
      <c r="P234" s="18">
        <v>197.20608587381599</v>
      </c>
      <c r="Q234" s="156">
        <f t="shared" si="19"/>
        <v>1.2184086996495314E-2</v>
      </c>
      <c r="R234" s="156">
        <f t="shared" si="21"/>
        <v>3.9773649606420269E-2</v>
      </c>
      <c r="S234" s="156">
        <f t="shared" si="23"/>
        <v>0.10822928762953121</v>
      </c>
    </row>
    <row r="235" spans="11:19" ht="14.4" x14ac:dyDescent="0.3">
      <c r="K235" s="45">
        <v>42050</v>
      </c>
      <c r="L235" s="18">
        <v>166.89848494992901</v>
      </c>
      <c r="M235" s="153">
        <f t="shared" si="18"/>
        <v>3.0293116996874314E-2</v>
      </c>
      <c r="N235" s="153">
        <f t="shared" si="20"/>
        <v>7.7390262145989874E-2</v>
      </c>
      <c r="O235" s="153">
        <f t="shared" si="22"/>
        <v>0.15962176805508155</v>
      </c>
      <c r="P235" s="18">
        <v>197.873171262358</v>
      </c>
      <c r="Q235" s="156">
        <f t="shared" si="19"/>
        <v>3.3826815515665132E-3</v>
      </c>
      <c r="R235" s="156">
        <f t="shared" si="21"/>
        <v>3.1405305975338527E-2</v>
      </c>
      <c r="S235" s="156">
        <f t="shared" si="23"/>
        <v>0.10590426670412456</v>
      </c>
    </row>
    <row r="236" spans="11:19" ht="14.4" x14ac:dyDescent="0.3">
      <c r="K236" s="45">
        <v>42078</v>
      </c>
      <c r="L236" s="18">
        <v>165.822771794983</v>
      </c>
      <c r="M236" s="153">
        <f t="shared" si="18"/>
        <v>-6.4453140798056419E-3</v>
      </c>
      <c r="N236" s="153">
        <f t="shared" si="20"/>
        <v>4.676183738212103E-2</v>
      </c>
      <c r="O236" s="153">
        <f t="shared" si="22"/>
        <v>0.15183884722917984</v>
      </c>
      <c r="P236" s="18">
        <v>199.33806160136001</v>
      </c>
      <c r="Q236" s="156">
        <f t="shared" si="19"/>
        <v>7.4031781552625908E-3</v>
      </c>
      <c r="R236" s="156">
        <f t="shared" si="21"/>
        <v>2.3126710271639039E-2</v>
      </c>
      <c r="S236" s="156">
        <f t="shared" si="23"/>
        <v>0.10333766104387854</v>
      </c>
    </row>
    <row r="237" spans="11:19" ht="14.4" x14ac:dyDescent="0.3">
      <c r="K237" s="45">
        <v>42109</v>
      </c>
      <c r="L237" s="18">
        <v>166.450340455934</v>
      </c>
      <c r="M237" s="153">
        <f t="shared" si="18"/>
        <v>3.7845746646119061E-3</v>
      </c>
      <c r="N237" s="153">
        <f t="shared" si="20"/>
        <v>2.752664378579861E-2</v>
      </c>
      <c r="O237" s="153">
        <f t="shared" si="22"/>
        <v>0.14736656756788036</v>
      </c>
      <c r="P237" s="18">
        <v>201.314008781458</v>
      </c>
      <c r="Q237" s="156">
        <f t="shared" si="19"/>
        <v>9.912543365900417E-3</v>
      </c>
      <c r="R237" s="156">
        <f t="shared" si="21"/>
        <v>2.0830609204781414E-2</v>
      </c>
      <c r="S237" s="156">
        <f t="shared" si="23"/>
        <v>0.11717891261359359</v>
      </c>
    </row>
    <row r="238" spans="11:19" ht="14.4" x14ac:dyDescent="0.3">
      <c r="K238" s="45">
        <v>42139</v>
      </c>
      <c r="L238" s="18">
        <v>166.245524716484</v>
      </c>
      <c r="M238" s="153">
        <f t="shared" si="18"/>
        <v>-1.2304915621619283E-3</v>
      </c>
      <c r="N238" s="153">
        <f t="shared" si="20"/>
        <v>-3.9123197172276081E-3</v>
      </c>
      <c r="O238" s="153">
        <f t="shared" si="22"/>
        <v>0.120738269199824</v>
      </c>
      <c r="P238" s="18">
        <v>204.32339156942101</v>
      </c>
      <c r="Q238" s="156">
        <f t="shared" si="19"/>
        <v>1.4948700322340303E-2</v>
      </c>
      <c r="R238" s="156">
        <f t="shared" si="21"/>
        <v>3.2597750700173123E-2</v>
      </c>
      <c r="S238" s="156">
        <f t="shared" si="23"/>
        <v>0.15508256897633577</v>
      </c>
    </row>
    <row r="239" spans="11:19" ht="14.4" x14ac:dyDescent="0.3">
      <c r="K239" s="45">
        <v>42170</v>
      </c>
      <c r="L239" s="18">
        <v>169.207747003599</v>
      </c>
      <c r="M239" s="153">
        <f t="shared" si="18"/>
        <v>1.7818358071092666E-2</v>
      </c>
      <c r="N239" s="153">
        <f t="shared" si="20"/>
        <v>2.0413210875530829E-2</v>
      </c>
      <c r="O239" s="153">
        <f t="shared" si="22"/>
        <v>0.12097665300915517</v>
      </c>
      <c r="P239" s="18">
        <v>205.52239313953501</v>
      </c>
      <c r="Q239" s="156">
        <f t="shared" si="19"/>
        <v>5.8681561660876014E-3</v>
      </c>
      <c r="R239" s="156">
        <f t="shared" si="21"/>
        <v>3.1024338696252318E-2</v>
      </c>
      <c r="S239" s="156">
        <f t="shared" si="23"/>
        <v>0.1790204658066723</v>
      </c>
    </row>
    <row r="240" spans="11:19" ht="14.4" x14ac:dyDescent="0.3">
      <c r="K240" s="45">
        <v>42200</v>
      </c>
      <c r="L240" s="18">
        <v>169.42906007290301</v>
      </c>
      <c r="M240" s="153">
        <f t="shared" si="18"/>
        <v>1.3079369782005301E-3</v>
      </c>
      <c r="N240" s="153">
        <f t="shared" si="20"/>
        <v>1.7895545354907894E-2</v>
      </c>
      <c r="O240" s="153">
        <f t="shared" si="22"/>
        <v>0.11239199151313661</v>
      </c>
      <c r="P240" s="18">
        <v>206.71240552448299</v>
      </c>
      <c r="Q240" s="156">
        <f t="shared" si="19"/>
        <v>5.7901835744975649E-3</v>
      </c>
      <c r="R240" s="156">
        <f t="shared" si="21"/>
        <v>2.6815802713885395E-2</v>
      </c>
      <c r="S240" s="156">
        <f t="shared" si="23"/>
        <v>0.19049391351195721</v>
      </c>
    </row>
    <row r="241" spans="11:19" ht="14.4" x14ac:dyDescent="0.3">
      <c r="K241" s="45">
        <v>42231</v>
      </c>
      <c r="L241" s="18">
        <v>168.868493681286</v>
      </c>
      <c r="M241" s="153">
        <f t="shared" si="18"/>
        <v>-3.3085610660639198E-3</v>
      </c>
      <c r="N241" s="153">
        <f t="shared" si="20"/>
        <v>1.5777681650529951E-2</v>
      </c>
      <c r="O241" s="153">
        <f t="shared" si="22"/>
        <v>0.10286498800736021</v>
      </c>
      <c r="P241" s="18">
        <v>207.10910340036901</v>
      </c>
      <c r="Q241" s="156">
        <f t="shared" si="19"/>
        <v>1.9190811256803997E-3</v>
      </c>
      <c r="R241" s="156">
        <f t="shared" si="21"/>
        <v>1.3633837073429467E-2</v>
      </c>
      <c r="S241" s="156">
        <f t="shared" si="23"/>
        <v>0.15321852895691723</v>
      </c>
    </row>
    <row r="242" spans="11:19" ht="14.4" x14ac:dyDescent="0.3">
      <c r="K242" s="45">
        <v>42262</v>
      </c>
      <c r="L242" s="18">
        <v>169.142849305986</v>
      </c>
      <c r="M242" s="153">
        <f t="shared" si="18"/>
        <v>1.6246702905859944E-3</v>
      </c>
      <c r="N242" s="153">
        <f t="shared" si="20"/>
        <v>-3.8353857173933914E-4</v>
      </c>
      <c r="O242" s="153">
        <f t="shared" si="22"/>
        <v>0.10209013792462351</v>
      </c>
      <c r="P242" s="18">
        <v>207.601436894351</v>
      </c>
      <c r="Q242" s="156">
        <f t="shared" si="19"/>
        <v>2.3771697424146421E-3</v>
      </c>
      <c r="R242" s="156">
        <f t="shared" si="21"/>
        <v>1.0115898920097122E-2</v>
      </c>
      <c r="S242" s="156">
        <f t="shared" si="23"/>
        <v>0.12392013282704939</v>
      </c>
    </row>
    <row r="243" spans="11:19" ht="14.4" x14ac:dyDescent="0.3">
      <c r="K243" s="45">
        <v>42292</v>
      </c>
      <c r="L243" s="18">
        <v>168.67837378805899</v>
      </c>
      <c r="M243" s="153">
        <f t="shared" si="18"/>
        <v>-2.7460547095713439E-3</v>
      </c>
      <c r="N243" s="153">
        <f t="shared" si="20"/>
        <v>-4.4306819887982574E-3</v>
      </c>
      <c r="O243" s="153">
        <f t="shared" si="22"/>
        <v>9.2073662174101401E-2</v>
      </c>
      <c r="P243" s="18">
        <v>206.34380921513599</v>
      </c>
      <c r="Q243" s="156">
        <f t="shared" si="19"/>
        <v>-6.0578948683048806E-3</v>
      </c>
      <c r="R243" s="156">
        <f t="shared" si="21"/>
        <v>-1.7831358907162143E-3</v>
      </c>
      <c r="S243" s="156">
        <f t="shared" si="23"/>
        <v>8.7952507300383287E-2</v>
      </c>
    </row>
    <row r="244" spans="11:19" ht="14.4" x14ac:dyDescent="0.3">
      <c r="K244" s="45">
        <v>42323</v>
      </c>
      <c r="L244" s="18">
        <v>169.06581311751799</v>
      </c>
      <c r="M244" s="153">
        <f t="shared" si="18"/>
        <v>2.2969116950688484E-3</v>
      </c>
      <c r="N244" s="153">
        <f t="shared" si="20"/>
        <v>1.1684798740752012E-3</v>
      </c>
      <c r="O244" s="153">
        <f t="shared" si="22"/>
        <v>9.1381151657872417E-2</v>
      </c>
      <c r="P244" s="18">
        <v>206.79601848357001</v>
      </c>
      <c r="Q244" s="156">
        <f t="shared" si="19"/>
        <v>2.1915330057833415E-3</v>
      </c>
      <c r="R244" s="156">
        <f t="shared" si="21"/>
        <v>-1.5116907545766889E-3</v>
      </c>
      <c r="S244" s="156">
        <f t="shared" si="23"/>
        <v>7.7915259344222054E-2</v>
      </c>
    </row>
    <row r="245" spans="11:19" ht="14.4" x14ac:dyDescent="0.3">
      <c r="K245" s="45">
        <v>42353</v>
      </c>
      <c r="L245" s="18">
        <v>167.72473346844899</v>
      </c>
      <c r="M245" s="153">
        <f t="shared" si="18"/>
        <v>-7.9322934917469556E-3</v>
      </c>
      <c r="N245" s="153">
        <f t="shared" si="20"/>
        <v>-8.3841311847099309E-3</v>
      </c>
      <c r="O245" s="153">
        <f t="shared" si="22"/>
        <v>5.8768034567204364E-2</v>
      </c>
      <c r="P245" s="18">
        <v>208.21031052595001</v>
      </c>
      <c r="Q245" s="156">
        <f t="shared" si="19"/>
        <v>6.8390680475909349E-3</v>
      </c>
      <c r="R245" s="156">
        <f t="shared" si="21"/>
        <v>2.9328970006545774E-3</v>
      </c>
      <c r="S245" s="156">
        <f t="shared" si="23"/>
        <v>6.8664600938400211E-2</v>
      </c>
    </row>
    <row r="246" spans="11:19" ht="14.4" x14ac:dyDescent="0.3">
      <c r="K246" s="45">
        <v>42384</v>
      </c>
      <c r="L246" s="18">
        <v>167.10810464483799</v>
      </c>
      <c r="M246" s="153">
        <f t="shared" si="18"/>
        <v>-3.6764334684543654E-3</v>
      </c>
      <c r="N246" s="153">
        <f t="shared" si="20"/>
        <v>-9.3092499527770434E-3</v>
      </c>
      <c r="O246" s="153">
        <f t="shared" si="22"/>
        <v>3.1587135507087361E-2</v>
      </c>
      <c r="P246" s="18">
        <v>212.165924874681</v>
      </c>
      <c r="Q246" s="156">
        <f t="shared" si="19"/>
        <v>1.8998167471816929E-2</v>
      </c>
      <c r="R246" s="156">
        <f t="shared" si="21"/>
        <v>2.8215606185087116E-2</v>
      </c>
      <c r="S246" s="156">
        <f t="shared" si="23"/>
        <v>7.5858911425467745E-2</v>
      </c>
    </row>
    <row r="247" spans="11:19" ht="14.4" x14ac:dyDescent="0.3">
      <c r="K247" s="45">
        <v>42415</v>
      </c>
      <c r="L247" s="18">
        <v>164.90425592957601</v>
      </c>
      <c r="M247" s="153">
        <f t="shared" si="18"/>
        <v>-1.3188161758796335E-2</v>
      </c>
      <c r="N247" s="153">
        <f t="shared" si="20"/>
        <v>-2.4615013001175301E-2</v>
      </c>
      <c r="O247" s="153">
        <f t="shared" si="22"/>
        <v>-1.1948754483608992E-2</v>
      </c>
      <c r="P247" s="18">
        <v>214.150287447473</v>
      </c>
      <c r="Q247" s="156">
        <f t="shared" si="19"/>
        <v>9.3528806473712756E-3</v>
      </c>
      <c r="R247" s="156">
        <f t="shared" si="21"/>
        <v>3.5562913724508149E-2</v>
      </c>
      <c r="S247" s="156">
        <f t="shared" si="23"/>
        <v>8.2260349299872138E-2</v>
      </c>
    </row>
    <row r="248" spans="11:19" ht="14.4" x14ac:dyDescent="0.3">
      <c r="K248" s="45">
        <v>42444</v>
      </c>
      <c r="L248" s="18">
        <v>163.74689288837499</v>
      </c>
      <c r="M248" s="153">
        <f t="shared" si="18"/>
        <v>-7.0183940049145521E-3</v>
      </c>
      <c r="N248" s="153">
        <f t="shared" si="20"/>
        <v>-2.3716481748485174E-2</v>
      </c>
      <c r="O248" s="153">
        <f t="shared" si="22"/>
        <v>-1.2518660037684981E-2</v>
      </c>
      <c r="P248" s="18">
        <v>216.51604027542001</v>
      </c>
      <c r="Q248" s="156">
        <f t="shared" si="19"/>
        <v>1.1047161580519882E-2</v>
      </c>
      <c r="R248" s="156">
        <f t="shared" si="21"/>
        <v>3.9891058845689775E-2</v>
      </c>
      <c r="S248" s="156">
        <f t="shared" si="23"/>
        <v>8.6175106430064652E-2</v>
      </c>
    </row>
    <row r="249" spans="11:19" ht="14.4" x14ac:dyDescent="0.3">
      <c r="K249" s="45">
        <v>42475</v>
      </c>
      <c r="L249" s="18">
        <v>163.17990208062201</v>
      </c>
      <c r="M249" s="153">
        <f t="shared" si="18"/>
        <v>-3.4626049859736163E-3</v>
      </c>
      <c r="N249" s="153">
        <f t="shared" si="20"/>
        <v>-2.3506954211255926E-2</v>
      </c>
      <c r="O249" s="153">
        <f t="shared" si="22"/>
        <v>-1.9648132688426689E-2</v>
      </c>
      <c r="P249" s="18">
        <v>217.06495520589399</v>
      </c>
      <c r="Q249" s="156">
        <f t="shared" si="19"/>
        <v>2.5352160042080296E-3</v>
      </c>
      <c r="R249" s="156">
        <f t="shared" si="21"/>
        <v>2.309056147497146E-2</v>
      </c>
      <c r="S249" s="156">
        <f t="shared" si="23"/>
        <v>7.8240687370817241E-2</v>
      </c>
    </row>
    <row r="250" spans="11:19" ht="14.4" x14ac:dyDescent="0.3">
      <c r="K250" s="45">
        <v>42505</v>
      </c>
      <c r="L250" s="18">
        <v>166.236497690146</v>
      </c>
      <c r="M250" s="153">
        <f t="shared" si="18"/>
        <v>1.8731446523443829E-2</v>
      </c>
      <c r="N250" s="153">
        <f t="shared" si="20"/>
        <v>8.0788803967493106E-3</v>
      </c>
      <c r="O250" s="153">
        <f t="shared" si="22"/>
        <v>-5.429936446954553E-5</v>
      </c>
      <c r="P250" s="18">
        <v>218.70885437907799</v>
      </c>
      <c r="Q250" s="156">
        <f t="shared" si="19"/>
        <v>7.5733052883857344E-3</v>
      </c>
      <c r="R250" s="156">
        <f t="shared" si="21"/>
        <v>2.1286765411058006E-2</v>
      </c>
      <c r="S250" s="156">
        <f t="shared" si="23"/>
        <v>7.0405364256932668E-2</v>
      </c>
    </row>
    <row r="251" spans="11:19" ht="14.4" x14ac:dyDescent="0.3">
      <c r="K251" s="45">
        <v>42536</v>
      </c>
      <c r="L251" s="18">
        <v>169.74251688458</v>
      </c>
      <c r="M251" s="153">
        <f t="shared" si="18"/>
        <v>2.1090550168886502E-2</v>
      </c>
      <c r="N251" s="153">
        <f t="shared" si="20"/>
        <v>3.661519245004663E-2</v>
      </c>
      <c r="O251" s="153">
        <f t="shared" si="22"/>
        <v>3.1604337889423739E-3</v>
      </c>
      <c r="P251" s="18">
        <v>219.61340341158899</v>
      </c>
      <c r="Q251" s="156">
        <f t="shared" si="19"/>
        <v>4.1358592228881719E-3</v>
      </c>
      <c r="R251" s="156">
        <f t="shared" si="21"/>
        <v>1.4305467309622788E-2</v>
      </c>
      <c r="S251" s="156">
        <f t="shared" si="23"/>
        <v>6.8561921923939506E-2</v>
      </c>
    </row>
    <row r="252" spans="11:19" ht="14.4" x14ac:dyDescent="0.3">
      <c r="K252" s="45">
        <v>42566</v>
      </c>
      <c r="L252" s="18">
        <v>174.000733720162</v>
      </c>
      <c r="M252" s="153">
        <f t="shared" si="18"/>
        <v>2.5086330247344302E-2</v>
      </c>
      <c r="N252" s="153">
        <f t="shared" si="20"/>
        <v>6.6312281730588118E-2</v>
      </c>
      <c r="O252" s="153">
        <f t="shared" si="22"/>
        <v>2.6982818917202556E-2</v>
      </c>
      <c r="P252" s="18">
        <v>221.69365441675001</v>
      </c>
      <c r="Q252" s="156">
        <f t="shared" si="19"/>
        <v>9.4723317103844185E-3</v>
      </c>
      <c r="R252" s="156">
        <f t="shared" si="21"/>
        <v>2.1324028130038419E-2</v>
      </c>
      <c r="S252" s="156">
        <f t="shared" si="23"/>
        <v>7.2473874290494011E-2</v>
      </c>
    </row>
    <row r="253" spans="11:19" ht="14.4" x14ac:dyDescent="0.3">
      <c r="K253" s="45">
        <v>42597</v>
      </c>
      <c r="L253" s="18">
        <v>175.74645398390399</v>
      </c>
      <c r="M253" s="153">
        <f t="shared" si="18"/>
        <v>1.0032832772702838E-2</v>
      </c>
      <c r="N253" s="153">
        <f t="shared" si="20"/>
        <v>5.7207390831127469E-2</v>
      </c>
      <c r="O253" s="153">
        <f t="shared" si="22"/>
        <v>4.072968351099937E-2</v>
      </c>
      <c r="P253" s="18">
        <v>223.118411512086</v>
      </c>
      <c r="Q253" s="156">
        <f t="shared" si="19"/>
        <v>6.4266931729930477E-3</v>
      </c>
      <c r="R253" s="156">
        <f t="shared" si="21"/>
        <v>2.0161767778112516E-2</v>
      </c>
      <c r="S253" s="156">
        <f t="shared" si="23"/>
        <v>7.7298910810158272E-2</v>
      </c>
    </row>
    <row r="254" spans="11:19" ht="14.4" x14ac:dyDescent="0.3">
      <c r="K254" s="45">
        <v>42628</v>
      </c>
      <c r="L254" s="18">
        <v>176.502776430963</v>
      </c>
      <c r="M254" s="153">
        <f t="shared" si="18"/>
        <v>4.3034862434736532E-3</v>
      </c>
      <c r="N254" s="153">
        <f t="shared" si="20"/>
        <v>3.9826554186066287E-2</v>
      </c>
      <c r="O254" s="153">
        <f t="shared" si="22"/>
        <v>4.3513084680645298E-2</v>
      </c>
      <c r="P254" s="18">
        <v>224.54188965340799</v>
      </c>
      <c r="Q254" s="156">
        <f t="shared" si="19"/>
        <v>6.3799223545695227E-3</v>
      </c>
      <c r="R254" s="156">
        <f t="shared" si="21"/>
        <v>2.244164593443454E-2</v>
      </c>
      <c r="S254" s="156">
        <f t="shared" si="23"/>
        <v>8.1600845410708889E-2</v>
      </c>
    </row>
    <row r="255" spans="11:19" ht="14.4" x14ac:dyDescent="0.3">
      <c r="K255" s="45">
        <v>42658</v>
      </c>
      <c r="L255" s="18">
        <v>177.87966291515201</v>
      </c>
      <c r="M255" s="153">
        <f t="shared" si="18"/>
        <v>7.8009338551541241E-3</v>
      </c>
      <c r="N255" s="153">
        <f t="shared" si="20"/>
        <v>2.2292602519873972E-2</v>
      </c>
      <c r="O255" s="153">
        <f t="shared" si="22"/>
        <v>5.4549311334091133E-2</v>
      </c>
      <c r="P255" s="18">
        <v>225.862908948973</v>
      </c>
      <c r="Q255" s="156">
        <f t="shared" si="19"/>
        <v>5.8831752845942553E-3</v>
      </c>
      <c r="R255" s="156">
        <f t="shared" si="21"/>
        <v>1.8806377400344632E-2</v>
      </c>
      <c r="S255" s="156">
        <f t="shared" si="23"/>
        <v>9.4595034414074464E-2</v>
      </c>
    </row>
    <row r="256" spans="11:19" ht="14.4" x14ac:dyDescent="0.3">
      <c r="K256" s="45">
        <v>42689</v>
      </c>
      <c r="L256" s="18">
        <v>177.856259000574</v>
      </c>
      <c r="M256" s="153">
        <f t="shared" si="18"/>
        <v>-1.3157161529575578E-4</v>
      </c>
      <c r="N256" s="153">
        <f t="shared" si="20"/>
        <v>1.2004822679740901E-2</v>
      </c>
      <c r="O256" s="153">
        <f t="shared" si="22"/>
        <v>5.1994224739839945E-2</v>
      </c>
      <c r="P256" s="18">
        <v>227.66612090729299</v>
      </c>
      <c r="Q256" s="156">
        <f t="shared" si="19"/>
        <v>7.983656841714426E-3</v>
      </c>
      <c r="R256" s="156">
        <f t="shared" si="21"/>
        <v>2.0382492705944388E-2</v>
      </c>
      <c r="S256" s="156">
        <f t="shared" si="23"/>
        <v>0.10092120040203345</v>
      </c>
    </row>
    <row r="257" spans="11:19" ht="14.4" x14ac:dyDescent="0.3">
      <c r="K257" s="45">
        <v>42719</v>
      </c>
      <c r="L257" s="18">
        <v>177.01911519704501</v>
      </c>
      <c r="M257" s="153">
        <f t="shared" si="18"/>
        <v>-4.706856020885275E-3</v>
      </c>
      <c r="N257" s="153">
        <f t="shared" si="20"/>
        <v>2.9253860846998325E-3</v>
      </c>
      <c r="O257" s="153">
        <f t="shared" si="22"/>
        <v>5.5414496934314217E-2</v>
      </c>
      <c r="P257" s="18">
        <v>228.911869019796</v>
      </c>
      <c r="Q257" s="156">
        <f t="shared" si="19"/>
        <v>5.4718203461212589E-3</v>
      </c>
      <c r="R257" s="156">
        <f t="shared" si="21"/>
        <v>1.9461755546518633E-2</v>
      </c>
      <c r="S257" s="156">
        <f t="shared" si="23"/>
        <v>9.9426192879463082E-2</v>
      </c>
    </row>
    <row r="258" spans="11:19" ht="14.4" x14ac:dyDescent="0.3">
      <c r="K258" s="45">
        <v>42750</v>
      </c>
      <c r="L258" s="18">
        <v>173.585027903065</v>
      </c>
      <c r="M258" s="153">
        <f t="shared" si="18"/>
        <v>-1.9399528068804517E-2</v>
      </c>
      <c r="N258" s="153">
        <f t="shared" si="20"/>
        <v>-2.4143485217506533E-2</v>
      </c>
      <c r="O258" s="153">
        <f t="shared" si="22"/>
        <v>3.8758881695131864E-2</v>
      </c>
      <c r="P258" s="18">
        <v>228.096409056846</v>
      </c>
      <c r="Q258" s="156">
        <f t="shared" si="19"/>
        <v>-3.5623315053160409E-3</v>
      </c>
      <c r="R258" s="156">
        <f t="shared" si="21"/>
        <v>9.888742327221145E-3</v>
      </c>
      <c r="S258" s="156">
        <f t="shared" si="23"/>
        <v>7.5085026926800635E-2</v>
      </c>
    </row>
    <row r="259" spans="11:19" ht="14.4" x14ac:dyDescent="0.3">
      <c r="K259" s="45">
        <v>42781</v>
      </c>
      <c r="L259" s="18">
        <v>171.81966044220499</v>
      </c>
      <c r="M259" s="153">
        <f t="shared" si="18"/>
        <v>-1.017004451470227E-2</v>
      </c>
      <c r="N259" s="153">
        <f t="shared" si="20"/>
        <v>-3.3940883454371629E-2</v>
      </c>
      <c r="O259" s="153">
        <f t="shared" si="22"/>
        <v>4.1935876509956671E-2</v>
      </c>
      <c r="P259" s="18">
        <v>226.58041459279201</v>
      </c>
      <c r="Q259" s="156">
        <f t="shared" si="19"/>
        <v>-6.6462881652651351E-3</v>
      </c>
      <c r="R259" s="156">
        <f t="shared" si="21"/>
        <v>-4.7688532231947578E-3</v>
      </c>
      <c r="S259" s="156">
        <f t="shared" si="23"/>
        <v>5.8043943314191715E-2</v>
      </c>
    </row>
    <row r="260" spans="11:19" ht="14.4" x14ac:dyDescent="0.3">
      <c r="K260" s="45">
        <v>42809</v>
      </c>
      <c r="L260" s="18">
        <v>173.025622120831</v>
      </c>
      <c r="M260" s="153">
        <f t="shared" si="18"/>
        <v>7.0187641828780567E-3</v>
      </c>
      <c r="N260" s="153">
        <f t="shared" si="20"/>
        <v>-2.2559671433046824E-2</v>
      </c>
      <c r="O260" s="153">
        <f t="shared" si="22"/>
        <v>5.6665070516979332E-2</v>
      </c>
      <c r="P260" s="18">
        <v>224.978735897712</v>
      </c>
      <c r="Q260" s="156">
        <f t="shared" si="19"/>
        <v>-7.068919429592091E-3</v>
      </c>
      <c r="R260" s="156">
        <f t="shared" si="21"/>
        <v>-1.71818662742379E-2</v>
      </c>
      <c r="S260" s="156">
        <f t="shared" si="23"/>
        <v>3.9085767555729234E-2</v>
      </c>
    </row>
    <row r="261" spans="11:19" ht="14.4" x14ac:dyDescent="0.3">
      <c r="K261" s="45">
        <v>42840</v>
      </c>
      <c r="L261" s="18">
        <v>177.71763501919301</v>
      </c>
      <c r="M261" s="153">
        <f t="shared" si="18"/>
        <v>2.7117445617883096E-2</v>
      </c>
      <c r="N261" s="153">
        <f t="shared" si="20"/>
        <v>2.3807393794560427E-2</v>
      </c>
      <c r="O261" s="153">
        <f t="shared" si="22"/>
        <v>8.9090217319706122E-2</v>
      </c>
      <c r="P261" s="18">
        <v>225.83418794338601</v>
      </c>
      <c r="Q261" s="156">
        <f t="shared" si="19"/>
        <v>3.8023684427801463E-3</v>
      </c>
      <c r="R261" s="156">
        <f t="shared" si="21"/>
        <v>-9.9178287059143999E-3</v>
      </c>
      <c r="S261" s="156">
        <f t="shared" si="23"/>
        <v>4.0399117992925504E-2</v>
      </c>
    </row>
    <row r="262" spans="11:19" ht="14.4" x14ac:dyDescent="0.3">
      <c r="K262" s="45">
        <v>42870</v>
      </c>
      <c r="L262" s="18">
        <v>182.85447839628401</v>
      </c>
      <c r="M262" s="153">
        <f t="shared" si="18"/>
        <v>2.8904522483299111E-2</v>
      </c>
      <c r="N262" s="153">
        <f t="shared" si="20"/>
        <v>6.4223255509172628E-2</v>
      </c>
      <c r="O262" s="153">
        <f t="shared" si="22"/>
        <v>9.9965897603983667E-2</v>
      </c>
      <c r="P262" s="18">
        <v>228.631498006426</v>
      </c>
      <c r="Q262" s="156">
        <f t="shared" si="19"/>
        <v>1.2386565951392869E-2</v>
      </c>
      <c r="R262" s="156">
        <f t="shared" si="21"/>
        <v>9.0523420451860126E-3</v>
      </c>
      <c r="S262" s="156">
        <f t="shared" si="23"/>
        <v>4.5369190266753234E-2</v>
      </c>
    </row>
    <row r="263" spans="11:19" ht="14.4" x14ac:dyDescent="0.3">
      <c r="K263" s="45">
        <v>42901</v>
      </c>
      <c r="L263" s="18">
        <v>186.35584318602301</v>
      </c>
      <c r="M263" s="153">
        <f t="shared" si="18"/>
        <v>1.9148367709927339E-2</v>
      </c>
      <c r="N263" s="153">
        <f t="shared" si="20"/>
        <v>7.7041890685316972E-2</v>
      </c>
      <c r="O263" s="153">
        <f t="shared" si="22"/>
        <v>9.7873688963499905E-2</v>
      </c>
      <c r="P263" s="18">
        <v>232.35796489110001</v>
      </c>
      <c r="Q263" s="156">
        <f t="shared" si="19"/>
        <v>1.6299009179256974E-2</v>
      </c>
      <c r="R263" s="156">
        <f t="shared" si="21"/>
        <v>3.27996731066309E-2</v>
      </c>
      <c r="S263" s="156">
        <f t="shared" si="23"/>
        <v>5.8031801709414577E-2</v>
      </c>
    </row>
    <row r="264" spans="11:19" ht="14.4" x14ac:dyDescent="0.3">
      <c r="K264" s="45">
        <v>42931</v>
      </c>
      <c r="L264" s="18">
        <v>184.61660749309601</v>
      </c>
      <c r="M264" s="153">
        <f t="shared" ref="M264:M327" si="24">L264/L263-1</f>
        <v>-9.3328744792341434E-3</v>
      </c>
      <c r="N264" s="153">
        <f t="shared" si="20"/>
        <v>3.8819853039108621E-2</v>
      </c>
      <c r="O264" s="153">
        <f t="shared" si="22"/>
        <v>6.1010511541905732E-2</v>
      </c>
      <c r="P264" s="18">
        <v>235.34855831250701</v>
      </c>
      <c r="Q264" s="156">
        <f t="shared" ref="Q264:Q327" si="25">P264/P263-1</f>
        <v>1.2870630119387494E-2</v>
      </c>
      <c r="R264" s="156">
        <f t="shared" si="21"/>
        <v>4.2129893864901069E-2</v>
      </c>
      <c r="S264" s="156">
        <f t="shared" si="23"/>
        <v>6.1593571235412536E-2</v>
      </c>
    </row>
    <row r="265" spans="11:19" ht="14.4" x14ac:dyDescent="0.3">
      <c r="K265" s="45">
        <v>42962</v>
      </c>
      <c r="L265" s="18">
        <v>183.34436596384799</v>
      </c>
      <c r="M265" s="153">
        <f t="shared" si="24"/>
        <v>-6.8912626362479523E-3</v>
      </c>
      <c r="N265" s="153">
        <f t="shared" si="20"/>
        <v>2.6791116731759157E-3</v>
      </c>
      <c r="O265" s="153">
        <f t="shared" si="22"/>
        <v>4.3232234891293242E-2</v>
      </c>
      <c r="P265" s="18">
        <v>236.937828762653</v>
      </c>
      <c r="Q265" s="156">
        <f t="shared" si="25"/>
        <v>6.7528369901279639E-3</v>
      </c>
      <c r="R265" s="156">
        <f t="shared" si="21"/>
        <v>3.6330649226615108E-2</v>
      </c>
      <c r="S265" s="156">
        <f t="shared" si="23"/>
        <v>6.1937592495895144E-2</v>
      </c>
    </row>
    <row r="266" spans="11:19" ht="14.4" x14ac:dyDescent="0.3">
      <c r="K266" s="45">
        <v>42993</v>
      </c>
      <c r="L266" s="18">
        <v>182.87444148916799</v>
      </c>
      <c r="M266" s="153">
        <f t="shared" si="24"/>
        <v>-2.5630701669483447E-3</v>
      </c>
      <c r="N266" s="153">
        <f t="shared" ref="N266:N329" si="26">L266/L263-1</f>
        <v>-1.8681473236016766E-2</v>
      </c>
      <c r="O266" s="153">
        <f t="shared" si="22"/>
        <v>3.6099517452617524E-2</v>
      </c>
      <c r="P266" s="18">
        <v>238.29086684315499</v>
      </c>
      <c r="Q266" s="156">
        <f t="shared" si="25"/>
        <v>5.710519453849594E-3</v>
      </c>
      <c r="R266" s="156">
        <f t="shared" ref="R266:R329" si="27">P266/P263-1</f>
        <v>2.5533456341105376E-2</v>
      </c>
      <c r="S266" s="156">
        <f t="shared" si="23"/>
        <v>6.1231234897725528E-2</v>
      </c>
    </row>
    <row r="267" spans="11:19" ht="14.4" x14ac:dyDescent="0.3">
      <c r="K267" s="45">
        <v>43023</v>
      </c>
      <c r="L267" s="18">
        <v>186.60721323539801</v>
      </c>
      <c r="M267" s="153">
        <f t="shared" si="24"/>
        <v>2.0411664505075811E-2</v>
      </c>
      <c r="N267" s="153">
        <f t="shared" si="26"/>
        <v>1.07823763491941E-2</v>
      </c>
      <c r="O267" s="153">
        <f t="shared" si="22"/>
        <v>4.9064351580253573E-2</v>
      </c>
      <c r="P267" s="18">
        <v>239.906710930983</v>
      </c>
      <c r="Q267" s="156">
        <f t="shared" si="25"/>
        <v>6.7809736446657887E-3</v>
      </c>
      <c r="R267" s="156">
        <f t="shared" si="27"/>
        <v>1.9367667476524186E-2</v>
      </c>
      <c r="S267" s="156">
        <f t="shared" si="23"/>
        <v>6.2178434021598283E-2</v>
      </c>
    </row>
    <row r="268" spans="11:19" ht="14.4" x14ac:dyDescent="0.3">
      <c r="K268" s="45">
        <v>43054</v>
      </c>
      <c r="L268" s="18">
        <v>187.60309515097899</v>
      </c>
      <c r="M268" s="153">
        <f t="shared" si="24"/>
        <v>5.3367814583067386E-3</v>
      </c>
      <c r="N268" s="153">
        <f t="shared" si="26"/>
        <v>2.3228034113525586E-2</v>
      </c>
      <c r="O268" s="153">
        <f t="shared" si="22"/>
        <v>5.4801760731813864E-2</v>
      </c>
      <c r="P268" s="18">
        <v>242.274197636585</v>
      </c>
      <c r="Q268" s="156">
        <f t="shared" si="25"/>
        <v>9.8683638169800858E-3</v>
      </c>
      <c r="R268" s="156">
        <f t="shared" si="27"/>
        <v>2.252223252740948E-2</v>
      </c>
      <c r="S268" s="156">
        <f t="shared" si="23"/>
        <v>6.4164473269347377E-2</v>
      </c>
    </row>
    <row r="269" spans="11:19" ht="14.4" x14ac:dyDescent="0.3">
      <c r="K269" s="45">
        <v>43084</v>
      </c>
      <c r="L269" s="18">
        <v>186.15158995055799</v>
      </c>
      <c r="M269" s="153">
        <f t="shared" si="24"/>
        <v>-7.7371068918284935E-3</v>
      </c>
      <c r="N269" s="153">
        <f t="shared" si="26"/>
        <v>1.7920210362387445E-2</v>
      </c>
      <c r="O269" s="153">
        <f t="shared" si="22"/>
        <v>5.1590331040505699E-2</v>
      </c>
      <c r="P269" s="18">
        <v>244.80914054871201</v>
      </c>
      <c r="Q269" s="156">
        <f t="shared" si="25"/>
        <v>1.0463115498289488E-2</v>
      </c>
      <c r="R269" s="156">
        <f t="shared" si="27"/>
        <v>2.7354274177228133E-2</v>
      </c>
      <c r="S269" s="156">
        <f t="shared" si="23"/>
        <v>6.9447126516367863E-2</v>
      </c>
    </row>
    <row r="270" spans="11:19" ht="14.4" x14ac:dyDescent="0.3">
      <c r="K270" s="45">
        <v>43115</v>
      </c>
      <c r="L270" s="18">
        <v>182.86509457410699</v>
      </c>
      <c r="M270" s="153">
        <f t="shared" si="24"/>
        <v>-1.7654941208527397E-2</v>
      </c>
      <c r="N270" s="153">
        <f t="shared" si="26"/>
        <v>-2.0053451291673685E-2</v>
      </c>
      <c r="O270" s="153">
        <f t="shared" si="22"/>
        <v>5.3461215999713207E-2</v>
      </c>
      <c r="P270" s="18">
        <v>247.470847552484</v>
      </c>
      <c r="Q270" s="156">
        <f t="shared" si="25"/>
        <v>1.0872580156958467E-2</v>
      </c>
      <c r="R270" s="156">
        <f t="shared" si="27"/>
        <v>3.1529491576736568E-2</v>
      </c>
      <c r="S270" s="156">
        <f t="shared" si="23"/>
        <v>8.4939690965540438E-2</v>
      </c>
    </row>
    <row r="271" spans="11:19" ht="14.4" x14ac:dyDescent="0.3">
      <c r="K271" s="45">
        <v>43146</v>
      </c>
      <c r="L271" s="18">
        <v>184.25501129286499</v>
      </c>
      <c r="M271" s="153">
        <f t="shared" si="24"/>
        <v>7.6007765287033902E-3</v>
      </c>
      <c r="N271" s="153">
        <f t="shared" si="26"/>
        <v>-1.7846634435426223E-2</v>
      </c>
      <c r="O271" s="153">
        <f t="shared" si="22"/>
        <v>7.237443502481411E-2</v>
      </c>
      <c r="P271" s="18">
        <v>248.863847690314</v>
      </c>
      <c r="Q271" s="156">
        <f t="shared" si="25"/>
        <v>5.6289464056349381E-3</v>
      </c>
      <c r="R271" s="156">
        <f t="shared" si="27"/>
        <v>2.7199140965120661E-2</v>
      </c>
      <c r="S271" s="156">
        <f t="shared" si="23"/>
        <v>9.8346686926006122E-2</v>
      </c>
    </row>
    <row r="272" spans="11:19" ht="14.4" x14ac:dyDescent="0.3">
      <c r="K272" s="45">
        <v>43174</v>
      </c>
      <c r="L272" s="18">
        <v>188.56643701697399</v>
      </c>
      <c r="M272" s="153">
        <f t="shared" si="24"/>
        <v>2.3399231824724698E-2</v>
      </c>
      <c r="N272" s="153">
        <f t="shared" si="26"/>
        <v>1.2972476179534009E-2</v>
      </c>
      <c r="O272" s="153">
        <f t="shared" si="22"/>
        <v>8.9817997506116187E-2</v>
      </c>
      <c r="P272" s="18">
        <v>250.72133355241499</v>
      </c>
      <c r="Q272" s="156">
        <f t="shared" si="25"/>
        <v>7.4638637927533225E-3</v>
      </c>
      <c r="R272" s="156">
        <f t="shared" si="27"/>
        <v>2.4150213470181203E-2</v>
      </c>
      <c r="S272" s="156">
        <f t="shared" si="23"/>
        <v>0.11442235885975927</v>
      </c>
    </row>
    <row r="273" spans="11:19" ht="14.4" x14ac:dyDescent="0.3">
      <c r="K273" s="45">
        <v>43205</v>
      </c>
      <c r="L273" s="18">
        <v>193.29228713987499</v>
      </c>
      <c r="M273" s="153">
        <f t="shared" si="24"/>
        <v>2.506198980932961E-2</v>
      </c>
      <c r="N273" s="153">
        <f t="shared" si="26"/>
        <v>5.7021229721576638E-2</v>
      </c>
      <c r="O273" s="153">
        <f t="shared" si="22"/>
        <v>8.7637066062689506E-2</v>
      </c>
      <c r="P273" s="18">
        <v>251.30448370485101</v>
      </c>
      <c r="Q273" s="156">
        <f t="shared" si="25"/>
        <v>2.3258896407956087E-3</v>
      </c>
      <c r="R273" s="156">
        <f t="shared" si="27"/>
        <v>1.5491263679266121E-2</v>
      </c>
      <c r="S273" s="156">
        <f t="shared" si="23"/>
        <v>0.11278317066789767</v>
      </c>
    </row>
    <row r="274" spans="11:19" ht="14.4" x14ac:dyDescent="0.3">
      <c r="K274" s="45">
        <v>43235</v>
      </c>
      <c r="L274" s="18">
        <v>191.75776822340899</v>
      </c>
      <c r="M274" s="153">
        <f t="shared" si="24"/>
        <v>-7.9388522903428571E-3</v>
      </c>
      <c r="N274" s="153">
        <f t="shared" si="26"/>
        <v>4.0719418581341538E-2</v>
      </c>
      <c r="O274" s="153">
        <f t="shared" si="22"/>
        <v>4.8690575725630847E-2</v>
      </c>
      <c r="P274" s="18">
        <v>251.60754030164199</v>
      </c>
      <c r="Q274" s="156">
        <f t="shared" si="25"/>
        <v>1.2059339026633253E-3</v>
      </c>
      <c r="R274" s="156">
        <f t="shared" si="27"/>
        <v>1.1024874190413758E-2</v>
      </c>
      <c r="S274" s="156">
        <f t="shared" si="23"/>
        <v>0.10049377489784983</v>
      </c>
    </row>
    <row r="275" spans="11:19" ht="14.4" x14ac:dyDescent="0.3">
      <c r="K275" s="45">
        <v>43266</v>
      </c>
      <c r="L275" s="18">
        <v>188.064148629074</v>
      </c>
      <c r="M275" s="153">
        <f t="shared" si="24"/>
        <v>-1.9261903330204166E-2</v>
      </c>
      <c r="N275" s="153">
        <f t="shared" si="26"/>
        <v>-2.6637210515612075E-3</v>
      </c>
      <c r="O275" s="153">
        <f t="shared" ref="O275:O338" si="28">L275/L263-1</f>
        <v>9.1669003442287345E-3</v>
      </c>
      <c r="P275" s="18">
        <v>250.91358667481001</v>
      </c>
      <c r="Q275" s="156">
        <f t="shared" si="25"/>
        <v>-2.7580796108098715E-3</v>
      </c>
      <c r="R275" s="156">
        <f t="shared" si="27"/>
        <v>7.668000152640797E-4</v>
      </c>
      <c r="S275" s="156">
        <f t="shared" ref="S275:S338" si="29">P275/P263-1</f>
        <v>7.9857911444552787E-2</v>
      </c>
    </row>
    <row r="276" spans="11:19" ht="14.4" x14ac:dyDescent="0.3">
      <c r="K276" s="45">
        <v>43296</v>
      </c>
      <c r="L276" s="18">
        <v>185.92070820984401</v>
      </c>
      <c r="M276" s="153">
        <f t="shared" si="24"/>
        <v>-1.1397389852637829E-2</v>
      </c>
      <c r="N276" s="153">
        <f t="shared" si="26"/>
        <v>-3.8136953311005972E-2</v>
      </c>
      <c r="O276" s="153">
        <f t="shared" si="28"/>
        <v>7.0638320921196929E-3</v>
      </c>
      <c r="P276" s="18">
        <v>252.35574072819901</v>
      </c>
      <c r="Q276" s="156">
        <f t="shared" si="25"/>
        <v>5.7476124449891142E-3</v>
      </c>
      <c r="R276" s="156">
        <f t="shared" si="27"/>
        <v>4.1832004262314371E-3</v>
      </c>
      <c r="S276" s="156">
        <f t="shared" si="29"/>
        <v>7.226380538566568E-2</v>
      </c>
    </row>
    <row r="277" spans="11:19" ht="14.4" x14ac:dyDescent="0.3">
      <c r="K277" s="45">
        <v>43327</v>
      </c>
      <c r="L277" s="18">
        <v>187.53013548474701</v>
      </c>
      <c r="M277" s="153">
        <f t="shared" si="24"/>
        <v>8.6565250874930388E-3</v>
      </c>
      <c r="N277" s="153">
        <f t="shared" si="26"/>
        <v>-2.2046735200508483E-2</v>
      </c>
      <c r="O277" s="153">
        <f t="shared" si="28"/>
        <v>2.2830096244813802E-2</v>
      </c>
      <c r="P277" s="18">
        <v>254.79604573233999</v>
      </c>
      <c r="Q277" s="156">
        <f t="shared" si="25"/>
        <v>9.6700990320222058E-3</v>
      </c>
      <c r="R277" s="156">
        <f t="shared" si="27"/>
        <v>1.2672535278058117E-2</v>
      </c>
      <c r="S277" s="156">
        <f t="shared" si="29"/>
        <v>7.537089819277476E-2</v>
      </c>
    </row>
    <row r="278" spans="11:19" ht="14.4" x14ac:dyDescent="0.3">
      <c r="K278" s="45">
        <v>43358</v>
      </c>
      <c r="L278" s="18">
        <v>189.17814517401601</v>
      </c>
      <c r="M278" s="153">
        <f t="shared" si="24"/>
        <v>8.7879725837614053E-3</v>
      </c>
      <c r="N278" s="153">
        <f t="shared" si="26"/>
        <v>5.9234923458972855E-3</v>
      </c>
      <c r="O278" s="153">
        <f t="shared" si="28"/>
        <v>3.4470118588011633E-2</v>
      </c>
      <c r="P278" s="18">
        <v>257.36229637270998</v>
      </c>
      <c r="Q278" s="156">
        <f t="shared" si="25"/>
        <v>1.0071783622049635E-2</v>
      </c>
      <c r="R278" s="156">
        <f t="shared" si="27"/>
        <v>2.570091872409308E-2</v>
      </c>
      <c r="S278" s="156">
        <f t="shared" si="29"/>
        <v>8.0034244628049311E-2</v>
      </c>
    </row>
    <row r="279" spans="11:19" ht="14.4" x14ac:dyDescent="0.3">
      <c r="K279" s="45">
        <v>43388</v>
      </c>
      <c r="L279" s="18">
        <v>188.249144570168</v>
      </c>
      <c r="M279" s="153">
        <f t="shared" si="24"/>
        <v>-4.9107184288833539E-3</v>
      </c>
      <c r="N279" s="153">
        <f t="shared" si="26"/>
        <v>1.2523813956732299E-2</v>
      </c>
      <c r="O279" s="153">
        <f t="shared" si="28"/>
        <v>8.7988631645163906E-3</v>
      </c>
      <c r="P279" s="18">
        <v>257.96936856027298</v>
      </c>
      <c r="Q279" s="156">
        <f t="shared" si="25"/>
        <v>2.3588233246250034E-3</v>
      </c>
      <c r="R279" s="156">
        <f t="shared" si="27"/>
        <v>2.2244898474967467E-2</v>
      </c>
      <c r="S279" s="156">
        <f t="shared" si="29"/>
        <v>7.5290339145561935E-2</v>
      </c>
    </row>
    <row r="280" spans="11:19" ht="14.4" x14ac:dyDescent="0.3">
      <c r="K280" s="45">
        <v>43419</v>
      </c>
      <c r="L280" s="18">
        <v>186.868780659713</v>
      </c>
      <c r="M280" s="153">
        <f t="shared" si="24"/>
        <v>-7.3326437344871653E-3</v>
      </c>
      <c r="N280" s="153">
        <f t="shared" si="26"/>
        <v>-3.5266589197755494E-3</v>
      </c>
      <c r="O280" s="153">
        <f t="shared" si="28"/>
        <v>-3.9141917710634466E-3</v>
      </c>
      <c r="P280" s="18">
        <v>257.59867541728403</v>
      </c>
      <c r="Q280" s="156">
        <f t="shared" si="25"/>
        <v>-1.4369657337915953E-3</v>
      </c>
      <c r="R280" s="156">
        <f t="shared" si="27"/>
        <v>1.0999502275981898E-2</v>
      </c>
      <c r="S280" s="156">
        <f t="shared" si="29"/>
        <v>6.3252620089927936E-2</v>
      </c>
    </row>
    <row r="281" spans="11:19" ht="14.4" x14ac:dyDescent="0.3">
      <c r="K281" s="45">
        <v>43449</v>
      </c>
      <c r="L281" s="18">
        <v>186.78457679902701</v>
      </c>
      <c r="M281" s="153">
        <f t="shared" si="24"/>
        <v>-4.5060421750875435E-4</v>
      </c>
      <c r="N281" s="153">
        <f t="shared" si="26"/>
        <v>-1.2652457147136476E-2</v>
      </c>
      <c r="O281" s="153">
        <f t="shared" si="28"/>
        <v>3.4003837874130305E-3</v>
      </c>
      <c r="P281" s="18">
        <v>257.492199833283</v>
      </c>
      <c r="Q281" s="156">
        <f t="shared" si="25"/>
        <v>-4.133390198087783E-4</v>
      </c>
      <c r="R281" s="156">
        <f t="shared" si="27"/>
        <v>5.0474938405464798E-4</v>
      </c>
      <c r="S281" s="156">
        <f t="shared" si="29"/>
        <v>5.1807948249576574E-2</v>
      </c>
    </row>
    <row r="282" spans="11:19" ht="14.4" x14ac:dyDescent="0.3">
      <c r="K282" s="45">
        <v>43480</v>
      </c>
      <c r="L282" s="18">
        <v>189.23553701713899</v>
      </c>
      <c r="M282" s="153">
        <f t="shared" si="24"/>
        <v>1.3121855455705767E-2</v>
      </c>
      <c r="N282" s="153">
        <f t="shared" si="26"/>
        <v>5.2398243254876409E-3</v>
      </c>
      <c r="O282" s="153">
        <f t="shared" si="28"/>
        <v>3.483684219707861E-2</v>
      </c>
      <c r="P282" s="18">
        <v>257.78889777497699</v>
      </c>
      <c r="Q282" s="156">
        <f t="shared" si="25"/>
        <v>1.152259920440768E-3</v>
      </c>
      <c r="R282" s="156">
        <f t="shared" si="27"/>
        <v>-6.9958222677057869E-4</v>
      </c>
      <c r="S282" s="156">
        <f t="shared" si="29"/>
        <v>4.1694002847364464E-2</v>
      </c>
    </row>
    <row r="283" spans="11:19" ht="14.4" x14ac:dyDescent="0.3">
      <c r="K283" s="45">
        <v>43511</v>
      </c>
      <c r="L283" s="18">
        <v>191.978054338726</v>
      </c>
      <c r="M283" s="153">
        <f t="shared" si="24"/>
        <v>1.4492612565358831E-2</v>
      </c>
      <c r="N283" s="153">
        <f t="shared" si="26"/>
        <v>2.7341504883670043E-2</v>
      </c>
      <c r="O283" s="153">
        <f t="shared" si="28"/>
        <v>4.1914968779793949E-2</v>
      </c>
      <c r="P283" s="18">
        <v>259.86495607461501</v>
      </c>
      <c r="Q283" s="156">
        <f t="shared" si="25"/>
        <v>8.0533270344722574E-3</v>
      </c>
      <c r="R283" s="156">
        <f t="shared" si="27"/>
        <v>8.7977185971932492E-3</v>
      </c>
      <c r="S283" s="156">
        <f t="shared" si="29"/>
        <v>4.4205329485987654E-2</v>
      </c>
    </row>
    <row r="284" spans="11:19" ht="14.4" x14ac:dyDescent="0.3">
      <c r="K284" s="45">
        <v>43539</v>
      </c>
      <c r="L284" s="18">
        <v>193.53081952501699</v>
      </c>
      <c r="M284" s="153">
        <f t="shared" si="24"/>
        <v>8.0882431673743316E-3</v>
      </c>
      <c r="N284" s="153">
        <f t="shared" si="26"/>
        <v>3.611777182892717E-2</v>
      </c>
      <c r="O284" s="153">
        <f t="shared" si="28"/>
        <v>2.6326967760419206E-2</v>
      </c>
      <c r="P284" s="18">
        <v>261.928722351864</v>
      </c>
      <c r="Q284" s="156">
        <f t="shared" si="25"/>
        <v>7.9416875150200017E-3</v>
      </c>
      <c r="R284" s="156">
        <f t="shared" si="27"/>
        <v>1.7229735585984729E-2</v>
      </c>
      <c r="S284" s="156">
        <f t="shared" si="29"/>
        <v>4.4700579087762593E-2</v>
      </c>
    </row>
    <row r="285" spans="11:19" ht="14.4" x14ac:dyDescent="0.3">
      <c r="K285" s="45">
        <v>43570</v>
      </c>
      <c r="L285" s="18">
        <v>195.203490482072</v>
      </c>
      <c r="M285" s="153">
        <f t="shared" si="24"/>
        <v>8.6429177593534412E-3</v>
      </c>
      <c r="N285" s="153">
        <f t="shared" si="26"/>
        <v>3.1537170866550834E-2</v>
      </c>
      <c r="O285" s="153">
        <f t="shared" si="28"/>
        <v>9.8876337513351675E-3</v>
      </c>
      <c r="P285" s="18">
        <v>265.82775481340099</v>
      </c>
      <c r="Q285" s="156">
        <f t="shared" si="25"/>
        <v>1.4885853015765171E-2</v>
      </c>
      <c r="R285" s="156">
        <f t="shared" si="27"/>
        <v>3.1183876062192084E-2</v>
      </c>
      <c r="S285" s="156">
        <f t="shared" si="29"/>
        <v>5.7791531987177347E-2</v>
      </c>
    </row>
    <row r="286" spans="11:19" ht="14.4" x14ac:dyDescent="0.3">
      <c r="K286" s="45">
        <v>43600</v>
      </c>
      <c r="L286" s="18">
        <v>197.89177299961199</v>
      </c>
      <c r="M286" s="153">
        <f t="shared" si="24"/>
        <v>1.3771692867279306E-2</v>
      </c>
      <c r="N286" s="153">
        <f t="shared" si="26"/>
        <v>3.0804138948360427E-2</v>
      </c>
      <c r="O286" s="153">
        <f t="shared" si="28"/>
        <v>3.198829874290432E-2</v>
      </c>
      <c r="P286" s="18">
        <v>268.29972624976699</v>
      </c>
      <c r="Q286" s="156">
        <f t="shared" si="25"/>
        <v>9.2991472545866927E-3</v>
      </c>
      <c r="R286" s="156">
        <f t="shared" si="27"/>
        <v>3.245828257323824E-2</v>
      </c>
      <c r="S286" s="156">
        <f t="shared" si="29"/>
        <v>6.6342153053574604E-2</v>
      </c>
    </row>
    <row r="287" spans="11:19" ht="14.4" x14ac:dyDescent="0.3">
      <c r="K287" s="45">
        <v>43631</v>
      </c>
      <c r="L287" s="18">
        <v>201.956960983138</v>
      </c>
      <c r="M287" s="153">
        <f t="shared" si="24"/>
        <v>2.0542480982946199E-2</v>
      </c>
      <c r="N287" s="153">
        <f t="shared" si="26"/>
        <v>4.3539016053367074E-2</v>
      </c>
      <c r="O287" s="153">
        <f t="shared" si="28"/>
        <v>7.3872731487304E-2</v>
      </c>
      <c r="P287" s="18">
        <v>270.54685163642301</v>
      </c>
      <c r="Q287" s="156">
        <f t="shared" si="25"/>
        <v>8.3754292934465902E-3</v>
      </c>
      <c r="R287" s="156">
        <f t="shared" si="27"/>
        <v>3.2902574437719601E-2</v>
      </c>
      <c r="S287" s="156">
        <f t="shared" si="29"/>
        <v>7.824711774997728E-2</v>
      </c>
    </row>
    <row r="288" spans="11:19" ht="14.4" x14ac:dyDescent="0.3">
      <c r="K288" s="45">
        <v>43661</v>
      </c>
      <c r="L288" s="18">
        <v>204.11176729428601</v>
      </c>
      <c r="M288" s="153">
        <f t="shared" si="24"/>
        <v>1.0669631294996096E-2</v>
      </c>
      <c r="N288" s="153">
        <f t="shared" si="26"/>
        <v>4.5635847956480013E-2</v>
      </c>
      <c r="O288" s="153">
        <f t="shared" si="28"/>
        <v>9.7843103436924483E-2</v>
      </c>
      <c r="P288" s="18">
        <v>270.38517234705603</v>
      </c>
      <c r="Q288" s="156">
        <f t="shared" si="25"/>
        <v>-5.9760181421097958E-4</v>
      </c>
      <c r="R288" s="156">
        <f t="shared" si="27"/>
        <v>1.7144250181303056E-2</v>
      </c>
      <c r="S288" s="156">
        <f t="shared" si="29"/>
        <v>7.1444507530643797E-2</v>
      </c>
    </row>
    <row r="289" spans="11:19" ht="14.4" x14ac:dyDescent="0.3">
      <c r="K289" s="45">
        <v>43692</v>
      </c>
      <c r="L289" s="18">
        <v>203.41394958792799</v>
      </c>
      <c r="M289" s="153">
        <f t="shared" si="24"/>
        <v>-3.4188019417416005E-3</v>
      </c>
      <c r="N289" s="153">
        <f t="shared" si="26"/>
        <v>2.7905033668715662E-2</v>
      </c>
      <c r="O289" s="153">
        <f t="shared" si="28"/>
        <v>8.4700062004023469E-2</v>
      </c>
      <c r="P289" s="18">
        <v>270.691686786996</v>
      </c>
      <c r="Q289" s="156">
        <f t="shared" si="25"/>
        <v>1.1336214825661273E-3</v>
      </c>
      <c r="R289" s="156">
        <f t="shared" si="27"/>
        <v>8.9152552284093023E-3</v>
      </c>
      <c r="S289" s="156">
        <f t="shared" si="29"/>
        <v>6.2385744680489186E-2</v>
      </c>
    </row>
    <row r="290" spans="11:19" ht="14.4" x14ac:dyDescent="0.3">
      <c r="K290" s="45">
        <v>43723</v>
      </c>
      <c r="L290" s="18">
        <v>201.27566731921999</v>
      </c>
      <c r="M290" s="153">
        <f t="shared" si="24"/>
        <v>-1.0511974586992157E-2</v>
      </c>
      <c r="N290" s="153">
        <f t="shared" si="26"/>
        <v>-3.3734596747814205E-3</v>
      </c>
      <c r="O290" s="153">
        <f t="shared" si="28"/>
        <v>6.3947778608760775E-2</v>
      </c>
      <c r="P290" s="18">
        <v>271.69032738247603</v>
      </c>
      <c r="Q290" s="156">
        <f t="shared" si="25"/>
        <v>3.6892178231755501E-3</v>
      </c>
      <c r="R290" s="156">
        <f t="shared" si="27"/>
        <v>4.2265350313137606E-3</v>
      </c>
      <c r="S290" s="156">
        <f t="shared" si="29"/>
        <v>5.5672610991224225E-2</v>
      </c>
    </row>
    <row r="291" spans="11:19" ht="14.4" x14ac:dyDescent="0.3">
      <c r="K291" s="45">
        <v>43753</v>
      </c>
      <c r="L291" s="18">
        <v>198.72955660587999</v>
      </c>
      <c r="M291" s="153">
        <f t="shared" si="24"/>
        <v>-1.2649868447843216E-2</v>
      </c>
      <c r="N291" s="153">
        <f t="shared" si="26"/>
        <v>-2.6368938742497905E-2</v>
      </c>
      <c r="O291" s="153">
        <f t="shared" si="28"/>
        <v>5.5673092484122888E-2</v>
      </c>
      <c r="P291" s="18">
        <v>273.47257188344798</v>
      </c>
      <c r="Q291" s="156">
        <f t="shared" si="25"/>
        <v>6.5598378791857925E-3</v>
      </c>
      <c r="R291" s="156">
        <f t="shared" si="27"/>
        <v>1.1418523839868966E-2</v>
      </c>
      <c r="S291" s="156">
        <f t="shared" si="29"/>
        <v>6.009707047661661E-2</v>
      </c>
    </row>
    <row r="292" spans="11:19" ht="14.4" x14ac:dyDescent="0.3">
      <c r="K292" s="45">
        <v>43784</v>
      </c>
      <c r="L292" s="18">
        <v>197.769579626005</v>
      </c>
      <c r="M292" s="153">
        <f t="shared" si="24"/>
        <v>-4.8305697263685277E-3</v>
      </c>
      <c r="N292" s="153">
        <f t="shared" si="26"/>
        <v>-2.7748195113251772E-2</v>
      </c>
      <c r="O292" s="153">
        <f t="shared" si="28"/>
        <v>5.833397600074397E-2</v>
      </c>
      <c r="P292" s="18">
        <v>276.39890055019902</v>
      </c>
      <c r="Q292" s="156">
        <f t="shared" si="25"/>
        <v>1.0700629487619073E-2</v>
      </c>
      <c r="R292" s="156">
        <f t="shared" si="27"/>
        <v>2.1083816170882175E-2</v>
      </c>
      <c r="S292" s="156">
        <f t="shared" si="29"/>
        <v>7.2982615700412756E-2</v>
      </c>
    </row>
    <row r="293" spans="11:19" ht="14.4" x14ac:dyDescent="0.3">
      <c r="K293" s="45">
        <v>43814</v>
      </c>
      <c r="L293" s="18">
        <v>197.72647875484299</v>
      </c>
      <c r="M293" s="153">
        <f t="shared" si="24"/>
        <v>-2.1793478675291578E-4</v>
      </c>
      <c r="N293" s="153">
        <f t="shared" si="26"/>
        <v>-1.7633470610970869E-2</v>
      </c>
      <c r="O293" s="153">
        <f t="shared" si="28"/>
        <v>5.8580328972177576E-2</v>
      </c>
      <c r="P293" s="18">
        <v>279.03605169189098</v>
      </c>
      <c r="Q293" s="156">
        <f t="shared" si="25"/>
        <v>9.541105758533952E-3</v>
      </c>
      <c r="R293" s="156">
        <f t="shared" si="27"/>
        <v>2.7037121196714198E-2</v>
      </c>
      <c r="S293" s="156">
        <f t="shared" si="29"/>
        <v>8.3667978573940704E-2</v>
      </c>
    </row>
    <row r="294" spans="11:19" ht="14.4" x14ac:dyDescent="0.3">
      <c r="K294" s="45">
        <v>43845</v>
      </c>
      <c r="L294" s="18">
        <v>199.13250119677201</v>
      </c>
      <c r="M294" s="153">
        <f t="shared" si="24"/>
        <v>7.1109466510670405E-3</v>
      </c>
      <c r="N294" s="153">
        <f t="shared" si="26"/>
        <v>2.0276027269117147E-3</v>
      </c>
      <c r="O294" s="153">
        <f t="shared" si="28"/>
        <v>5.2299712493941719E-2</v>
      </c>
      <c r="P294" s="18">
        <v>280.87229987485898</v>
      </c>
      <c r="Q294" s="156">
        <f t="shared" si="25"/>
        <v>6.5806843661748715E-3</v>
      </c>
      <c r="R294" s="156">
        <f t="shared" si="27"/>
        <v>2.7058391781113356E-2</v>
      </c>
      <c r="S294" s="156">
        <f t="shared" si="29"/>
        <v>8.9543817825822103E-2</v>
      </c>
    </row>
    <row r="295" spans="11:19" ht="14.4" x14ac:dyDescent="0.3">
      <c r="K295" s="45">
        <v>43876</v>
      </c>
      <c r="L295" s="18">
        <v>200.81451308528</v>
      </c>
      <c r="M295" s="153">
        <f t="shared" si="24"/>
        <v>8.4466969399732417E-3</v>
      </c>
      <c r="N295" s="153">
        <f t="shared" si="26"/>
        <v>1.539636917382925E-2</v>
      </c>
      <c r="O295" s="153">
        <f t="shared" si="28"/>
        <v>4.6028483708679291E-2</v>
      </c>
      <c r="P295" s="18">
        <v>281.78969463614499</v>
      </c>
      <c r="Q295" s="156">
        <f t="shared" si="25"/>
        <v>3.2662343766001189E-3</v>
      </c>
      <c r="R295" s="156">
        <f t="shared" si="27"/>
        <v>1.9503674129003556E-2</v>
      </c>
      <c r="S295" s="156">
        <f t="shared" si="29"/>
        <v>8.4369739162654556E-2</v>
      </c>
    </row>
    <row r="296" spans="11:19" ht="14.4" x14ac:dyDescent="0.3">
      <c r="K296" s="45">
        <v>43905</v>
      </c>
      <c r="L296" s="18">
        <v>202.64007067394601</v>
      </c>
      <c r="M296" s="153">
        <f t="shared" si="24"/>
        <v>9.0907652072476086E-3</v>
      </c>
      <c r="N296" s="153">
        <f t="shared" si="26"/>
        <v>2.4850449722494172E-2</v>
      </c>
      <c r="O296" s="153">
        <f t="shared" si="28"/>
        <v>4.7068736500397446E-2</v>
      </c>
      <c r="P296" s="18">
        <v>282.28392427296501</v>
      </c>
      <c r="Q296" s="156">
        <f t="shared" si="25"/>
        <v>1.7538953561029302E-3</v>
      </c>
      <c r="R296" s="156">
        <f t="shared" si="27"/>
        <v>1.1639616319758961E-2</v>
      </c>
      <c r="S296" s="156">
        <f t="shared" si="29"/>
        <v>7.7712752302730337E-2</v>
      </c>
    </row>
    <row r="297" spans="11:19" ht="14.4" x14ac:dyDescent="0.3">
      <c r="K297" s="45">
        <v>43936</v>
      </c>
      <c r="L297" s="18">
        <v>202.394475006764</v>
      </c>
      <c r="M297" s="153">
        <f t="shared" si="24"/>
        <v>-1.2119797746082961E-3</v>
      </c>
      <c r="N297" s="153">
        <f t="shared" si="26"/>
        <v>1.6380921197633569E-2</v>
      </c>
      <c r="O297" s="153">
        <f t="shared" si="28"/>
        <v>3.683840133664229E-2</v>
      </c>
      <c r="P297" s="18">
        <v>286.27955783826599</v>
      </c>
      <c r="Q297" s="156">
        <f t="shared" si="25"/>
        <v>1.4154662103383675E-2</v>
      </c>
      <c r="R297" s="156">
        <f t="shared" si="27"/>
        <v>1.9251659796342135E-2</v>
      </c>
      <c r="S297" s="156">
        <f t="shared" si="29"/>
        <v>7.6936296735535592E-2</v>
      </c>
    </row>
    <row r="298" spans="11:19" ht="14.4" x14ac:dyDescent="0.3">
      <c r="K298" s="45">
        <v>43966</v>
      </c>
      <c r="L298" s="18">
        <v>199.79888920805701</v>
      </c>
      <c r="M298" s="153">
        <f t="shared" si="24"/>
        <v>-1.2824390579931788E-2</v>
      </c>
      <c r="N298" s="153">
        <f t="shared" si="26"/>
        <v>-5.057522295670358E-3</v>
      </c>
      <c r="O298" s="153">
        <f t="shared" si="28"/>
        <v>9.6371677282853785E-3</v>
      </c>
      <c r="P298" s="18">
        <v>287.07403440398201</v>
      </c>
      <c r="Q298" s="156">
        <f t="shared" si="25"/>
        <v>2.7751774234781035E-3</v>
      </c>
      <c r="R298" s="156">
        <f t="shared" si="27"/>
        <v>1.8752778644585799E-2</v>
      </c>
      <c r="S298" s="156">
        <f t="shared" si="29"/>
        <v>6.9975129742538611E-2</v>
      </c>
    </row>
    <row r="299" spans="11:19" ht="14.4" x14ac:dyDescent="0.3">
      <c r="K299" s="45">
        <v>43997</v>
      </c>
      <c r="L299" s="18">
        <v>196.973580611904</v>
      </c>
      <c r="M299" s="153">
        <f t="shared" si="24"/>
        <v>-1.4140762280269392E-2</v>
      </c>
      <c r="N299" s="153">
        <f t="shared" si="26"/>
        <v>-2.7963324544825974E-2</v>
      </c>
      <c r="O299" s="153">
        <f t="shared" si="28"/>
        <v>-2.4675457320087579E-2</v>
      </c>
      <c r="P299" s="18">
        <v>288.40427398892098</v>
      </c>
      <c r="Q299" s="156">
        <f t="shared" si="25"/>
        <v>4.6337858026790357E-3</v>
      </c>
      <c r="R299" s="156">
        <f t="shared" si="27"/>
        <v>2.1681538301266068E-2</v>
      </c>
      <c r="S299" s="156">
        <f t="shared" si="29"/>
        <v>6.6004916503319189E-2</v>
      </c>
    </row>
    <row r="300" spans="11:19" ht="14.4" x14ac:dyDescent="0.3">
      <c r="K300" s="45">
        <v>44027</v>
      </c>
      <c r="L300" s="18">
        <v>196.59523259520901</v>
      </c>
      <c r="M300" s="153">
        <f t="shared" si="24"/>
        <v>-1.9208059046276205E-3</v>
      </c>
      <c r="N300" s="153">
        <f t="shared" si="26"/>
        <v>-2.8653165613148124E-2</v>
      </c>
      <c r="O300" s="153">
        <f t="shared" si="28"/>
        <v>-3.6825582369485521E-2</v>
      </c>
      <c r="P300" s="18">
        <v>286.58793476860399</v>
      </c>
      <c r="Q300" s="156">
        <f t="shared" si="25"/>
        <v>-6.2978928682130286E-3</v>
      </c>
      <c r="R300" s="156">
        <f t="shared" si="27"/>
        <v>1.0771880907829434E-3</v>
      </c>
      <c r="S300" s="156">
        <f t="shared" si="29"/>
        <v>5.992474469254816E-2</v>
      </c>
    </row>
    <row r="301" spans="11:19" ht="14.4" x14ac:dyDescent="0.3">
      <c r="K301" s="45">
        <v>44058</v>
      </c>
      <c r="L301" s="18">
        <v>198.480772417183</v>
      </c>
      <c r="M301" s="153">
        <f t="shared" si="24"/>
        <v>9.5909742931372666E-3</v>
      </c>
      <c r="N301" s="153">
        <f t="shared" si="26"/>
        <v>-6.5972178128648196E-3</v>
      </c>
      <c r="O301" s="153">
        <f t="shared" si="28"/>
        <v>-2.4251911831703388E-2</v>
      </c>
      <c r="P301" s="18">
        <v>290.01530446824199</v>
      </c>
      <c r="Q301" s="156">
        <f t="shared" si="25"/>
        <v>1.195922536796723E-2</v>
      </c>
      <c r="R301" s="156">
        <f t="shared" si="27"/>
        <v>1.0245684777331343E-2</v>
      </c>
      <c r="S301" s="156">
        <f t="shared" si="29"/>
        <v>7.1386077314046004E-2</v>
      </c>
    </row>
    <row r="302" spans="11:19" ht="14.4" x14ac:dyDescent="0.3">
      <c r="K302" s="45">
        <v>44089</v>
      </c>
      <c r="L302" s="18">
        <v>199.69089176589799</v>
      </c>
      <c r="M302" s="153">
        <f t="shared" si="24"/>
        <v>6.0969097105862957E-3</v>
      </c>
      <c r="N302" s="153">
        <f t="shared" si="26"/>
        <v>1.3795307703462489E-2</v>
      </c>
      <c r="O302" s="153">
        <f t="shared" si="28"/>
        <v>-7.8736569324525663E-3</v>
      </c>
      <c r="P302" s="18">
        <v>293.249657468387</v>
      </c>
      <c r="Q302" s="156">
        <f t="shared" si="25"/>
        <v>1.1152352825225309E-2</v>
      </c>
      <c r="R302" s="156">
        <f t="shared" si="27"/>
        <v>1.6800664610303828E-2</v>
      </c>
      <c r="S302" s="156">
        <f t="shared" si="29"/>
        <v>7.9352586062294783E-2</v>
      </c>
    </row>
    <row r="303" spans="11:19" ht="14.4" x14ac:dyDescent="0.3">
      <c r="K303" s="45">
        <v>44119</v>
      </c>
      <c r="L303" s="18">
        <v>201.14890872248401</v>
      </c>
      <c r="M303" s="153">
        <f t="shared" si="24"/>
        <v>7.3013693498613641E-3</v>
      </c>
      <c r="N303" s="153">
        <f t="shared" si="26"/>
        <v>2.316269864311038E-2</v>
      </c>
      <c r="O303" s="153">
        <f t="shared" si="28"/>
        <v>1.2174093063580305E-2</v>
      </c>
      <c r="P303" s="18">
        <v>297.56337633699201</v>
      </c>
      <c r="Q303" s="156">
        <f t="shared" si="25"/>
        <v>1.4710055949749945E-2</v>
      </c>
      <c r="R303" s="156">
        <f t="shared" si="27"/>
        <v>3.8296942183730698E-2</v>
      </c>
      <c r="S303" s="156">
        <f t="shared" si="29"/>
        <v>8.8092214468262542E-2</v>
      </c>
    </row>
    <row r="304" spans="11:19" ht="14.4" x14ac:dyDescent="0.3">
      <c r="K304" s="45">
        <v>44150</v>
      </c>
      <c r="L304" s="18">
        <v>203.593022534341</v>
      </c>
      <c r="M304" s="153">
        <f t="shared" si="24"/>
        <v>1.2150768440056581E-2</v>
      </c>
      <c r="N304" s="153">
        <f t="shared" si="26"/>
        <v>2.5756903577605295E-2</v>
      </c>
      <c r="O304" s="153">
        <f t="shared" si="28"/>
        <v>2.9445594814675236E-2</v>
      </c>
      <c r="P304" s="18">
        <v>299.159535386237</v>
      </c>
      <c r="Q304" s="156">
        <f t="shared" si="25"/>
        <v>5.3640977894986452E-3</v>
      </c>
      <c r="R304" s="156">
        <f t="shared" si="27"/>
        <v>3.1530166777789193E-2</v>
      </c>
      <c r="S304" s="156">
        <f t="shared" si="29"/>
        <v>8.2347052722462788E-2</v>
      </c>
    </row>
    <row r="305" spans="11:19" ht="14.4" x14ac:dyDescent="0.3">
      <c r="K305" s="45">
        <v>44180</v>
      </c>
      <c r="L305" s="18">
        <v>204.36694789817</v>
      </c>
      <c r="M305" s="153">
        <f t="shared" si="24"/>
        <v>3.8013354003743061E-3</v>
      </c>
      <c r="N305" s="153">
        <f t="shared" si="26"/>
        <v>2.3416471782568005E-2</v>
      </c>
      <c r="O305" s="153">
        <f t="shared" si="28"/>
        <v>3.3584116731074642E-2</v>
      </c>
      <c r="P305" s="18">
        <v>300.69931712296699</v>
      </c>
      <c r="Q305" s="156">
        <f t="shared" si="25"/>
        <v>5.147025431571306E-3</v>
      </c>
      <c r="R305" s="156">
        <f t="shared" si="27"/>
        <v>2.5403813661344365E-2</v>
      </c>
      <c r="S305" s="156">
        <f t="shared" si="29"/>
        <v>7.7636080713313627E-2</v>
      </c>
    </row>
    <row r="306" spans="11:19" ht="14.4" x14ac:dyDescent="0.3">
      <c r="K306" s="45">
        <v>44211</v>
      </c>
      <c r="L306" s="18">
        <v>204.165501706128</v>
      </c>
      <c r="M306" s="153">
        <f t="shared" si="24"/>
        <v>-9.8570827677268991E-4</v>
      </c>
      <c r="N306" s="153">
        <f t="shared" si="26"/>
        <v>1.499681506006012E-2</v>
      </c>
      <c r="O306" s="153">
        <f t="shared" si="28"/>
        <v>2.5274631107970791E-2</v>
      </c>
      <c r="P306" s="18">
        <v>301.35675313332302</v>
      </c>
      <c r="Q306" s="156">
        <f t="shared" si="25"/>
        <v>2.1863568452573645E-3</v>
      </c>
      <c r="R306" s="156">
        <f t="shared" si="27"/>
        <v>1.2748130643722044E-2</v>
      </c>
      <c r="S306" s="156">
        <f t="shared" si="29"/>
        <v>7.2931553832794371E-2</v>
      </c>
    </row>
    <row r="307" spans="11:19" ht="14.4" x14ac:dyDescent="0.3">
      <c r="K307" s="45">
        <v>44242</v>
      </c>
      <c r="L307" s="18">
        <v>202.471407733896</v>
      </c>
      <c r="M307" s="153">
        <f t="shared" si="24"/>
        <v>-8.2976504751054447E-3</v>
      </c>
      <c r="N307" s="153">
        <f t="shared" si="26"/>
        <v>-5.5091023576498976E-3</v>
      </c>
      <c r="O307" s="153">
        <f t="shared" si="28"/>
        <v>8.2508710309816546E-3</v>
      </c>
      <c r="P307" s="18">
        <v>303.45551578396902</v>
      </c>
      <c r="Q307" s="156">
        <f t="shared" si="25"/>
        <v>6.9643790252726934E-3</v>
      </c>
      <c r="R307" s="156">
        <f t="shared" si="27"/>
        <v>1.4360165361888333E-2</v>
      </c>
      <c r="S307" s="156">
        <f t="shared" si="29"/>
        <v>7.6886492161466702E-2</v>
      </c>
    </row>
    <row r="308" spans="11:19" ht="14.4" x14ac:dyDescent="0.3">
      <c r="K308" s="45">
        <v>44270</v>
      </c>
      <c r="L308" s="18">
        <v>206.034540483147</v>
      </c>
      <c r="M308" s="153">
        <f t="shared" si="24"/>
        <v>1.7598202082606873E-2</v>
      </c>
      <c r="N308" s="153">
        <f t="shared" si="26"/>
        <v>8.1597959069581449E-3</v>
      </c>
      <c r="O308" s="153">
        <f t="shared" si="28"/>
        <v>1.6751226931137397E-2</v>
      </c>
      <c r="P308" s="18">
        <v>306.33892115460401</v>
      </c>
      <c r="Q308" s="156">
        <f t="shared" si="25"/>
        <v>9.5019046306863419E-3</v>
      </c>
      <c r="R308" s="156">
        <f t="shared" si="27"/>
        <v>1.8754961220383448E-2</v>
      </c>
      <c r="S308" s="156">
        <f t="shared" si="29"/>
        <v>8.521561028880309E-2</v>
      </c>
    </row>
    <row r="309" spans="11:19" ht="14.4" x14ac:dyDescent="0.3">
      <c r="K309" s="45">
        <v>44301</v>
      </c>
      <c r="L309" s="18">
        <v>208.73457057321301</v>
      </c>
      <c r="M309" s="153">
        <f t="shared" si="24"/>
        <v>1.310474488274882E-2</v>
      </c>
      <c r="N309" s="153">
        <f t="shared" si="26"/>
        <v>2.2379240512736764E-2</v>
      </c>
      <c r="O309" s="153">
        <f t="shared" si="28"/>
        <v>3.1325437941115419E-2</v>
      </c>
      <c r="P309" s="18">
        <v>310.584913178215</v>
      </c>
      <c r="Q309" s="156">
        <f t="shared" si="25"/>
        <v>1.386043930561498E-2</v>
      </c>
      <c r="R309" s="156">
        <f t="shared" si="27"/>
        <v>3.0622044964790707E-2</v>
      </c>
      <c r="S309" s="156">
        <f t="shared" si="29"/>
        <v>8.4900771551702503E-2</v>
      </c>
    </row>
    <row r="310" spans="11:19" ht="14.4" x14ac:dyDescent="0.3">
      <c r="K310" s="45">
        <v>44331</v>
      </c>
      <c r="L310" s="18">
        <v>210.699683434908</v>
      </c>
      <c r="M310" s="153">
        <f t="shared" si="24"/>
        <v>9.4144101587894102E-3</v>
      </c>
      <c r="N310" s="153">
        <f t="shared" si="26"/>
        <v>4.0639198359435857E-2</v>
      </c>
      <c r="O310" s="153">
        <f t="shared" si="28"/>
        <v>5.4558832984800354E-2</v>
      </c>
      <c r="P310" s="18">
        <v>317.70910809242099</v>
      </c>
      <c r="Q310" s="156">
        <f t="shared" si="25"/>
        <v>2.293799412632147E-2</v>
      </c>
      <c r="R310" s="156">
        <f t="shared" si="27"/>
        <v>4.6970944889988875E-2</v>
      </c>
      <c r="S310" s="156">
        <f t="shared" si="29"/>
        <v>0.10671488890328584</v>
      </c>
    </row>
    <row r="311" spans="11:19" ht="14.4" x14ac:dyDescent="0.3">
      <c r="K311" s="45">
        <v>44362</v>
      </c>
      <c r="L311" s="18">
        <v>211.598364502685</v>
      </c>
      <c r="M311" s="153">
        <f t="shared" si="24"/>
        <v>4.2652226767803114E-3</v>
      </c>
      <c r="N311" s="153">
        <f t="shared" si="26"/>
        <v>2.7004326587624305E-2</v>
      </c>
      <c r="O311" s="153">
        <f t="shared" si="28"/>
        <v>7.4247438896874796E-2</v>
      </c>
      <c r="P311" s="18">
        <v>327.52678878385098</v>
      </c>
      <c r="Q311" s="156">
        <f t="shared" si="25"/>
        <v>3.0901476984330101E-2</v>
      </c>
      <c r="R311" s="156">
        <f t="shared" si="27"/>
        <v>6.9164791562851491E-2</v>
      </c>
      <c r="S311" s="156">
        <f t="shared" si="29"/>
        <v>0.13565164709186273</v>
      </c>
    </row>
    <row r="312" spans="11:19" ht="14.4" x14ac:dyDescent="0.3">
      <c r="K312" s="45">
        <v>44392</v>
      </c>
      <c r="L312" s="18">
        <v>216.04048876663501</v>
      </c>
      <c r="M312" s="153">
        <f t="shared" si="24"/>
        <v>2.0993188082479852E-2</v>
      </c>
      <c r="N312" s="153">
        <f t="shared" si="26"/>
        <v>3.5000997550903801E-2</v>
      </c>
      <c r="O312" s="153">
        <f t="shared" si="28"/>
        <v>9.8910110457581135E-2</v>
      </c>
      <c r="P312" s="18">
        <v>337.84049667333102</v>
      </c>
      <c r="Q312" s="156">
        <f t="shared" si="25"/>
        <v>3.148966204497694E-2</v>
      </c>
      <c r="R312" s="156">
        <f t="shared" si="27"/>
        <v>8.7755658239190293E-2</v>
      </c>
      <c r="S312" s="156">
        <f t="shared" si="29"/>
        <v>0.17883712357294179</v>
      </c>
    </row>
    <row r="313" spans="11:19" ht="14.4" x14ac:dyDescent="0.3">
      <c r="K313" s="45">
        <v>44423</v>
      </c>
      <c r="L313" s="18">
        <v>223.59268720550199</v>
      </c>
      <c r="M313" s="153">
        <f t="shared" si="24"/>
        <v>3.4957328980239399E-2</v>
      </c>
      <c r="N313" s="153">
        <f t="shared" si="26"/>
        <v>6.1191377036772243E-2</v>
      </c>
      <c r="O313" s="153">
        <f t="shared" si="28"/>
        <v>0.12652064218863845</v>
      </c>
      <c r="P313" s="18">
        <v>345.40509478252801</v>
      </c>
      <c r="Q313" s="156">
        <f t="shared" si="25"/>
        <v>2.2391034182356995E-2</v>
      </c>
      <c r="R313" s="156">
        <f t="shared" si="27"/>
        <v>8.717404060714018E-2</v>
      </c>
      <c r="S313" s="156">
        <f t="shared" si="29"/>
        <v>0.19098919767646771</v>
      </c>
    </row>
    <row r="314" spans="11:19" ht="14.4" x14ac:dyDescent="0.3">
      <c r="K314" s="45">
        <v>44454</v>
      </c>
      <c r="L314" s="18">
        <v>228.96831385511999</v>
      </c>
      <c r="M314" s="153">
        <f t="shared" si="24"/>
        <v>2.4042050376528179E-2</v>
      </c>
      <c r="N314" s="153">
        <f t="shared" si="26"/>
        <v>8.208924200930956E-2</v>
      </c>
      <c r="O314" s="153">
        <f t="shared" si="28"/>
        <v>0.14661370796793549</v>
      </c>
      <c r="P314" s="18">
        <v>351.360250478539</v>
      </c>
      <c r="Q314" s="156">
        <f t="shared" si="25"/>
        <v>1.7241076596627547E-2</v>
      </c>
      <c r="R314" s="156">
        <f t="shared" si="27"/>
        <v>7.2767976577380766E-2</v>
      </c>
      <c r="S314" s="156">
        <f t="shared" si="29"/>
        <v>0.19816082143733271</v>
      </c>
    </row>
    <row r="315" spans="11:19" ht="14.4" x14ac:dyDescent="0.3">
      <c r="K315" s="45">
        <v>44484</v>
      </c>
      <c r="L315" s="18">
        <v>231.19930423016899</v>
      </c>
      <c r="M315" s="153">
        <f t="shared" si="24"/>
        <v>9.7436642541757212E-3</v>
      </c>
      <c r="N315" s="153">
        <f t="shared" si="26"/>
        <v>7.0166548641298343E-2</v>
      </c>
      <c r="O315" s="153">
        <f t="shared" si="28"/>
        <v>0.14939377846262225</v>
      </c>
      <c r="P315" s="18">
        <v>358.38986106893401</v>
      </c>
      <c r="Q315" s="156">
        <f t="shared" si="25"/>
        <v>2.0006846479705631E-2</v>
      </c>
      <c r="R315" s="156">
        <f t="shared" si="27"/>
        <v>6.0825639903888895E-2</v>
      </c>
      <c r="S315" s="156">
        <f t="shared" si="29"/>
        <v>0.20441522569315018</v>
      </c>
    </row>
    <row r="316" spans="11:19" ht="14.4" x14ac:dyDescent="0.3">
      <c r="K316" s="45">
        <v>44515</v>
      </c>
      <c r="L316" s="18">
        <v>233.6137189701</v>
      </c>
      <c r="M316" s="153">
        <f t="shared" si="24"/>
        <v>1.0443001755434889E-2</v>
      </c>
      <c r="N316" s="153">
        <f t="shared" si="26"/>
        <v>4.4818244683412889E-2</v>
      </c>
      <c r="O316" s="153">
        <f t="shared" si="28"/>
        <v>0.14745444643465255</v>
      </c>
      <c r="P316" s="18">
        <v>368.161931232538</v>
      </c>
      <c r="Q316" s="156">
        <f t="shared" si="25"/>
        <v>2.7266592125284372E-2</v>
      </c>
      <c r="R316" s="156">
        <f t="shared" si="27"/>
        <v>6.5884484026901946E-2</v>
      </c>
      <c r="S316" s="156">
        <f t="shared" si="29"/>
        <v>0.23065417506152297</v>
      </c>
    </row>
    <row r="317" spans="11:19" ht="14.4" x14ac:dyDescent="0.3">
      <c r="K317" s="45">
        <v>44545</v>
      </c>
      <c r="L317" s="18">
        <v>236.82563696588599</v>
      </c>
      <c r="M317" s="153">
        <f t="shared" si="24"/>
        <v>1.3748841506166398E-2</v>
      </c>
      <c r="N317" s="153">
        <f t="shared" si="26"/>
        <v>3.4316202877476387E-2</v>
      </c>
      <c r="O317" s="153">
        <f t="shared" si="28"/>
        <v>0.15882553123947019</v>
      </c>
      <c r="P317" s="18">
        <v>376.47805579103903</v>
      </c>
      <c r="Q317" s="156">
        <f t="shared" si="25"/>
        <v>2.2588225052655897E-2</v>
      </c>
      <c r="R317" s="156">
        <f t="shared" si="27"/>
        <v>7.1487327545704193E-2</v>
      </c>
      <c r="S317" s="156">
        <f t="shared" si="29"/>
        <v>0.25200834971328967</v>
      </c>
    </row>
    <row r="318" spans="11:19" ht="14.4" x14ac:dyDescent="0.3">
      <c r="K318" s="45">
        <v>44576</v>
      </c>
      <c r="L318" s="18">
        <v>239.36936132244401</v>
      </c>
      <c r="M318" s="153">
        <f t="shared" si="24"/>
        <v>1.0740916351570595E-2</v>
      </c>
      <c r="N318" s="153">
        <f t="shared" si="26"/>
        <v>3.5337723525938225E-2</v>
      </c>
      <c r="O318" s="153">
        <f t="shared" si="28"/>
        <v>0.17242805137073436</v>
      </c>
      <c r="P318" s="18">
        <v>383.25617955537501</v>
      </c>
      <c r="Q318" s="156">
        <f t="shared" si="25"/>
        <v>1.8004034126488655E-2</v>
      </c>
      <c r="R318" s="156">
        <f t="shared" si="27"/>
        <v>6.9383431808798024E-2</v>
      </c>
      <c r="S318" s="156">
        <f t="shared" si="29"/>
        <v>0.27176900988782204</v>
      </c>
    </row>
    <row r="319" spans="11:19" ht="14.4" x14ac:dyDescent="0.3">
      <c r="K319" s="45">
        <v>44607</v>
      </c>
      <c r="L319" s="18">
        <v>235.74121682533999</v>
      </c>
      <c r="M319" s="153">
        <f t="shared" si="24"/>
        <v>-1.5157096451524188E-2</v>
      </c>
      <c r="N319" s="153">
        <f t="shared" si="26"/>
        <v>9.1069046142460142E-3</v>
      </c>
      <c r="O319" s="153">
        <f t="shared" si="28"/>
        <v>0.1643185547224022</v>
      </c>
      <c r="P319" s="18">
        <v>384.03809480240199</v>
      </c>
      <c r="Q319" s="156">
        <f t="shared" si="25"/>
        <v>2.0401895357149424E-3</v>
      </c>
      <c r="R319" s="156">
        <f t="shared" si="27"/>
        <v>4.3122773494569389E-2</v>
      </c>
      <c r="S319" s="156">
        <f t="shared" si="29"/>
        <v>0.26554989060011014</v>
      </c>
    </row>
    <row r="320" spans="11:19" ht="14.4" x14ac:dyDescent="0.3">
      <c r="K320" s="45">
        <v>44635</v>
      </c>
      <c r="L320" s="18">
        <v>231.100733582864</v>
      </c>
      <c r="M320" s="153">
        <f t="shared" si="24"/>
        <v>-1.9684649570270607E-2</v>
      </c>
      <c r="N320" s="153">
        <f t="shared" si="26"/>
        <v>-2.4173495134931944E-2</v>
      </c>
      <c r="O320" s="153">
        <f t="shared" si="28"/>
        <v>0.12166014999687569</v>
      </c>
      <c r="P320" s="18">
        <v>387.63114107304301</v>
      </c>
      <c r="Q320" s="156">
        <f t="shared" si="25"/>
        <v>9.3559631694604128E-3</v>
      </c>
      <c r="R320" s="156">
        <f t="shared" si="27"/>
        <v>2.9624795151923511E-2</v>
      </c>
      <c r="S320" s="156">
        <f t="shared" si="29"/>
        <v>0.26536693284694368</v>
      </c>
    </row>
    <row r="321" spans="11:19" ht="14.4" x14ac:dyDescent="0.3">
      <c r="K321" s="45">
        <v>44666</v>
      </c>
      <c r="L321" s="18">
        <v>228.91776814106299</v>
      </c>
      <c r="M321" s="153">
        <f t="shared" si="24"/>
        <v>-9.4459476954376065E-3</v>
      </c>
      <c r="N321" s="153">
        <f t="shared" si="26"/>
        <v>-4.3663036587636372E-2</v>
      </c>
      <c r="O321" s="153">
        <f t="shared" si="28"/>
        <v>9.6693123292534766E-2</v>
      </c>
      <c r="P321" s="18">
        <v>394.07517084355499</v>
      </c>
      <c r="Q321" s="156">
        <f t="shared" si="25"/>
        <v>1.6624128166466523E-2</v>
      </c>
      <c r="R321" s="156">
        <f t="shared" si="27"/>
        <v>2.8229137233302781E-2</v>
      </c>
      <c r="S321" s="156">
        <f t="shared" si="29"/>
        <v>0.26881620491795388</v>
      </c>
    </row>
    <row r="322" spans="11:19" ht="14.4" x14ac:dyDescent="0.3">
      <c r="K322" s="45">
        <v>44696</v>
      </c>
      <c r="L322" s="18">
        <v>231.37683540044699</v>
      </c>
      <c r="M322" s="153">
        <f t="shared" si="24"/>
        <v>1.0742142383061593E-2</v>
      </c>
      <c r="N322" s="153">
        <f t="shared" si="26"/>
        <v>-1.8513442340151176E-2</v>
      </c>
      <c r="O322" s="153">
        <f t="shared" si="28"/>
        <v>9.8135657483922278E-2</v>
      </c>
      <c r="P322" s="18">
        <v>404.544435581828</v>
      </c>
      <c r="Q322" s="156">
        <f t="shared" si="25"/>
        <v>2.6566669287645173E-2</v>
      </c>
      <c r="R322" s="156">
        <f t="shared" si="27"/>
        <v>5.3396631888763757E-2</v>
      </c>
      <c r="S322" s="156">
        <f t="shared" si="29"/>
        <v>0.27331708559059242</v>
      </c>
    </row>
    <row r="323" spans="11:19" ht="14.4" x14ac:dyDescent="0.3">
      <c r="K323" s="45">
        <v>44727</v>
      </c>
      <c r="L323" s="18">
        <v>233.68692358741501</v>
      </c>
      <c r="M323" s="153">
        <f t="shared" si="24"/>
        <v>9.9840944879807658E-3</v>
      </c>
      <c r="N323" s="153">
        <f t="shared" si="26"/>
        <v>1.1190747707530369E-2</v>
      </c>
      <c r="O323" s="153">
        <f t="shared" si="28"/>
        <v>0.10438908229108601</v>
      </c>
      <c r="P323" s="18">
        <v>411.50632138508701</v>
      </c>
      <c r="Q323" s="156">
        <f t="shared" si="25"/>
        <v>1.7209199264466957E-2</v>
      </c>
      <c r="R323" s="156">
        <f t="shared" si="27"/>
        <v>6.1592523877087357E-2</v>
      </c>
      <c r="S323" s="156">
        <f t="shared" si="29"/>
        <v>0.25640508036934273</v>
      </c>
    </row>
    <row r="324" spans="11:19" ht="14.4" x14ac:dyDescent="0.3">
      <c r="K324" s="45">
        <v>44757</v>
      </c>
      <c r="L324" s="18">
        <v>237.21074561074701</v>
      </c>
      <c r="M324" s="153">
        <f t="shared" si="24"/>
        <v>1.5079243499107609E-2</v>
      </c>
      <c r="N324" s="153">
        <f t="shared" si="26"/>
        <v>3.6226884164682893E-2</v>
      </c>
      <c r="O324" s="153">
        <f t="shared" si="28"/>
        <v>9.799207993359027E-2</v>
      </c>
      <c r="P324" s="18">
        <v>411.80971870773902</v>
      </c>
      <c r="Q324" s="156">
        <f t="shared" si="25"/>
        <v>7.3728471929856987E-4</v>
      </c>
      <c r="R324" s="156">
        <f t="shared" si="27"/>
        <v>4.5002956735948452E-2</v>
      </c>
      <c r="S324" s="156">
        <f t="shared" si="29"/>
        <v>0.21894717407407582</v>
      </c>
    </row>
    <row r="325" spans="11:19" ht="14.4" x14ac:dyDescent="0.3">
      <c r="K325" s="45">
        <v>44788</v>
      </c>
      <c r="L325" s="18">
        <v>235.73746476943501</v>
      </c>
      <c r="M325" s="153">
        <f t="shared" si="24"/>
        <v>-6.2108520316764837E-3</v>
      </c>
      <c r="N325" s="153">
        <f t="shared" si="26"/>
        <v>1.8846438803785226E-2</v>
      </c>
      <c r="O325" s="153">
        <f t="shared" si="28"/>
        <v>5.4316524013913181E-2</v>
      </c>
      <c r="P325" s="18">
        <v>409.47017813503697</v>
      </c>
      <c r="Q325" s="156">
        <f t="shared" si="25"/>
        <v>-5.6811203486006878E-3</v>
      </c>
      <c r="R325" s="156">
        <f t="shared" si="27"/>
        <v>1.2176023496960564E-2</v>
      </c>
      <c r="S325" s="156">
        <f t="shared" si="29"/>
        <v>0.18547810764877481</v>
      </c>
    </row>
    <row r="326" spans="11:19" ht="14.4" x14ac:dyDescent="0.3">
      <c r="K326" s="45">
        <v>44819</v>
      </c>
      <c r="L326" s="18">
        <v>235.40339859975299</v>
      </c>
      <c r="M326" s="153">
        <f t="shared" si="24"/>
        <v>-1.417111064670018E-3</v>
      </c>
      <c r="N326" s="153">
        <f t="shared" si="26"/>
        <v>7.3451906764303576E-3</v>
      </c>
      <c r="O326" s="153">
        <f t="shared" si="28"/>
        <v>2.8104695520030809E-2</v>
      </c>
      <c r="P326" s="18">
        <v>402.97257256727897</v>
      </c>
      <c r="Q326" s="156">
        <f t="shared" si="25"/>
        <v>-1.5868324275413292E-2</v>
      </c>
      <c r="R326" s="156">
        <f t="shared" si="27"/>
        <v>-2.0737831654892513E-2</v>
      </c>
      <c r="S326" s="156">
        <f t="shared" si="29"/>
        <v>0.1468928884768439</v>
      </c>
    </row>
    <row r="327" spans="11:19" ht="14.4" x14ac:dyDescent="0.3">
      <c r="K327" s="45">
        <v>44849</v>
      </c>
      <c r="L327" s="18">
        <v>229.199201002027</v>
      </c>
      <c r="M327" s="153">
        <f t="shared" si="24"/>
        <v>-2.6355599089181947E-2</v>
      </c>
      <c r="N327" s="153">
        <f t="shared" si="26"/>
        <v>-3.3773953149098146E-2</v>
      </c>
      <c r="O327" s="153">
        <f t="shared" si="28"/>
        <v>-8.6509915538102167E-3</v>
      </c>
      <c r="P327" s="18">
        <v>395.49298191859998</v>
      </c>
      <c r="Q327" s="156">
        <f t="shared" si="25"/>
        <v>-1.8561041514631227E-2</v>
      </c>
      <c r="R327" s="156">
        <f t="shared" si="27"/>
        <v>-3.9622029417715199E-2</v>
      </c>
      <c r="S327" s="156">
        <f t="shared" si="29"/>
        <v>0.10352726145489211</v>
      </c>
    </row>
    <row r="328" spans="11:19" ht="14.4" x14ac:dyDescent="0.3">
      <c r="K328" s="45">
        <v>44880</v>
      </c>
      <c r="L328" s="18">
        <v>230.446376615438</v>
      </c>
      <c r="M328" s="153">
        <f t="shared" ref="M328:M331" si="30">L328/L327-1</f>
        <v>5.4414483469336083E-3</v>
      </c>
      <c r="N328" s="153">
        <f t="shared" si="26"/>
        <v>-2.2444833531963249E-2</v>
      </c>
      <c r="O328" s="153">
        <f t="shared" si="28"/>
        <v>-1.3558032330572956E-2</v>
      </c>
      <c r="P328" s="18">
        <v>380.92539573660599</v>
      </c>
      <c r="Q328" s="156">
        <f t="shared" ref="Q328:Q331" si="31">P328/P327-1</f>
        <v>-3.6833994149085281E-2</v>
      </c>
      <c r="R328" s="156">
        <f t="shared" si="27"/>
        <v>-6.9711505068428603E-2</v>
      </c>
      <c r="S328" s="156">
        <f t="shared" si="29"/>
        <v>3.4668072446649489E-2</v>
      </c>
    </row>
    <row r="329" spans="11:19" ht="14.4" x14ac:dyDescent="0.3">
      <c r="K329" s="45">
        <v>44910</v>
      </c>
      <c r="L329" s="18">
        <v>232.08751257843201</v>
      </c>
      <c r="M329" s="153">
        <f t="shared" si="30"/>
        <v>7.1215524717609391E-3</v>
      </c>
      <c r="N329" s="153">
        <f t="shared" si="26"/>
        <v>-1.4085973444074362E-2</v>
      </c>
      <c r="O329" s="153">
        <f t="shared" si="28"/>
        <v>-2.0006805209760725E-2</v>
      </c>
      <c r="P329" s="18">
        <v>369.12433008787701</v>
      </c>
      <c r="Q329" s="156">
        <f t="shared" si="31"/>
        <v>-3.0979991832544851E-2</v>
      </c>
      <c r="R329" s="156">
        <f t="shared" si="27"/>
        <v>-8.3996392766286232E-2</v>
      </c>
      <c r="S329" s="156">
        <f t="shared" si="29"/>
        <v>-1.9532946449456912E-2</v>
      </c>
    </row>
    <row r="330" spans="11:19" ht="14.4" x14ac:dyDescent="0.3">
      <c r="K330" s="45">
        <v>44941</v>
      </c>
      <c r="L330" s="18">
        <v>237.41643536793001</v>
      </c>
      <c r="M330" s="153">
        <f t="shared" si="30"/>
        <v>2.2960833740234721E-2</v>
      </c>
      <c r="N330" s="153">
        <f t="shared" ref="N330:N357" si="32">L330/L327-1</f>
        <v>3.585193286005528E-2</v>
      </c>
      <c r="O330" s="153">
        <f t="shared" si="28"/>
        <v>-8.1586295912086104E-3</v>
      </c>
      <c r="P330" s="18">
        <v>356.83493349239899</v>
      </c>
      <c r="Q330" s="156">
        <f t="shared" si="31"/>
        <v>-3.3293380017925922E-2</v>
      </c>
      <c r="R330" s="156">
        <f t="shared" ref="R330:R357" si="33">P330/P327-1</f>
        <v>-9.7746483992369737E-2</v>
      </c>
      <c r="S330" s="156">
        <f t="shared" si="29"/>
        <v>-6.8938865104870461E-2</v>
      </c>
    </row>
    <row r="331" spans="11:19" ht="14.4" x14ac:dyDescent="0.3">
      <c r="K331" s="45">
        <v>44972</v>
      </c>
      <c r="L331" s="18">
        <v>236.45735087787401</v>
      </c>
      <c r="M331" s="153">
        <f t="shared" si="30"/>
        <v>-4.0396718473583171E-3</v>
      </c>
      <c r="N331" s="153">
        <f t="shared" si="32"/>
        <v>2.6084047624089779E-2</v>
      </c>
      <c r="O331" s="153">
        <f t="shared" si="28"/>
        <v>3.0377973872282027E-3</v>
      </c>
      <c r="P331" s="18">
        <v>353.43438784735099</v>
      </c>
      <c r="Q331" s="156">
        <f t="shared" si="31"/>
        <v>-9.5297442202935123E-3</v>
      </c>
      <c r="R331" s="156">
        <f t="shared" si="33"/>
        <v>-7.2169007886950909E-2</v>
      </c>
      <c r="S331" s="156">
        <f t="shared" si="29"/>
        <v>-7.9689247939836338E-2</v>
      </c>
    </row>
    <row r="332" spans="11:19" ht="14.4" x14ac:dyDescent="0.3">
      <c r="K332" s="45">
        <v>45000</v>
      </c>
      <c r="L332" s="18">
        <v>231.91966457356099</v>
      </c>
      <c r="M332" s="153">
        <f>L332/L331-1</f>
        <v>-1.9190294940996111E-2</v>
      </c>
      <c r="N332" s="153">
        <f t="shared" si="32"/>
        <v>-7.2320997802199916E-4</v>
      </c>
      <c r="O332" s="153">
        <f t="shared" si="28"/>
        <v>3.5436105199699863E-3</v>
      </c>
      <c r="P332" s="18">
        <v>345.64104633119899</v>
      </c>
      <c r="Q332" s="156">
        <f>P332/P331-1</f>
        <v>-2.2050320467169593E-2</v>
      </c>
      <c r="R332" s="156">
        <f t="shared" si="33"/>
        <v>-6.3618899764985359E-2</v>
      </c>
      <c r="S332" s="156">
        <f t="shared" si="29"/>
        <v>-0.10832487458465478</v>
      </c>
    </row>
    <row r="333" spans="11:19" ht="14.4" x14ac:dyDescent="0.3">
      <c r="K333" s="45">
        <v>45031</v>
      </c>
      <c r="L333" s="18">
        <v>229.661363882301</v>
      </c>
      <c r="M333" s="153">
        <f t="shared" ref="M333:M335" si="34">L333/L332-1</f>
        <v>-9.7374265153944428E-3</v>
      </c>
      <c r="N333" s="153">
        <f t="shared" si="32"/>
        <v>-3.2664425584567391E-2</v>
      </c>
      <c r="O333" s="153">
        <f t="shared" si="28"/>
        <v>3.2483094137969459E-3</v>
      </c>
      <c r="P333" s="18">
        <v>343.17632855888201</v>
      </c>
      <c r="Q333" s="156">
        <f t="shared" ref="Q333:Q337" si="35">P333/P332-1</f>
        <v>-7.1308595969103994E-3</v>
      </c>
      <c r="R333" s="156">
        <f t="shared" si="33"/>
        <v>-3.8277095798435634E-2</v>
      </c>
      <c r="S333" s="156">
        <f t="shared" si="29"/>
        <v>-0.12916023655009579</v>
      </c>
    </row>
    <row r="334" spans="11:19" ht="14.4" x14ac:dyDescent="0.3">
      <c r="K334" s="45">
        <v>45061</v>
      </c>
      <c r="L334" s="18">
        <v>231.468220449689</v>
      </c>
      <c r="M334" s="153">
        <f t="shared" si="34"/>
        <v>7.8674816557913196E-3</v>
      </c>
      <c r="N334" s="153">
        <f t="shared" si="32"/>
        <v>-2.1099493881929665E-2</v>
      </c>
      <c r="O334" s="153">
        <f t="shared" si="28"/>
        <v>3.9496196360300218E-4</v>
      </c>
      <c r="P334" s="18">
        <v>334.65153016146502</v>
      </c>
      <c r="Q334" s="156">
        <f t="shared" si="35"/>
        <v>-2.4840869512228969E-2</v>
      </c>
      <c r="R334" s="156">
        <f t="shared" si="33"/>
        <v>-5.3143831872970781E-2</v>
      </c>
      <c r="S334" s="156">
        <f t="shared" si="29"/>
        <v>-0.17276941486005337</v>
      </c>
    </row>
    <row r="335" spans="11:19" ht="14.4" x14ac:dyDescent="0.3">
      <c r="K335" s="45">
        <v>45092</v>
      </c>
      <c r="L335" s="18">
        <v>238.35144859559699</v>
      </c>
      <c r="M335" s="153">
        <f t="shared" si="34"/>
        <v>2.9737249167663293E-2</v>
      </c>
      <c r="N335" s="153">
        <f t="shared" si="32"/>
        <v>2.7732810125705942E-2</v>
      </c>
      <c r="O335" s="153">
        <f t="shared" si="28"/>
        <v>1.9960573474010035E-2</v>
      </c>
      <c r="P335" s="18">
        <v>336.32476725711501</v>
      </c>
      <c r="Q335" s="156">
        <f t="shared" si="35"/>
        <v>4.9999385774290861E-3</v>
      </c>
      <c r="R335" s="156">
        <f t="shared" si="33"/>
        <v>-2.6953624787829589E-2</v>
      </c>
      <c r="S335" s="156">
        <f t="shared" si="29"/>
        <v>-0.18269841851983903</v>
      </c>
    </row>
    <row r="336" spans="11:19" ht="14.4" x14ac:dyDescent="0.3">
      <c r="K336" s="45">
        <v>45122</v>
      </c>
      <c r="L336" s="18">
        <v>239.95009132968201</v>
      </c>
      <c r="M336" s="153">
        <f>L336/L335-1</f>
        <v>6.7070820987431556E-3</v>
      </c>
      <c r="N336" s="153">
        <f t="shared" si="32"/>
        <v>4.4799557372017906E-2</v>
      </c>
      <c r="O336" s="153">
        <f t="shared" si="28"/>
        <v>1.154815188444358E-2</v>
      </c>
      <c r="P336" s="18">
        <v>335.10954749986502</v>
      </c>
      <c r="Q336" s="156">
        <f t="shared" si="35"/>
        <v>-3.6132330281848368E-3</v>
      </c>
      <c r="R336" s="156">
        <f t="shared" si="33"/>
        <v>-2.3506228104054339E-2</v>
      </c>
      <c r="S336" s="156">
        <f t="shared" si="29"/>
        <v>-0.18625148393427804</v>
      </c>
    </row>
    <row r="337" spans="11:19" ht="14.4" x14ac:dyDescent="0.3">
      <c r="K337" s="45">
        <v>45153</v>
      </c>
      <c r="L337" s="18">
        <v>240.08391258947799</v>
      </c>
      <c r="M337" s="153">
        <f t="shared" ref="M337:M357" si="36">L337/L336-1</f>
        <v>5.5770455870396418E-4</v>
      </c>
      <c r="N337" s="153">
        <f t="shared" si="32"/>
        <v>3.7221922400624496E-2</v>
      </c>
      <c r="O337" s="153">
        <f t="shared" si="28"/>
        <v>1.8437662525530474E-2</v>
      </c>
      <c r="P337" s="18">
        <v>338.180303700629</v>
      </c>
      <c r="Q337" s="156">
        <f t="shared" si="35"/>
        <v>9.1634399069611128E-3</v>
      </c>
      <c r="R337" s="156">
        <f t="shared" si="33"/>
        <v>1.0544620959782813E-2</v>
      </c>
      <c r="S337" s="156">
        <f t="shared" si="29"/>
        <v>-0.17410272650160541</v>
      </c>
    </row>
    <row r="338" spans="11:19" ht="14.4" x14ac:dyDescent="0.3">
      <c r="K338" s="45">
        <v>45184</v>
      </c>
      <c r="L338" s="18">
        <v>233.27875441720499</v>
      </c>
      <c r="M338" s="153">
        <f t="shared" si="36"/>
        <v>-2.8344915320957842E-2</v>
      </c>
      <c r="N338" s="153">
        <f t="shared" si="32"/>
        <v>-2.128241388202623E-2</v>
      </c>
      <c r="O338" s="153">
        <f t="shared" si="28"/>
        <v>-9.0255459147403627E-3</v>
      </c>
      <c r="P338" s="18">
        <v>335.04482484878503</v>
      </c>
      <c r="Q338" s="156">
        <f>P338/P337-1</f>
        <v>-9.2716187712091891E-3</v>
      </c>
      <c r="R338" s="156">
        <f t="shared" si="33"/>
        <v>-3.8056739584435562E-3</v>
      </c>
      <c r="S338" s="156">
        <f t="shared" si="29"/>
        <v>-0.16856667759231414</v>
      </c>
    </row>
    <row r="339" spans="11:19" ht="14.4" x14ac:dyDescent="0.3">
      <c r="K339" s="45">
        <v>45214</v>
      </c>
      <c r="L339" s="18">
        <v>227.65840047978099</v>
      </c>
      <c r="M339" s="153">
        <f t="shared" si="36"/>
        <v>-2.4092866714181538E-2</v>
      </c>
      <c r="N339" s="153">
        <f t="shared" si="32"/>
        <v>-5.1226031137503125E-2</v>
      </c>
      <c r="O339" s="153">
        <f t="shared" ref="O339:O357" si="37">L339/L327-1</f>
        <v>-6.7225388025343724E-3</v>
      </c>
      <c r="P339" s="18">
        <v>332.84029665234402</v>
      </c>
      <c r="Q339" s="156">
        <f t="shared" ref="Q339:Q342" si="38">P339/P338-1</f>
        <v>-6.5798007697506211E-3</v>
      </c>
      <c r="R339" s="156">
        <f t="shared" si="33"/>
        <v>-6.7716687407179954E-3</v>
      </c>
      <c r="S339" s="156">
        <f t="shared" ref="S339:S357" si="39">P339/P327-1</f>
        <v>-0.15841668027158839</v>
      </c>
    </row>
    <row r="340" spans="11:19" ht="14.4" x14ac:dyDescent="0.3">
      <c r="K340" s="45">
        <v>45245</v>
      </c>
      <c r="L340" s="18">
        <v>218.82210719872799</v>
      </c>
      <c r="M340" s="153">
        <f t="shared" si="36"/>
        <v>-3.8813824846484324E-2</v>
      </c>
      <c r="N340" s="153">
        <f t="shared" si="32"/>
        <v>-8.8559892087004544E-2</v>
      </c>
      <c r="O340" s="153">
        <f t="shared" si="37"/>
        <v>-5.0442404812067188E-2</v>
      </c>
      <c r="P340" s="18">
        <v>330.12017552804502</v>
      </c>
      <c r="Q340" s="156">
        <f t="shared" si="38"/>
        <v>-8.1724513277314781E-3</v>
      </c>
      <c r="R340" s="156">
        <f t="shared" si="33"/>
        <v>-2.383381907338733E-2</v>
      </c>
      <c r="S340" s="156">
        <f t="shared" si="39"/>
        <v>-0.13337315069350397</v>
      </c>
    </row>
    <row r="341" spans="11:19" ht="14.4" x14ac:dyDescent="0.3">
      <c r="K341" s="45">
        <v>45275</v>
      </c>
      <c r="L341" s="18">
        <v>216.04669634662801</v>
      </c>
      <c r="M341" s="153">
        <f t="shared" si="36"/>
        <v>-1.2683411596888794E-2</v>
      </c>
      <c r="N341" s="153">
        <f t="shared" si="32"/>
        <v>-7.386895610630051E-2</v>
      </c>
      <c r="O341" s="153">
        <f t="shared" si="37"/>
        <v>-6.9115378305341313E-2</v>
      </c>
      <c r="P341" s="18">
        <v>327.260134767056</v>
      </c>
      <c r="Q341" s="156">
        <f t="shared" si="38"/>
        <v>-8.6636351638134101E-3</v>
      </c>
      <c r="R341" s="156">
        <f t="shared" si="33"/>
        <v>-2.3234771900274787E-2</v>
      </c>
      <c r="S341" s="156">
        <f t="shared" si="39"/>
        <v>-0.11341489007471939</v>
      </c>
    </row>
    <row r="342" spans="11:19" ht="14.4" x14ac:dyDescent="0.3">
      <c r="K342" s="45">
        <v>45306</v>
      </c>
      <c r="L342" s="18">
        <v>211.98033053196201</v>
      </c>
      <c r="M342" s="153">
        <f t="shared" si="36"/>
        <v>-1.882169865787664E-2</v>
      </c>
      <c r="N342" s="153">
        <f t="shared" si="32"/>
        <v>-6.8866643685355222E-2</v>
      </c>
      <c r="O342" s="153">
        <f t="shared" si="37"/>
        <v>-0.10713708508237452</v>
      </c>
      <c r="P342" s="18">
        <v>318.84838622579798</v>
      </c>
      <c r="Q342" s="156">
        <f t="shared" si="38"/>
        <v>-2.5703553985411354E-2</v>
      </c>
      <c r="R342" s="156">
        <f t="shared" si="33"/>
        <v>-4.2037909974466769E-2</v>
      </c>
      <c r="S342" s="156">
        <f t="shared" si="39"/>
        <v>-0.10645411561816764</v>
      </c>
    </row>
    <row r="343" spans="11:19" ht="14.4" x14ac:dyDescent="0.3">
      <c r="K343" s="45">
        <v>45337</v>
      </c>
      <c r="L343" s="18">
        <v>213.04313999898099</v>
      </c>
      <c r="M343" s="153">
        <f t="shared" si="36"/>
        <v>5.0137173781730215E-3</v>
      </c>
      <c r="N343" s="153">
        <f t="shared" si="32"/>
        <v>-2.6409430352933749E-2</v>
      </c>
      <c r="O343" s="153">
        <f t="shared" si="37"/>
        <v>-9.9020862713572577E-2</v>
      </c>
      <c r="P343" s="18">
        <v>309.88294557738197</v>
      </c>
      <c r="Q343" s="156">
        <f>P343/P342-1</f>
        <v>-2.8118193585797147E-2</v>
      </c>
      <c r="R343" s="156">
        <f t="shared" si="33"/>
        <v>-6.1302614777459463E-2</v>
      </c>
      <c r="S343" s="156">
        <f t="shared" si="39"/>
        <v>-0.12322355652834482</v>
      </c>
    </row>
    <row r="344" spans="11:19" ht="14.4" x14ac:dyDescent="0.3">
      <c r="K344" s="45">
        <v>45366</v>
      </c>
      <c r="L344" s="18">
        <v>210.47609521980101</v>
      </c>
      <c r="M344" s="153">
        <f t="shared" si="36"/>
        <v>-1.2049412993031638E-2</v>
      </c>
      <c r="N344" s="153">
        <f t="shared" si="32"/>
        <v>-2.5784245818271878E-2</v>
      </c>
      <c r="O344" s="153">
        <f t="shared" si="37"/>
        <v>-9.2461195100419946E-2</v>
      </c>
      <c r="P344" s="18">
        <v>302.89066597535202</v>
      </c>
      <c r="Q344" s="156">
        <f t="shared" ref="Q344:Q346" si="40">P344/P343-1</f>
        <v>-2.2564260801773872E-2</v>
      </c>
      <c r="R344" s="156">
        <f t="shared" si="33"/>
        <v>-7.4465130954768366E-2</v>
      </c>
      <c r="S344" s="156">
        <f t="shared" si="39"/>
        <v>-0.12368432745364055</v>
      </c>
    </row>
    <row r="345" spans="11:19" ht="14.4" x14ac:dyDescent="0.3">
      <c r="K345" s="45">
        <v>45397</v>
      </c>
      <c r="L345" s="18">
        <v>213.41443249155401</v>
      </c>
      <c r="M345" s="153">
        <f t="shared" si="36"/>
        <v>1.3960432269918721E-2</v>
      </c>
      <c r="N345" s="153">
        <f t="shared" si="32"/>
        <v>6.7652595690983475E-3</v>
      </c>
      <c r="O345" s="153">
        <f t="shared" si="37"/>
        <v>-7.0742989225969111E-2</v>
      </c>
      <c r="P345" s="18">
        <v>303.93413634437798</v>
      </c>
      <c r="Q345" s="156">
        <f t="shared" si="40"/>
        <v>3.4450396999385902E-3</v>
      </c>
      <c r="R345" s="156">
        <f t="shared" si="33"/>
        <v>-4.6775365740312158E-2</v>
      </c>
      <c r="S345" s="156">
        <f t="shared" si="39"/>
        <v>-0.11434993893458734</v>
      </c>
    </row>
    <row r="346" spans="11:19" ht="14.4" x14ac:dyDescent="0.3">
      <c r="K346" s="45">
        <v>45427</v>
      </c>
      <c r="L346" s="18">
        <v>212.490958679627</v>
      </c>
      <c r="M346" s="153">
        <f t="shared" si="36"/>
        <v>-4.3271385217283909E-3</v>
      </c>
      <c r="N346" s="153">
        <f t="shared" si="32"/>
        <v>-2.5918756142846444E-3</v>
      </c>
      <c r="O346" s="153">
        <f t="shared" si="37"/>
        <v>-8.1986467659333928E-2</v>
      </c>
      <c r="P346" s="18">
        <v>305.273130722502</v>
      </c>
      <c r="Q346" s="156">
        <f t="shared" si="40"/>
        <v>4.4055412604488975E-3</v>
      </c>
      <c r="R346" s="156">
        <f t="shared" si="33"/>
        <v>-1.4875987596835505E-2</v>
      </c>
      <c r="S346" s="156">
        <f t="shared" si="39"/>
        <v>-8.7788032598531185E-2</v>
      </c>
    </row>
    <row r="347" spans="11:19" ht="14.4" x14ac:dyDescent="0.3">
      <c r="K347" s="45">
        <v>45458</v>
      </c>
      <c r="L347" s="18">
        <v>211.95051065910599</v>
      </c>
      <c r="M347" s="153">
        <f t="shared" si="36"/>
        <v>-2.5433930171864239E-3</v>
      </c>
      <c r="N347" s="153">
        <f t="shared" si="32"/>
        <v>7.0051443978245143E-3</v>
      </c>
      <c r="O347" s="153">
        <f t="shared" si="37"/>
        <v>-0.11076474714984674</v>
      </c>
      <c r="P347" s="18">
        <v>306.17139923770299</v>
      </c>
      <c r="Q347" s="156">
        <f>P347/P346-1</f>
        <v>2.9425076261215821E-3</v>
      </c>
      <c r="R347" s="156">
        <f t="shared" si="33"/>
        <v>1.0831410904613037E-2</v>
      </c>
      <c r="S347" s="156">
        <f t="shared" si="39"/>
        <v>-8.9655508469765E-2</v>
      </c>
    </row>
    <row r="348" spans="11:19" ht="14.4" x14ac:dyDescent="0.3">
      <c r="K348" s="45">
        <v>45488</v>
      </c>
      <c r="L348" s="18">
        <v>207.95072994330599</v>
      </c>
      <c r="M348" s="153">
        <f t="shared" si="36"/>
        <v>-1.88712954895075E-2</v>
      </c>
      <c r="N348" s="153">
        <f t="shared" si="32"/>
        <v>-2.5601373273872907E-2</v>
      </c>
      <c r="O348" s="153">
        <f t="shared" si="37"/>
        <v>-0.13335840469595883</v>
      </c>
      <c r="P348" s="18">
        <v>304.39872857639102</v>
      </c>
      <c r="Q348" s="156">
        <f t="shared" ref="Q348:Q350" si="41">P348/P347-1</f>
        <v>-5.7897983473489401E-3</v>
      </c>
      <c r="R348" s="156">
        <f t="shared" si="33"/>
        <v>1.5285951015604482E-3</v>
      </c>
      <c r="S348" s="156">
        <f t="shared" si="39"/>
        <v>-9.164411802825867E-2</v>
      </c>
    </row>
    <row r="349" spans="11:19" ht="14.4" x14ac:dyDescent="0.3">
      <c r="K349" s="45">
        <v>45519</v>
      </c>
      <c r="L349" s="18">
        <v>206.59457827339699</v>
      </c>
      <c r="M349" s="153">
        <f t="shared" si="36"/>
        <v>-6.5215047346971478E-3</v>
      </c>
      <c r="N349" s="153">
        <f t="shared" si="32"/>
        <v>-2.7748853141182361E-2</v>
      </c>
      <c r="O349" s="153">
        <f t="shared" si="37"/>
        <v>-0.13949012224465351</v>
      </c>
      <c r="P349" s="18">
        <v>303.53896128729502</v>
      </c>
      <c r="Q349" s="156">
        <f t="shared" si="41"/>
        <v>-2.8244772674214103E-3</v>
      </c>
      <c r="R349" s="156">
        <f t="shared" si="33"/>
        <v>-5.6807142872438154E-3</v>
      </c>
      <c r="S349" s="156">
        <f t="shared" si="39"/>
        <v>-0.10243453576172756</v>
      </c>
    </row>
    <row r="350" spans="11:19" ht="14.4" x14ac:dyDescent="0.3">
      <c r="K350" s="45">
        <v>45550</v>
      </c>
      <c r="L350" s="18">
        <v>207.98887690337099</v>
      </c>
      <c r="M350" s="153">
        <f t="shared" si="36"/>
        <v>6.7489604113852852E-3</v>
      </c>
      <c r="N350" s="153">
        <f t="shared" si="32"/>
        <v>-1.8691314983933949E-2</v>
      </c>
      <c r="O350" s="153">
        <f t="shared" si="37"/>
        <v>-0.10841054761722779</v>
      </c>
      <c r="P350" s="18">
        <v>305.42010127475402</v>
      </c>
      <c r="Q350" s="156">
        <f t="shared" si="41"/>
        <v>6.1973592433774982E-3</v>
      </c>
      <c r="R350" s="156">
        <f t="shared" si="33"/>
        <v>-2.4538476318151092E-3</v>
      </c>
      <c r="S350" s="156">
        <f t="shared" si="39"/>
        <v>-8.8420179560754208E-2</v>
      </c>
    </row>
    <row r="351" spans="11:19" ht="14.4" x14ac:dyDescent="0.3">
      <c r="K351" s="45">
        <v>45580</v>
      </c>
      <c r="L351" s="18">
        <v>211.123685389923</v>
      </c>
      <c r="M351" s="153">
        <f t="shared" si="36"/>
        <v>1.5072000643613137E-2</v>
      </c>
      <c r="N351" s="153">
        <f t="shared" si="32"/>
        <v>1.5258207785479039E-2</v>
      </c>
      <c r="O351" s="153">
        <f t="shared" si="37"/>
        <v>-7.2629496891007506E-2</v>
      </c>
      <c r="P351" s="18">
        <v>308.40108137789201</v>
      </c>
      <c r="Q351" s="156">
        <f>P351/P350-1</f>
        <v>9.7602616549994359E-3</v>
      </c>
      <c r="R351" s="156">
        <f t="shared" si="33"/>
        <v>1.3148388694720126E-2</v>
      </c>
      <c r="S351" s="156">
        <f t="shared" si="39"/>
        <v>-7.34262513291144E-2</v>
      </c>
    </row>
    <row r="352" spans="11:19" ht="14.4" x14ac:dyDescent="0.3">
      <c r="K352" s="45">
        <v>45611</v>
      </c>
      <c r="L352" s="18">
        <v>210.59683390227701</v>
      </c>
      <c r="M352" s="153">
        <f t="shared" si="36"/>
        <v>-2.4954636741630898E-3</v>
      </c>
      <c r="N352" s="153">
        <f t="shared" si="32"/>
        <v>1.9372510461449055E-2</v>
      </c>
      <c r="O352" s="153">
        <f t="shared" si="37"/>
        <v>-3.7588858830342131E-2</v>
      </c>
      <c r="P352" s="18">
        <v>314.09625887217999</v>
      </c>
      <c r="Q352" s="156">
        <f t="shared" ref="Q352:Q355" si="42">P352/P351-1</f>
        <v>1.8466788342125007E-2</v>
      </c>
      <c r="R352" s="156">
        <f t="shared" si="33"/>
        <v>3.4780700112143625E-2</v>
      </c>
      <c r="S352" s="156">
        <f t="shared" si="39"/>
        <v>-4.853964660061727E-2</v>
      </c>
    </row>
    <row r="353" spans="11:19" ht="14.4" x14ac:dyDescent="0.3">
      <c r="K353" s="45">
        <v>45641</v>
      </c>
      <c r="L353" s="18">
        <v>209.19264314964801</v>
      </c>
      <c r="M353" s="153">
        <f t="shared" si="36"/>
        <v>-6.6676726644455675E-3</v>
      </c>
      <c r="N353" s="153">
        <f t="shared" si="32"/>
        <v>5.7876472251747746E-3</v>
      </c>
      <c r="O353" s="153">
        <f t="shared" si="37"/>
        <v>-3.1724869266148259E-2</v>
      </c>
      <c r="P353" s="18">
        <v>317.12542505711099</v>
      </c>
      <c r="Q353" s="156">
        <f t="shared" si="42"/>
        <v>9.6440696104047596E-3</v>
      </c>
      <c r="R353" s="156">
        <f t="shared" si="33"/>
        <v>3.832532218246798E-2</v>
      </c>
      <c r="S353" s="156">
        <f t="shared" si="39"/>
        <v>-3.096836013087545E-2</v>
      </c>
    </row>
    <row r="354" spans="11:19" ht="14.4" x14ac:dyDescent="0.3">
      <c r="K354" s="45">
        <v>45672</v>
      </c>
      <c r="L354" s="18">
        <v>205.67824536508701</v>
      </c>
      <c r="M354" s="153">
        <f t="shared" si="36"/>
        <v>-1.6799815383789274E-2</v>
      </c>
      <c r="N354" s="153">
        <f t="shared" si="32"/>
        <v>-2.579265331968239E-2</v>
      </c>
      <c r="O354" s="153">
        <f t="shared" si="37"/>
        <v>-2.9729575150015064E-2</v>
      </c>
      <c r="P354" s="18">
        <v>320.09660380903802</v>
      </c>
      <c r="Q354" s="156">
        <f t="shared" si="42"/>
        <v>9.3690966323243252E-3</v>
      </c>
      <c r="R354" s="156">
        <f t="shared" si="33"/>
        <v>3.792309151087303E-2</v>
      </c>
      <c r="S354" s="156">
        <f t="shared" si="39"/>
        <v>3.9147683888733908E-3</v>
      </c>
    </row>
    <row r="355" spans="11:19" ht="14.4" x14ac:dyDescent="0.3">
      <c r="K355" s="45">
        <v>45703</v>
      </c>
      <c r="L355" s="18">
        <v>205.89835401907101</v>
      </c>
      <c r="M355" s="153">
        <f t="shared" si="36"/>
        <v>1.0701601114562198E-3</v>
      </c>
      <c r="N355" s="153">
        <f t="shared" si="32"/>
        <v>-2.2310306361900123E-2</v>
      </c>
      <c r="O355" s="153">
        <f t="shared" si="37"/>
        <v>-3.3536803766336498E-2</v>
      </c>
      <c r="P355" s="18">
        <v>320.80565964892497</v>
      </c>
      <c r="Q355" s="156">
        <f t="shared" si="42"/>
        <v>2.2151307806750342E-3</v>
      </c>
      <c r="R355" s="156">
        <f t="shared" si="33"/>
        <v>2.1360970044139727E-2</v>
      </c>
      <c r="S355" s="156">
        <f t="shared" si="39"/>
        <v>3.5247870937819892E-2</v>
      </c>
    </row>
    <row r="356" spans="11:19" ht="14.4" x14ac:dyDescent="0.3">
      <c r="K356" s="45">
        <v>45731</v>
      </c>
      <c r="L356" s="18">
        <v>204.462267991895</v>
      </c>
      <c r="M356" s="153">
        <f t="shared" si="36"/>
        <v>-6.9747329162378469E-3</v>
      </c>
      <c r="N356" s="153">
        <f t="shared" si="32"/>
        <v>-2.261253114130346E-2</v>
      </c>
      <c r="O356" s="153">
        <f t="shared" si="37"/>
        <v>-2.8572495235745121E-2</v>
      </c>
      <c r="P356" s="18">
        <v>320.38463056745098</v>
      </c>
      <c r="Q356" s="156">
        <f>P356/P355-1</f>
        <v>-1.3124116386685758E-3</v>
      </c>
      <c r="R356" s="156">
        <f t="shared" si="33"/>
        <v>1.0277339036291577E-2</v>
      </c>
      <c r="S356" s="156">
        <f t="shared" si="39"/>
        <v>5.775669757193036E-2</v>
      </c>
    </row>
    <row r="357" spans="11:19" ht="14.4" x14ac:dyDescent="0.3">
      <c r="K357" s="45">
        <v>45762</v>
      </c>
      <c r="L357" s="18">
        <v>202.004734786846</v>
      </c>
      <c r="M357" s="153">
        <f t="shared" si="36"/>
        <v>-1.2019494986460932E-2</v>
      </c>
      <c r="N357" s="153">
        <f t="shared" si="32"/>
        <v>-1.7860472174489717E-2</v>
      </c>
      <c r="O357" s="153">
        <f t="shared" si="37"/>
        <v>-5.3462634047299229E-2</v>
      </c>
      <c r="P357" s="18">
        <v>318.07056555462498</v>
      </c>
      <c r="Q357" s="156">
        <f t="shared" ref="Q357" si="43">P357/P356-1</f>
        <v>-7.2227716065138559E-3</v>
      </c>
      <c r="R357" s="156">
        <f t="shared" si="33"/>
        <v>-6.3294587643352163E-3</v>
      </c>
      <c r="S357" s="156">
        <f t="shared" si="39"/>
        <v>4.6511488904390275E-2</v>
      </c>
    </row>
    <row r="358" spans="11:19" ht="14.4" x14ac:dyDescent="0.3">
      <c r="K358" s="45">
        <v>45792</v>
      </c>
      <c r="L358" s="18">
        <v>199.96081539545199</v>
      </c>
      <c r="M358" s="153">
        <f t="shared" ref="M358" si="44">L358/L357-1</f>
        <v>-1.0118175663311746E-2</v>
      </c>
      <c r="N358" s="153">
        <f t="shared" ref="N358" si="45">L358/L355-1</f>
        <v>-2.8837232098849475E-2</v>
      </c>
      <c r="O358" s="153">
        <f t="shared" ref="O358" si="46">L358/L346-1</f>
        <v>-5.8967889090597692E-2</v>
      </c>
      <c r="P358" s="18">
        <v>319.68733342682702</v>
      </c>
      <c r="Q358" s="156">
        <f t="shared" ref="Q358" si="47">P358/P357-1</f>
        <v>5.0830477488001957E-3</v>
      </c>
      <c r="R358" s="156">
        <f t="shared" ref="R358" si="48">P358/P355-1</f>
        <v>-3.4859928073643909E-3</v>
      </c>
      <c r="S358" s="156">
        <f t="shared" ref="S358" si="49">P358/P346-1</f>
        <v>4.7217397319607946E-2</v>
      </c>
    </row>
    <row r="359" spans="11:19" x14ac:dyDescent="0.3">
      <c r="K359" s="45">
        <v>45792</v>
      </c>
      <c r="L359" s="18" t="s">
        <v>75</v>
      </c>
      <c r="M359" s="18"/>
      <c r="N359" s="18"/>
      <c r="O359" s="18"/>
      <c r="P359" s="18" t="s">
        <v>75</v>
      </c>
    </row>
    <row r="360" spans="11:19" x14ac:dyDescent="0.3">
      <c r="K360" s="79"/>
      <c r="L360" s="149" t="s">
        <v>122</v>
      </c>
      <c r="M360" s="149"/>
      <c r="N360" s="149"/>
      <c r="O360" s="149"/>
      <c r="P360" s="150" t="s">
        <v>123</v>
      </c>
    </row>
    <row r="361" spans="11:19" x14ac:dyDescent="0.3">
      <c r="K361" s="79" t="s">
        <v>102</v>
      </c>
      <c r="L361" s="151">
        <f>MIN($L$162:$L$197)</f>
        <v>104.65646261777999</v>
      </c>
      <c r="M361" s="151"/>
      <c r="N361" s="151"/>
      <c r="O361" s="151"/>
      <c r="P361" s="151">
        <f>MIN($P$162:$P$197)</f>
        <v>117.346325587328</v>
      </c>
    </row>
    <row r="362" spans="11:19" x14ac:dyDescent="0.3">
      <c r="K362" s="79" t="s">
        <v>124</v>
      </c>
      <c r="L362" s="142">
        <f>L358/L361-1</f>
        <v>0.91063992030513008</v>
      </c>
      <c r="M362" s="142"/>
      <c r="N362" s="142"/>
      <c r="O362" s="142"/>
      <c r="P362" s="142">
        <f>P358/P361-1</f>
        <v>1.724306294438839</v>
      </c>
    </row>
    <row r="363" spans="11:19" x14ac:dyDescent="0.3">
      <c r="K363" s="45">
        <v>45945</v>
      </c>
      <c r="L363" s="18" t="s">
        <v>75</v>
      </c>
      <c r="M363" s="18"/>
      <c r="N363" s="18"/>
      <c r="O363" s="18"/>
      <c r="P363" s="18" t="s">
        <v>75</v>
      </c>
    </row>
    <row r="364" spans="11:19" x14ac:dyDescent="0.3">
      <c r="K364" s="45">
        <v>45976</v>
      </c>
      <c r="L364" s="18" t="s">
        <v>75</v>
      </c>
      <c r="M364" s="18"/>
      <c r="N364" s="18"/>
      <c r="O364" s="18"/>
      <c r="P364" s="18" t="s">
        <v>75</v>
      </c>
    </row>
  </sheetData>
  <mergeCells count="2">
    <mergeCell ref="A7:J7"/>
    <mergeCell ref="A8:J8"/>
  </mergeCells>
  <conditionalFormatting sqref="K6:K358 K363:K364">
    <cfRule type="expression" dxfId="19" priority="2">
      <formula>$L6=""</formula>
    </cfRule>
  </conditionalFormatting>
  <conditionalFormatting sqref="K359:K362">
    <cfRule type="expression" dxfId="9" priority="1">
      <formula>$L359=""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39E51-51E9-4767-885F-1FC0B308A348}">
  <sheetPr codeName="Sheet1"/>
  <dimension ref="A1:Z142"/>
  <sheetViews>
    <sheetView topLeftCell="A11" workbookViewId="0">
      <selection activeCell="L42" sqref="L42"/>
    </sheetView>
  </sheetViews>
  <sheetFormatPr defaultColWidth="9.109375" defaultRowHeight="14.4" x14ac:dyDescent="0.3"/>
  <cols>
    <col min="1" max="15" width="13.6640625" style="28" customWidth="1"/>
    <col min="16" max="16" width="23.88671875" style="33" bestFit="1" customWidth="1"/>
    <col min="17" max="17" width="14.44140625" style="14" customWidth="1"/>
    <col min="18" max="18" width="12.44140625" style="14" customWidth="1"/>
    <col min="19" max="19" width="9.109375" style="14"/>
    <col min="20" max="20" width="14.33203125" style="14" customWidth="1"/>
    <col min="21" max="21" width="9.109375" style="14"/>
    <col min="22" max="22" width="13.88671875" style="14" customWidth="1"/>
    <col min="23" max="25" width="11.6640625" style="14" customWidth="1"/>
    <col min="26" max="26" width="14.33203125" style="14" customWidth="1"/>
    <col min="27" max="16384" width="9.109375" style="28"/>
  </cols>
  <sheetData>
    <row r="1" spans="1:26" s="2" customFormat="1" ht="15.9" customHeight="1" x14ac:dyDescent="0.3">
      <c r="P1" s="22"/>
      <c r="Q1" s="47"/>
      <c r="R1" s="48"/>
      <c r="S1" s="48"/>
      <c r="T1" s="48"/>
      <c r="U1" s="48"/>
      <c r="V1" s="49"/>
      <c r="W1" s="47"/>
      <c r="X1" s="50"/>
      <c r="Y1" s="48"/>
      <c r="Z1" s="49"/>
    </row>
    <row r="2" spans="1:26" s="5" customFormat="1" ht="15.9" customHeight="1" x14ac:dyDescent="0.3">
      <c r="Q2" s="51"/>
      <c r="R2" s="52"/>
      <c r="S2" s="52"/>
      <c r="T2" s="52"/>
      <c r="U2" s="52"/>
      <c r="V2" s="53"/>
      <c r="W2" s="54"/>
      <c r="X2" s="55"/>
      <c r="Y2" s="55"/>
      <c r="Z2" s="56"/>
    </row>
    <row r="3" spans="1:26" s="5" customFormat="1" ht="15.9" customHeight="1" x14ac:dyDescent="0.3">
      <c r="Q3" s="51"/>
      <c r="R3" s="52"/>
      <c r="S3" s="52"/>
      <c r="T3" s="52"/>
      <c r="U3" s="52"/>
      <c r="V3" s="52"/>
      <c r="W3" s="54"/>
      <c r="X3" s="55"/>
      <c r="Y3" s="55"/>
      <c r="Z3" s="56"/>
    </row>
    <row r="4" spans="1:26" s="57" customFormat="1" ht="15.9" customHeight="1" x14ac:dyDescent="0.3">
      <c r="Q4" s="51"/>
      <c r="R4" s="52"/>
      <c r="S4" s="52"/>
      <c r="T4" s="52"/>
      <c r="U4" s="52"/>
      <c r="V4" s="52"/>
      <c r="W4" s="54"/>
      <c r="X4" s="55"/>
      <c r="Y4" s="55"/>
      <c r="Z4" s="56"/>
    </row>
    <row r="5" spans="1:26" s="58" customFormat="1" ht="15" customHeight="1" x14ac:dyDescent="0.3">
      <c r="Q5" s="59" t="s">
        <v>7</v>
      </c>
      <c r="R5" s="60"/>
      <c r="S5" s="60"/>
      <c r="T5" s="60"/>
      <c r="U5" s="60"/>
      <c r="V5" s="61"/>
      <c r="W5" s="62" t="s">
        <v>8</v>
      </c>
      <c r="X5" s="63"/>
      <c r="Y5" s="63"/>
      <c r="Z5" s="64"/>
    </row>
    <row r="6" spans="1:26" s="65" customFormat="1" ht="35.1" customHeight="1" x14ac:dyDescent="0.3">
      <c r="P6" s="66" t="s">
        <v>0</v>
      </c>
      <c r="Q6" s="67" t="s">
        <v>9</v>
      </c>
      <c r="R6" s="27" t="s">
        <v>10</v>
      </c>
      <c r="S6" s="27" t="s">
        <v>11</v>
      </c>
      <c r="T6" s="27" t="s">
        <v>12</v>
      </c>
      <c r="U6" s="27" t="s">
        <v>13</v>
      </c>
      <c r="V6" s="68" t="s">
        <v>14</v>
      </c>
      <c r="W6" s="67" t="s">
        <v>9</v>
      </c>
      <c r="X6" s="27" t="s">
        <v>10</v>
      </c>
      <c r="Y6" s="27" t="s">
        <v>11</v>
      </c>
      <c r="Z6" s="68" t="s">
        <v>12</v>
      </c>
    </row>
    <row r="7" spans="1:26" x14ac:dyDescent="0.3">
      <c r="A7" s="69" t="s">
        <v>78</v>
      </c>
      <c r="B7" s="69"/>
      <c r="C7" s="69"/>
      <c r="D7" s="69"/>
      <c r="E7" s="69"/>
      <c r="F7" s="69"/>
      <c r="G7" s="70"/>
      <c r="H7" s="71"/>
      <c r="I7" s="69" t="s">
        <v>79</v>
      </c>
      <c r="J7" s="69"/>
      <c r="K7" s="69"/>
      <c r="L7" s="69"/>
      <c r="M7" s="69"/>
      <c r="N7" s="69"/>
      <c r="O7" s="69"/>
      <c r="P7" s="29">
        <v>35155</v>
      </c>
      <c r="Q7" s="72">
        <v>58.549142068663897</v>
      </c>
      <c r="R7" s="18">
        <v>67.998751865619596</v>
      </c>
      <c r="S7" s="18">
        <v>68.834522298818698</v>
      </c>
      <c r="T7" s="18">
        <v>62.279530092571498</v>
      </c>
      <c r="U7" s="73" t="s">
        <v>15</v>
      </c>
      <c r="V7" s="74" t="s">
        <v>15</v>
      </c>
      <c r="W7" s="72">
        <v>61.029952095763399</v>
      </c>
      <c r="X7" s="18">
        <v>69.076916174559003</v>
      </c>
      <c r="Y7" s="18">
        <v>78.824300564969903</v>
      </c>
      <c r="Z7" s="75">
        <v>66.813719227447706</v>
      </c>
    </row>
    <row r="8" spans="1:26" x14ac:dyDescent="0.3">
      <c r="A8" s="69" t="s">
        <v>74</v>
      </c>
      <c r="B8" s="69"/>
      <c r="C8" s="69"/>
      <c r="D8" s="69"/>
      <c r="E8" s="69"/>
      <c r="F8" s="69"/>
      <c r="G8" s="70"/>
      <c r="I8" s="69" t="s">
        <v>74</v>
      </c>
      <c r="J8" s="69"/>
      <c r="K8" s="69"/>
      <c r="L8" s="69"/>
      <c r="M8" s="69"/>
      <c r="N8" s="69"/>
      <c r="O8" s="69"/>
      <c r="P8" s="29">
        <v>35246</v>
      </c>
      <c r="Q8" s="72">
        <v>62.244832591384302</v>
      </c>
      <c r="R8" s="18">
        <v>70.261882367364805</v>
      </c>
      <c r="S8" s="18">
        <v>67.9550572764891</v>
      </c>
      <c r="T8" s="18">
        <v>63.073915491434299</v>
      </c>
      <c r="U8" s="73" t="s">
        <v>15</v>
      </c>
      <c r="V8" s="74" t="s">
        <v>15</v>
      </c>
      <c r="W8" s="72">
        <v>61.222417262369298</v>
      </c>
      <c r="X8" s="18">
        <v>68.410753975912598</v>
      </c>
      <c r="Y8" s="18">
        <v>73.1662019099048</v>
      </c>
      <c r="Z8" s="75">
        <v>66.327109730628294</v>
      </c>
    </row>
    <row r="9" spans="1:26" x14ac:dyDescent="0.3">
      <c r="P9" s="29">
        <v>35338</v>
      </c>
      <c r="Q9" s="72">
        <v>65.780284019947004</v>
      </c>
      <c r="R9" s="18">
        <v>71.840211705402993</v>
      </c>
      <c r="S9" s="18">
        <v>69.851828588876401</v>
      </c>
      <c r="T9" s="18">
        <v>64.158341890903003</v>
      </c>
      <c r="U9" s="73" t="s">
        <v>15</v>
      </c>
      <c r="V9" s="74" t="s">
        <v>15</v>
      </c>
      <c r="W9" s="72">
        <v>64.533591962128497</v>
      </c>
      <c r="X9" s="18">
        <v>70.038032737533101</v>
      </c>
      <c r="Y9" s="18">
        <v>68.021002553414405</v>
      </c>
      <c r="Z9" s="75">
        <v>67.539728373811499</v>
      </c>
    </row>
    <row r="10" spans="1:26" x14ac:dyDescent="0.3">
      <c r="P10" s="29">
        <v>35430</v>
      </c>
      <c r="Q10" s="72">
        <v>65.404956381185997</v>
      </c>
      <c r="R10" s="18">
        <v>70.563776869660501</v>
      </c>
      <c r="S10" s="18">
        <v>74.103338890515701</v>
      </c>
      <c r="T10" s="18">
        <v>65.102582885733597</v>
      </c>
      <c r="U10" s="73" t="s">
        <v>15</v>
      </c>
      <c r="V10" s="74" t="s">
        <v>15</v>
      </c>
      <c r="W10" s="72">
        <v>66.765813229708598</v>
      </c>
      <c r="X10" s="18">
        <v>72.681641015699796</v>
      </c>
      <c r="Y10" s="18">
        <v>71.3719351361771</v>
      </c>
      <c r="Z10" s="75">
        <v>68.294467536705696</v>
      </c>
    </row>
    <row r="11" spans="1:26" x14ac:dyDescent="0.3">
      <c r="P11" s="29">
        <v>35520</v>
      </c>
      <c r="Q11" s="72">
        <v>65.809772788706596</v>
      </c>
      <c r="R11" s="18">
        <v>70.312518663383699</v>
      </c>
      <c r="S11" s="18">
        <v>76.300738037011897</v>
      </c>
      <c r="T11" s="18">
        <v>67.643949050169695</v>
      </c>
      <c r="U11" s="73" t="s">
        <v>15</v>
      </c>
      <c r="V11" s="74" t="s">
        <v>15</v>
      </c>
      <c r="W11" s="72">
        <v>67.200655389575104</v>
      </c>
      <c r="X11" s="18">
        <v>73.533008440072393</v>
      </c>
      <c r="Y11" s="18">
        <v>79.710527023345406</v>
      </c>
      <c r="Z11" s="75">
        <v>69.899805717747</v>
      </c>
    </row>
    <row r="12" spans="1:26" x14ac:dyDescent="0.3">
      <c r="P12" s="29">
        <v>35611</v>
      </c>
      <c r="Q12" s="72">
        <v>69.666872658506094</v>
      </c>
      <c r="R12" s="18">
        <v>72.9515469986261</v>
      </c>
      <c r="S12" s="18">
        <v>77.111644919583995</v>
      </c>
      <c r="T12" s="18">
        <v>70.999811608498405</v>
      </c>
      <c r="U12" s="73" t="s">
        <v>15</v>
      </c>
      <c r="V12" s="74" t="s">
        <v>15</v>
      </c>
      <c r="W12" s="72">
        <v>67.823431897804099</v>
      </c>
      <c r="X12" s="18">
        <v>72.946038565575407</v>
      </c>
      <c r="Y12" s="18">
        <v>83.931557442581607</v>
      </c>
      <c r="Z12" s="75">
        <v>71.986208592550994</v>
      </c>
    </row>
    <row r="13" spans="1:26" x14ac:dyDescent="0.3">
      <c r="P13" s="29">
        <v>35703</v>
      </c>
      <c r="Q13" s="72">
        <v>74.736136149250896</v>
      </c>
      <c r="R13" s="18">
        <v>77.077642880837402</v>
      </c>
      <c r="S13" s="18">
        <v>79.318870737278601</v>
      </c>
      <c r="T13" s="18">
        <v>72.553967447091196</v>
      </c>
      <c r="U13" s="73" t="s">
        <v>15</v>
      </c>
      <c r="V13" s="74" t="s">
        <v>15</v>
      </c>
      <c r="W13" s="72">
        <v>73.873802780243494</v>
      </c>
      <c r="X13" s="18">
        <v>74.447902673702302</v>
      </c>
      <c r="Y13" s="18">
        <v>85.089793055807505</v>
      </c>
      <c r="Z13" s="75">
        <v>74.001988507895106</v>
      </c>
    </row>
    <row r="14" spans="1:26" x14ac:dyDescent="0.3">
      <c r="P14" s="29">
        <v>35795</v>
      </c>
      <c r="Q14" s="72">
        <v>77.250018186280201</v>
      </c>
      <c r="R14" s="18">
        <v>79.281848206966202</v>
      </c>
      <c r="S14" s="18">
        <v>81.931941955820605</v>
      </c>
      <c r="T14" s="18">
        <v>73.251373524666803</v>
      </c>
      <c r="U14" s="73" t="s">
        <v>15</v>
      </c>
      <c r="V14" s="74" t="s">
        <v>15</v>
      </c>
      <c r="W14" s="72">
        <v>81.952501780258004</v>
      </c>
      <c r="X14" s="18">
        <v>78.518451014531806</v>
      </c>
      <c r="Y14" s="18">
        <v>84.7696862983382</v>
      </c>
      <c r="Z14" s="75">
        <v>76.991068250927796</v>
      </c>
    </row>
    <row r="15" spans="1:26" x14ac:dyDescent="0.3">
      <c r="P15" s="29">
        <v>35885</v>
      </c>
      <c r="Q15" s="72">
        <v>77.695312052669706</v>
      </c>
      <c r="R15" s="18">
        <v>79.370606633524702</v>
      </c>
      <c r="S15" s="18">
        <v>83.315419987322301</v>
      </c>
      <c r="T15" s="18">
        <v>74.906324710345601</v>
      </c>
      <c r="U15" s="76">
        <v>75.059939938593402</v>
      </c>
      <c r="V15" s="77">
        <v>87.064623293351204</v>
      </c>
      <c r="W15" s="72">
        <v>83.018604340120305</v>
      </c>
      <c r="X15" s="18">
        <v>81.043077879274605</v>
      </c>
      <c r="Y15" s="18">
        <v>84.779001120963102</v>
      </c>
      <c r="Z15" s="75">
        <v>79.3711384517092</v>
      </c>
    </row>
    <row r="16" spans="1:26" x14ac:dyDescent="0.3">
      <c r="P16" s="29">
        <v>35976</v>
      </c>
      <c r="Q16" s="72">
        <v>78.447623739123998</v>
      </c>
      <c r="R16" s="18">
        <v>79.536574917329204</v>
      </c>
      <c r="S16" s="18">
        <v>84.4813788070567</v>
      </c>
      <c r="T16" s="18">
        <v>77.516312119912399</v>
      </c>
      <c r="U16" s="76">
        <v>73.432235894388498</v>
      </c>
      <c r="V16" s="77">
        <v>84.7494531415078</v>
      </c>
      <c r="W16" s="72">
        <v>84.035736775970804</v>
      </c>
      <c r="X16" s="18">
        <v>81.572686626826993</v>
      </c>
      <c r="Y16" s="18">
        <v>88.360672808434003</v>
      </c>
      <c r="Z16" s="75">
        <v>80.488973748894395</v>
      </c>
    </row>
    <row r="17" spans="1:26" x14ac:dyDescent="0.3">
      <c r="P17" s="29">
        <v>36068</v>
      </c>
      <c r="Q17" s="72">
        <v>80.348674129794105</v>
      </c>
      <c r="R17" s="18">
        <v>81.311689039437894</v>
      </c>
      <c r="S17" s="18">
        <v>84.824717483119201</v>
      </c>
      <c r="T17" s="18">
        <v>80.128227733083804</v>
      </c>
      <c r="U17" s="76">
        <v>74.821408940408602</v>
      </c>
      <c r="V17" s="77">
        <v>85.139854700277098</v>
      </c>
      <c r="W17" s="72">
        <v>86.709701749920498</v>
      </c>
      <c r="X17" s="18">
        <v>81.953712150096095</v>
      </c>
      <c r="Y17" s="18">
        <v>91.305378975506301</v>
      </c>
      <c r="Z17" s="75">
        <v>82.3834529785276</v>
      </c>
    </row>
    <row r="18" spans="1:26" x14ac:dyDescent="0.3">
      <c r="P18" s="29">
        <v>36160</v>
      </c>
      <c r="Q18" s="72">
        <v>82.6836627565105</v>
      </c>
      <c r="R18" s="18">
        <v>84.123997208526703</v>
      </c>
      <c r="S18" s="18">
        <v>85.458146999665402</v>
      </c>
      <c r="T18" s="18">
        <v>82.279143366806196</v>
      </c>
      <c r="U18" s="76">
        <v>79.323303794396395</v>
      </c>
      <c r="V18" s="77">
        <v>82.213027830709507</v>
      </c>
      <c r="W18" s="72">
        <v>86.705789520820304</v>
      </c>
      <c r="X18" s="18">
        <v>82.049696990650901</v>
      </c>
      <c r="Y18" s="18">
        <v>92.672811674005203</v>
      </c>
      <c r="Z18" s="75">
        <v>82.954828383202198</v>
      </c>
    </row>
    <row r="19" spans="1:26" x14ac:dyDescent="0.3">
      <c r="P19" s="29">
        <v>36250</v>
      </c>
      <c r="Q19" s="72">
        <v>85.390217244503603</v>
      </c>
      <c r="R19" s="18">
        <v>86.7756368953943</v>
      </c>
      <c r="S19" s="18">
        <v>87.800988631818896</v>
      </c>
      <c r="T19" s="18">
        <v>84.733057565560799</v>
      </c>
      <c r="U19" s="76">
        <v>82.400245758721596</v>
      </c>
      <c r="V19" s="77">
        <v>88.446787543760706</v>
      </c>
      <c r="W19" s="72">
        <v>85.351926002013798</v>
      </c>
      <c r="X19" s="18">
        <v>83.957291232886504</v>
      </c>
      <c r="Y19" s="18">
        <v>93.950235250180796</v>
      </c>
      <c r="Z19" s="75">
        <v>81.898953658296307</v>
      </c>
    </row>
    <row r="20" spans="1:26" x14ac:dyDescent="0.3">
      <c r="P20" s="29">
        <v>36341</v>
      </c>
      <c r="Q20" s="72">
        <v>89.170463520848699</v>
      </c>
      <c r="R20" s="18">
        <v>87.756561625323798</v>
      </c>
      <c r="S20" s="18">
        <v>91.092929401285602</v>
      </c>
      <c r="T20" s="18">
        <v>86.928476228234203</v>
      </c>
      <c r="U20" s="76">
        <v>86.194312370814501</v>
      </c>
      <c r="V20" s="77">
        <v>89.238701692662104</v>
      </c>
      <c r="W20" s="72">
        <v>87.019326688067295</v>
      </c>
      <c r="X20" s="18">
        <v>87.420754507227002</v>
      </c>
      <c r="Y20" s="18">
        <v>93.418411889854895</v>
      </c>
      <c r="Z20" s="75">
        <v>85.288128734199603</v>
      </c>
    </row>
    <row r="21" spans="1:26" x14ac:dyDescent="0.3">
      <c r="P21" s="29">
        <v>36433</v>
      </c>
      <c r="Q21" s="72">
        <v>90.554897585556901</v>
      </c>
      <c r="R21" s="18">
        <v>88.152649726824805</v>
      </c>
      <c r="S21" s="18">
        <v>93.748726420685202</v>
      </c>
      <c r="T21" s="18">
        <v>88.802426711357</v>
      </c>
      <c r="U21" s="76">
        <v>89.823614719508598</v>
      </c>
      <c r="V21" s="77">
        <v>87.397693373573603</v>
      </c>
      <c r="W21" s="72">
        <v>90.4621381664914</v>
      </c>
      <c r="X21" s="18">
        <v>89.962588810575397</v>
      </c>
      <c r="Y21" s="18">
        <v>93.400687529646007</v>
      </c>
      <c r="Z21" s="75">
        <v>91.683286191336407</v>
      </c>
    </row>
    <row r="22" spans="1:26" x14ac:dyDescent="0.3">
      <c r="P22" s="29">
        <v>36525</v>
      </c>
      <c r="Q22" s="72">
        <v>90.331957601265898</v>
      </c>
      <c r="R22" s="18">
        <v>90.688341597569007</v>
      </c>
      <c r="S22" s="18">
        <v>94.900391650080707</v>
      </c>
      <c r="T22" s="18">
        <v>91.359936597239894</v>
      </c>
      <c r="U22" s="76">
        <v>89.787633473065597</v>
      </c>
      <c r="V22" s="77">
        <v>91.679883939263206</v>
      </c>
      <c r="W22" s="72">
        <v>88.306222558469599</v>
      </c>
      <c r="X22" s="18">
        <v>91.494972827572298</v>
      </c>
      <c r="Y22" s="18">
        <v>94.921818813577005</v>
      </c>
      <c r="Z22" s="75">
        <v>94.268412090506004</v>
      </c>
    </row>
    <row r="23" spans="1:26" x14ac:dyDescent="0.3">
      <c r="P23" s="29">
        <v>36616</v>
      </c>
      <c r="Q23" s="72">
        <v>93.010242317624403</v>
      </c>
      <c r="R23" s="18">
        <v>94.518929753954097</v>
      </c>
      <c r="S23" s="18">
        <v>96.094834024700305</v>
      </c>
      <c r="T23" s="18">
        <v>95.807284210994496</v>
      </c>
      <c r="U23" s="76">
        <v>93.722490998761302</v>
      </c>
      <c r="V23" s="77">
        <v>90.701531720983795</v>
      </c>
      <c r="W23" s="72">
        <v>86.751556977644199</v>
      </c>
      <c r="X23" s="18">
        <v>91.418867429276901</v>
      </c>
      <c r="Y23" s="18">
        <v>95.630394625752501</v>
      </c>
      <c r="Z23" s="75">
        <v>94.264281761198802</v>
      </c>
    </row>
    <row r="24" spans="1:26" x14ac:dyDescent="0.3">
      <c r="P24" s="29">
        <v>36707</v>
      </c>
      <c r="Q24" s="72">
        <v>98.523583213506598</v>
      </c>
      <c r="R24" s="18">
        <v>98.1854637311434</v>
      </c>
      <c r="S24" s="18">
        <v>98.066201686123193</v>
      </c>
      <c r="T24" s="18">
        <v>100.460336401825</v>
      </c>
      <c r="U24" s="76">
        <v>95.786475258514997</v>
      </c>
      <c r="V24" s="77">
        <v>94.2357163665651</v>
      </c>
      <c r="W24" s="72">
        <v>92.367858073640605</v>
      </c>
      <c r="X24" s="18">
        <v>93.836098314516803</v>
      </c>
      <c r="Y24" s="18">
        <v>95.887569588595696</v>
      </c>
      <c r="Z24" s="75">
        <v>94.9539542558785</v>
      </c>
    </row>
    <row r="25" spans="1:26" x14ac:dyDescent="0.3">
      <c r="P25" s="29">
        <v>36799</v>
      </c>
      <c r="Q25" s="72">
        <v>101.21580799924401</v>
      </c>
      <c r="R25" s="18">
        <v>99.713081839828206</v>
      </c>
      <c r="S25" s="18">
        <v>99.174748566117799</v>
      </c>
      <c r="T25" s="18">
        <v>100.516867173232</v>
      </c>
      <c r="U25" s="76">
        <v>97.488212619744999</v>
      </c>
      <c r="V25" s="77">
        <v>98.538542305569806</v>
      </c>
      <c r="W25" s="72">
        <v>98.464327257019804</v>
      </c>
      <c r="X25" s="18">
        <v>98.639661837694405</v>
      </c>
      <c r="Y25" s="18">
        <v>97.792136153614607</v>
      </c>
      <c r="Z25" s="75">
        <v>97.391262761747697</v>
      </c>
    </row>
    <row r="26" spans="1:26" x14ac:dyDescent="0.3">
      <c r="P26" s="29">
        <v>36891</v>
      </c>
      <c r="Q26" s="72">
        <v>100</v>
      </c>
      <c r="R26" s="18">
        <v>100</v>
      </c>
      <c r="S26" s="18">
        <v>100</v>
      </c>
      <c r="T26" s="18">
        <v>100</v>
      </c>
      <c r="U26" s="76">
        <v>100</v>
      </c>
      <c r="V26" s="77">
        <v>100</v>
      </c>
      <c r="W26" s="72">
        <v>100</v>
      </c>
      <c r="X26" s="18">
        <v>100</v>
      </c>
      <c r="Y26" s="18">
        <v>100</v>
      </c>
      <c r="Z26" s="75">
        <v>100</v>
      </c>
    </row>
    <row r="27" spans="1:26" x14ac:dyDescent="0.3">
      <c r="A27" s="69" t="s">
        <v>80</v>
      </c>
      <c r="B27" s="69"/>
      <c r="C27" s="69"/>
      <c r="D27" s="69"/>
      <c r="E27" s="69"/>
      <c r="F27" s="69"/>
      <c r="G27" s="70"/>
      <c r="P27" s="29">
        <v>36981</v>
      </c>
      <c r="Q27" s="72">
        <v>100.20190598371499</v>
      </c>
      <c r="R27" s="18">
        <v>101.485238603048</v>
      </c>
      <c r="S27" s="18">
        <v>102.157645939033</v>
      </c>
      <c r="T27" s="18">
        <v>104.30087219075</v>
      </c>
      <c r="U27" s="76">
        <v>99.834394260147604</v>
      </c>
      <c r="V27" s="77">
        <v>101.018693163036</v>
      </c>
      <c r="W27" s="72">
        <v>99.765928160708199</v>
      </c>
      <c r="X27" s="18">
        <v>99.336540783940805</v>
      </c>
      <c r="Y27" s="18">
        <v>100.618108061122</v>
      </c>
      <c r="Z27" s="75">
        <v>101.851928280157</v>
      </c>
    </row>
    <row r="28" spans="1:26" x14ac:dyDescent="0.3">
      <c r="A28" s="69" t="s">
        <v>74</v>
      </c>
      <c r="B28" s="69"/>
      <c r="C28" s="69"/>
      <c r="D28" s="69"/>
      <c r="E28" s="69"/>
      <c r="F28" s="69"/>
      <c r="G28" s="70"/>
      <c r="P28" s="29">
        <v>37072</v>
      </c>
      <c r="Q28" s="72">
        <v>102.448679646941</v>
      </c>
      <c r="R28" s="18">
        <v>102.790043032068</v>
      </c>
      <c r="S28" s="18">
        <v>105.20398194398901</v>
      </c>
      <c r="T28" s="18">
        <v>110.254047555217</v>
      </c>
      <c r="U28" s="76">
        <v>102.95384161208</v>
      </c>
      <c r="V28" s="77">
        <v>99.223397947788499</v>
      </c>
      <c r="W28" s="72">
        <v>100.143895008768</v>
      </c>
      <c r="X28" s="18">
        <v>100.72594889275901</v>
      </c>
      <c r="Y28" s="18">
        <v>102.482485261112</v>
      </c>
      <c r="Z28" s="75">
        <v>103.668521043689</v>
      </c>
    </row>
    <row r="29" spans="1:26" x14ac:dyDescent="0.3">
      <c r="P29" s="29">
        <v>37164</v>
      </c>
      <c r="Q29" s="72">
        <v>103.18679847923001</v>
      </c>
      <c r="R29" s="18">
        <v>102.658968073168</v>
      </c>
      <c r="S29" s="18">
        <v>107.42737302294999</v>
      </c>
      <c r="T29" s="18">
        <v>112.789776806087</v>
      </c>
      <c r="U29" s="76">
        <v>103.870319770916</v>
      </c>
      <c r="V29" s="77">
        <v>100.266391765714</v>
      </c>
      <c r="W29" s="72">
        <v>98.918380904834294</v>
      </c>
      <c r="X29" s="18">
        <v>102.361078815455</v>
      </c>
      <c r="Y29" s="18">
        <v>104.239744423918</v>
      </c>
      <c r="Z29" s="75">
        <v>104.706538770123</v>
      </c>
    </row>
    <row r="30" spans="1:26" x14ac:dyDescent="0.3">
      <c r="P30" s="29">
        <v>37256</v>
      </c>
      <c r="Q30" s="72">
        <v>102.49227077121201</v>
      </c>
      <c r="R30" s="18">
        <v>102.80616977029</v>
      </c>
      <c r="S30" s="18">
        <v>108.465498267348</v>
      </c>
      <c r="T30" s="18">
        <v>113.63438645827701</v>
      </c>
      <c r="U30" s="76">
        <v>105.982582782397</v>
      </c>
      <c r="V30" s="77">
        <v>98.551152401239605</v>
      </c>
      <c r="W30" s="72">
        <v>98.554428724101996</v>
      </c>
      <c r="X30" s="18">
        <v>101.120449175342</v>
      </c>
      <c r="Y30" s="18">
        <v>103.55138014256499</v>
      </c>
      <c r="Z30" s="75">
        <v>106.300362526672</v>
      </c>
    </row>
    <row r="31" spans="1:26" x14ac:dyDescent="0.3">
      <c r="P31" s="29">
        <v>37346</v>
      </c>
      <c r="Q31" s="72">
        <v>103.56905179331</v>
      </c>
      <c r="R31" s="18">
        <v>104.071644053905</v>
      </c>
      <c r="S31" s="18">
        <v>109.77287164081901</v>
      </c>
      <c r="T31" s="18">
        <v>117.13123395684499</v>
      </c>
      <c r="U31" s="76">
        <v>109.407791867436</v>
      </c>
      <c r="V31" s="77">
        <v>100.01182337798301</v>
      </c>
      <c r="W31" s="72">
        <v>99.556233243377406</v>
      </c>
      <c r="X31" s="18">
        <v>99.424428619764001</v>
      </c>
      <c r="Y31" s="18">
        <v>103.75889970570999</v>
      </c>
      <c r="Z31" s="75">
        <v>109.427996004663</v>
      </c>
    </row>
    <row r="32" spans="1:26" x14ac:dyDescent="0.3">
      <c r="O32" s="78"/>
      <c r="P32" s="29">
        <v>37437</v>
      </c>
      <c r="Q32" s="72">
        <v>106.320056133357</v>
      </c>
      <c r="R32" s="18">
        <v>106.884422333891</v>
      </c>
      <c r="S32" s="18">
        <v>112.43766495459199</v>
      </c>
      <c r="T32" s="18">
        <v>122.467544242108</v>
      </c>
      <c r="U32" s="76">
        <v>112.430269532832</v>
      </c>
      <c r="V32" s="77">
        <v>100.600834300106</v>
      </c>
      <c r="W32" s="72">
        <v>98.738372723192199</v>
      </c>
      <c r="X32" s="18">
        <v>99.349018311714502</v>
      </c>
      <c r="Y32" s="18">
        <v>105.411275298232</v>
      </c>
      <c r="Z32" s="75">
        <v>111.165539327663</v>
      </c>
    </row>
    <row r="33" spans="16:26" x14ac:dyDescent="0.3">
      <c r="P33" s="29">
        <v>37529</v>
      </c>
      <c r="Q33" s="72">
        <v>108.61529488155701</v>
      </c>
      <c r="R33" s="18">
        <v>110.449426953925</v>
      </c>
      <c r="S33" s="18">
        <v>116.756685118609</v>
      </c>
      <c r="T33" s="18">
        <v>127.60676935889801</v>
      </c>
      <c r="U33" s="76">
        <v>117.44639348857601</v>
      </c>
      <c r="V33" s="77">
        <v>101.71084307069501</v>
      </c>
      <c r="W33" s="72">
        <v>98.402010156774793</v>
      </c>
      <c r="X33" s="18">
        <v>100.30275152510799</v>
      </c>
      <c r="Y33" s="18">
        <v>109.403872757785</v>
      </c>
      <c r="Z33" s="75">
        <v>112.252494177323</v>
      </c>
    </row>
    <row r="34" spans="16:26" x14ac:dyDescent="0.3">
      <c r="P34" s="29">
        <v>37621</v>
      </c>
      <c r="Q34" s="72">
        <v>109.867372264076</v>
      </c>
      <c r="R34" s="18">
        <v>111.93063843623</v>
      </c>
      <c r="S34" s="18">
        <v>120.835396522241</v>
      </c>
      <c r="T34" s="18">
        <v>131.44535433333499</v>
      </c>
      <c r="U34" s="76">
        <v>122.328744622383</v>
      </c>
      <c r="V34" s="77">
        <v>103.009862586352</v>
      </c>
      <c r="W34" s="72">
        <v>101.10904400264999</v>
      </c>
      <c r="X34" s="18">
        <v>102.73688315584999</v>
      </c>
      <c r="Y34" s="18">
        <v>114.420425087079</v>
      </c>
      <c r="Z34" s="75">
        <v>115.659087400121</v>
      </c>
    </row>
    <row r="35" spans="16:26" x14ac:dyDescent="0.3">
      <c r="P35" s="29">
        <v>37711</v>
      </c>
      <c r="Q35" s="72">
        <v>112.50046100423</v>
      </c>
      <c r="R35" s="18">
        <v>112.225854747789</v>
      </c>
      <c r="S35" s="18">
        <v>124.786023025814</v>
      </c>
      <c r="T35" s="18">
        <v>135.77966065247901</v>
      </c>
      <c r="U35" s="76">
        <v>128.498413251665</v>
      </c>
      <c r="V35" s="77">
        <v>104.394832173697</v>
      </c>
      <c r="W35" s="72">
        <v>105.23266498704101</v>
      </c>
      <c r="X35" s="18">
        <v>105.61979471073499</v>
      </c>
      <c r="Y35" s="18">
        <v>117.338413046257</v>
      </c>
      <c r="Z35" s="75">
        <v>119.259715582768</v>
      </c>
    </row>
    <row r="36" spans="16:26" x14ac:dyDescent="0.3">
      <c r="P36" s="29">
        <v>37802</v>
      </c>
      <c r="Q36" s="72">
        <v>116.05860733055</v>
      </c>
      <c r="R36" s="18">
        <v>113.63114717662501</v>
      </c>
      <c r="S36" s="18">
        <v>128.67521916594001</v>
      </c>
      <c r="T36" s="18">
        <v>140.73769223778899</v>
      </c>
      <c r="U36" s="76">
        <v>131.563078609125</v>
      </c>
      <c r="V36" s="77">
        <v>106.155524686394</v>
      </c>
      <c r="W36" s="72">
        <v>103.341778078838</v>
      </c>
      <c r="X36" s="18">
        <v>107.98089776257601</v>
      </c>
      <c r="Y36" s="18">
        <v>121.375900997983</v>
      </c>
      <c r="Z36" s="75">
        <v>121.52851353150901</v>
      </c>
    </row>
    <row r="37" spans="16:26" x14ac:dyDescent="0.3">
      <c r="P37" s="29">
        <v>37894</v>
      </c>
      <c r="Q37" s="72">
        <v>118.316147881256</v>
      </c>
      <c r="R37" s="18">
        <v>116.65736658418299</v>
      </c>
      <c r="S37" s="18">
        <v>132.58113670368201</v>
      </c>
      <c r="T37" s="18">
        <v>143.66283190943301</v>
      </c>
      <c r="U37" s="76">
        <v>134.88727417967701</v>
      </c>
      <c r="V37" s="77">
        <v>108.38032259201201</v>
      </c>
      <c r="W37" s="72">
        <v>98.6927746070495</v>
      </c>
      <c r="X37" s="18">
        <v>109.627888213372</v>
      </c>
      <c r="Y37" s="18">
        <v>125.402421978192</v>
      </c>
      <c r="Z37" s="75">
        <v>122.904790952657</v>
      </c>
    </row>
    <row r="38" spans="16:26" x14ac:dyDescent="0.3">
      <c r="P38" s="29">
        <v>37986</v>
      </c>
      <c r="Q38" s="72">
        <v>120.656286683937</v>
      </c>
      <c r="R38" s="18">
        <v>120.579244381108</v>
      </c>
      <c r="S38" s="18">
        <v>138.07391797151499</v>
      </c>
      <c r="T38" s="18">
        <v>146.697610420084</v>
      </c>
      <c r="U38" s="76">
        <v>135.761568120514</v>
      </c>
      <c r="V38" s="77">
        <v>112.663517877038</v>
      </c>
      <c r="W38" s="72">
        <v>101.286722826934</v>
      </c>
      <c r="X38" s="18">
        <v>111.13753393601699</v>
      </c>
      <c r="Y38" s="18">
        <v>128.19945398017501</v>
      </c>
      <c r="Z38" s="75">
        <v>123.877240668837</v>
      </c>
    </row>
    <row r="39" spans="16:26" x14ac:dyDescent="0.3">
      <c r="P39" s="29">
        <v>38077</v>
      </c>
      <c r="Q39" s="72">
        <v>125.020560335018</v>
      </c>
      <c r="R39" s="18">
        <v>126.813114719056</v>
      </c>
      <c r="S39" s="18">
        <v>145.24473870897901</v>
      </c>
      <c r="T39" s="18">
        <v>153.867365593416</v>
      </c>
      <c r="U39" s="76">
        <v>142.56035426418299</v>
      </c>
      <c r="V39" s="77">
        <v>115.84930291097901</v>
      </c>
      <c r="W39" s="72">
        <v>107.97690822584499</v>
      </c>
      <c r="X39" s="18">
        <v>113.9341876734</v>
      </c>
      <c r="Y39" s="18">
        <v>134.03041741296599</v>
      </c>
      <c r="Z39" s="75">
        <v>125.89032714936801</v>
      </c>
    </row>
    <row r="40" spans="16:26" x14ac:dyDescent="0.3">
      <c r="P40" s="29">
        <v>38168</v>
      </c>
      <c r="Q40" s="72">
        <v>129.77028520620101</v>
      </c>
      <c r="R40" s="18">
        <v>133.91657919413501</v>
      </c>
      <c r="S40" s="18">
        <v>152.050444501621</v>
      </c>
      <c r="T40" s="18">
        <v>162.846824859055</v>
      </c>
      <c r="U40" s="76">
        <v>152.06294431651699</v>
      </c>
      <c r="V40" s="77">
        <v>120.621168470789</v>
      </c>
      <c r="W40" s="72">
        <v>112.96316119412</v>
      </c>
      <c r="X40" s="18">
        <v>118.027961633583</v>
      </c>
      <c r="Y40" s="18">
        <v>141.703072995122</v>
      </c>
      <c r="Z40" s="75">
        <v>130.743823122186</v>
      </c>
    </row>
    <row r="41" spans="16:26" x14ac:dyDescent="0.3">
      <c r="P41" s="29">
        <v>38260</v>
      </c>
      <c r="Q41" s="72">
        <v>134.31608359364401</v>
      </c>
      <c r="R41" s="18">
        <v>135.21981787016699</v>
      </c>
      <c r="S41" s="18">
        <v>155.45227613698</v>
      </c>
      <c r="T41" s="18">
        <v>166.931255352807</v>
      </c>
      <c r="U41" s="76">
        <v>165.94903550858399</v>
      </c>
      <c r="V41" s="77">
        <v>127.345168997702</v>
      </c>
      <c r="W41" s="72">
        <v>116.179644942523</v>
      </c>
      <c r="X41" s="18">
        <v>122.696706114086</v>
      </c>
      <c r="Y41" s="18">
        <v>148.01842684188301</v>
      </c>
      <c r="Z41" s="75">
        <v>136.66987606749501</v>
      </c>
    </row>
    <row r="42" spans="16:26" x14ac:dyDescent="0.3">
      <c r="P42" s="29">
        <v>38352</v>
      </c>
      <c r="Q42" s="72">
        <v>138.932769936429</v>
      </c>
      <c r="R42" s="18">
        <v>136.031960911667</v>
      </c>
      <c r="S42" s="18">
        <v>159.21480564777201</v>
      </c>
      <c r="T42" s="18">
        <v>168.441052324862</v>
      </c>
      <c r="U42" s="76">
        <v>170.50482786313901</v>
      </c>
      <c r="V42" s="77">
        <v>128.01160434054401</v>
      </c>
      <c r="W42" s="72">
        <v>119.453696719186</v>
      </c>
      <c r="X42" s="18">
        <v>126.040663965173</v>
      </c>
      <c r="Y42" s="18">
        <v>151.14336278853801</v>
      </c>
      <c r="Z42" s="75">
        <v>141.15357985491701</v>
      </c>
    </row>
    <row r="43" spans="16:26" x14ac:dyDescent="0.3">
      <c r="P43" s="29">
        <v>38442</v>
      </c>
      <c r="Q43" s="72">
        <v>144.28269722956401</v>
      </c>
      <c r="R43" s="18">
        <v>143.81086805565599</v>
      </c>
      <c r="S43" s="18">
        <v>169.62395780750199</v>
      </c>
      <c r="T43" s="18">
        <v>174.37518884188199</v>
      </c>
      <c r="U43" s="76">
        <v>188.77238326114801</v>
      </c>
      <c r="V43" s="77">
        <v>136.44383762749999</v>
      </c>
      <c r="W43" s="72">
        <v>123.426044547354</v>
      </c>
      <c r="X43" s="18">
        <v>129.815916753198</v>
      </c>
      <c r="Y43" s="18">
        <v>154.53544424041399</v>
      </c>
      <c r="Z43" s="75">
        <v>145.19406442251099</v>
      </c>
    </row>
    <row r="44" spans="16:26" x14ac:dyDescent="0.3">
      <c r="P44" s="29">
        <v>38533</v>
      </c>
      <c r="Q44" s="72">
        <v>150.75372784092301</v>
      </c>
      <c r="R44" s="18">
        <v>152.84394508136799</v>
      </c>
      <c r="S44" s="18">
        <v>182.09225896574401</v>
      </c>
      <c r="T44" s="18">
        <v>184.062920973991</v>
      </c>
      <c r="U44" s="76">
        <v>199.29930271963099</v>
      </c>
      <c r="V44" s="77">
        <v>140.62161214131899</v>
      </c>
      <c r="W44" s="72">
        <v>125.570377030044</v>
      </c>
      <c r="X44" s="18">
        <v>134.79889412823701</v>
      </c>
      <c r="Y44" s="18">
        <v>162.30198778816001</v>
      </c>
      <c r="Z44" s="75">
        <v>151.54970758880901</v>
      </c>
    </row>
    <row r="45" spans="16:26" x14ac:dyDescent="0.3">
      <c r="P45" s="29">
        <v>38625</v>
      </c>
      <c r="Q45" s="72">
        <v>155.800275198647</v>
      </c>
      <c r="R45" s="18">
        <v>156.20203773660401</v>
      </c>
      <c r="S45" s="18">
        <v>183.13440238742299</v>
      </c>
      <c r="T45" s="18">
        <v>190.18630127787</v>
      </c>
      <c r="U45" s="76">
        <v>203.50230407940001</v>
      </c>
      <c r="V45" s="77">
        <v>143.62508818518501</v>
      </c>
      <c r="W45" s="72">
        <v>128.666295393703</v>
      </c>
      <c r="X45" s="18">
        <v>138.87738933753101</v>
      </c>
      <c r="Y45" s="18">
        <v>168.906983135236</v>
      </c>
      <c r="Z45" s="75">
        <v>160.38557406300399</v>
      </c>
    </row>
    <row r="46" spans="16:26" x14ac:dyDescent="0.3">
      <c r="P46" s="29">
        <v>38717</v>
      </c>
      <c r="Q46" s="72">
        <v>158.967688137832</v>
      </c>
      <c r="R46" s="18">
        <v>158.36107189721801</v>
      </c>
      <c r="S46" s="18">
        <v>181.07531488059101</v>
      </c>
      <c r="T46" s="18">
        <v>190.92377143632399</v>
      </c>
      <c r="U46" s="76">
        <v>217.79602280586101</v>
      </c>
      <c r="V46" s="77">
        <v>151.49288861671801</v>
      </c>
      <c r="W46" s="72">
        <v>134.05002123027401</v>
      </c>
      <c r="X46" s="18">
        <v>143.97458753890399</v>
      </c>
      <c r="Y46" s="18">
        <v>171.89901090976801</v>
      </c>
      <c r="Z46" s="75">
        <v>166.76295926742</v>
      </c>
    </row>
    <row r="47" spans="16:26" x14ac:dyDescent="0.3">
      <c r="P47" s="29">
        <v>38807</v>
      </c>
      <c r="Q47" s="72">
        <v>162.420501297079</v>
      </c>
      <c r="R47" s="18">
        <v>163.253361999238</v>
      </c>
      <c r="S47" s="18">
        <v>187.59946394717801</v>
      </c>
      <c r="T47" s="18">
        <v>190.51155818355801</v>
      </c>
      <c r="U47" s="76">
        <v>212.79713247024699</v>
      </c>
      <c r="V47" s="77">
        <v>148.30706523062599</v>
      </c>
      <c r="W47" s="72">
        <v>138.865377597302</v>
      </c>
      <c r="X47" s="18">
        <v>149.694162966291</v>
      </c>
      <c r="Y47" s="18">
        <v>173.69865767133399</v>
      </c>
      <c r="Z47" s="75">
        <v>167.21479138376199</v>
      </c>
    </row>
    <row r="48" spans="16:26" x14ac:dyDescent="0.3">
      <c r="P48" s="29">
        <v>38898</v>
      </c>
      <c r="Q48" s="72">
        <v>166.05145079350501</v>
      </c>
      <c r="R48" s="18">
        <v>167.82072832824099</v>
      </c>
      <c r="S48" s="18">
        <v>193.41824201089099</v>
      </c>
      <c r="T48" s="18">
        <v>189.084743642994</v>
      </c>
      <c r="U48" s="76">
        <v>215.540037641315</v>
      </c>
      <c r="V48" s="77">
        <v>148.17700558858101</v>
      </c>
      <c r="W48" s="72">
        <v>145.36420797781901</v>
      </c>
      <c r="X48" s="18">
        <v>153.383189380137</v>
      </c>
      <c r="Y48" s="18">
        <v>174.82488673772701</v>
      </c>
      <c r="Z48" s="75">
        <v>165.06469550494199</v>
      </c>
    </row>
    <row r="49" spans="16:26" x14ac:dyDescent="0.3">
      <c r="P49" s="29">
        <v>38990</v>
      </c>
      <c r="Q49" s="72">
        <v>166.14678184985399</v>
      </c>
      <c r="R49" s="18">
        <v>170.968126693069</v>
      </c>
      <c r="S49" s="18">
        <v>189.54639548014501</v>
      </c>
      <c r="T49" s="18">
        <v>186.69473790606801</v>
      </c>
      <c r="U49" s="76">
        <v>218.82848387520201</v>
      </c>
      <c r="V49" s="77">
        <v>151.57913185197199</v>
      </c>
      <c r="W49" s="72">
        <v>152.025094776467</v>
      </c>
      <c r="X49" s="18">
        <v>156.160968282368</v>
      </c>
      <c r="Y49" s="18">
        <v>175.887959353696</v>
      </c>
      <c r="Z49" s="75">
        <v>169.06380687655999</v>
      </c>
    </row>
    <row r="50" spans="16:26" x14ac:dyDescent="0.3">
      <c r="P50" s="29">
        <v>39082</v>
      </c>
      <c r="Q50" s="72">
        <v>164.85199516281199</v>
      </c>
      <c r="R50" s="18">
        <v>173.23125559965499</v>
      </c>
      <c r="S50" s="18">
        <v>187.12127313340699</v>
      </c>
      <c r="T50" s="18">
        <v>187.01166913798099</v>
      </c>
      <c r="U50" s="76">
        <v>219.57377184856301</v>
      </c>
      <c r="V50" s="77">
        <v>152.92075647919</v>
      </c>
      <c r="W50" s="72">
        <v>157.47259299592699</v>
      </c>
      <c r="X50" s="18">
        <v>159.02386716692001</v>
      </c>
      <c r="Y50" s="18">
        <v>177.13155313474601</v>
      </c>
      <c r="Z50" s="75">
        <v>177.04725395238901</v>
      </c>
    </row>
    <row r="51" spans="16:26" x14ac:dyDescent="0.3">
      <c r="P51" s="29">
        <v>39172</v>
      </c>
      <c r="Q51" s="72">
        <v>168.43639538279101</v>
      </c>
      <c r="R51" s="18">
        <v>175.51569474317699</v>
      </c>
      <c r="S51" s="18">
        <v>194.01643083009401</v>
      </c>
      <c r="T51" s="18">
        <v>192.067127629559</v>
      </c>
      <c r="U51" s="76">
        <v>218.761696542116</v>
      </c>
      <c r="V51" s="77">
        <v>158.87612567238699</v>
      </c>
      <c r="W51" s="72">
        <v>163.265976111881</v>
      </c>
      <c r="X51" s="18">
        <v>164.14867252882399</v>
      </c>
      <c r="Y51" s="18">
        <v>179.28798769516601</v>
      </c>
      <c r="Z51" s="75">
        <v>176.518145664732</v>
      </c>
    </row>
    <row r="52" spans="16:26" x14ac:dyDescent="0.3">
      <c r="P52" s="29">
        <v>39263</v>
      </c>
      <c r="Q52" s="72">
        <v>175.339280029371</v>
      </c>
      <c r="R52" s="18">
        <v>178.407267007516</v>
      </c>
      <c r="S52" s="18">
        <v>199.44370841223599</v>
      </c>
      <c r="T52" s="18">
        <v>196.75609149501599</v>
      </c>
      <c r="U52" s="76">
        <v>218.17400536136799</v>
      </c>
      <c r="V52" s="77">
        <v>167.05368892393699</v>
      </c>
      <c r="W52" s="72">
        <v>166.94748576556799</v>
      </c>
      <c r="X52" s="18">
        <v>170.03663755737301</v>
      </c>
      <c r="Y52" s="18">
        <v>183.204564306262</v>
      </c>
      <c r="Z52" s="75">
        <v>172.30852311830799</v>
      </c>
    </row>
    <row r="53" spans="16:26" x14ac:dyDescent="0.3">
      <c r="P53" s="29">
        <v>39355</v>
      </c>
      <c r="Q53" s="72">
        <v>173.38529996200899</v>
      </c>
      <c r="R53" s="18">
        <v>178.80060969389999</v>
      </c>
      <c r="S53" s="18">
        <v>194.28979005783199</v>
      </c>
      <c r="T53" s="18">
        <v>190.04907658143199</v>
      </c>
      <c r="U53" s="76">
        <v>219.544426134205</v>
      </c>
      <c r="V53" s="77">
        <v>172.996683824781</v>
      </c>
      <c r="W53" s="72">
        <v>169.899185787574</v>
      </c>
      <c r="X53" s="18">
        <v>170.24498666212099</v>
      </c>
      <c r="Y53" s="18">
        <v>187.39317057789501</v>
      </c>
      <c r="Z53" s="75">
        <v>169.91814532099301</v>
      </c>
    </row>
    <row r="54" spans="16:26" x14ac:dyDescent="0.3">
      <c r="P54" s="29">
        <v>39447</v>
      </c>
      <c r="Q54" s="72">
        <v>166.162076525271</v>
      </c>
      <c r="R54" s="18">
        <v>175.766467263686</v>
      </c>
      <c r="S54" s="18">
        <v>186.908870180691</v>
      </c>
      <c r="T54" s="18">
        <v>179.83026920788399</v>
      </c>
      <c r="U54" s="76">
        <v>224.22509026082301</v>
      </c>
      <c r="V54" s="77">
        <v>173.92139457664101</v>
      </c>
      <c r="W54" s="72">
        <v>169.96573722694501</v>
      </c>
      <c r="X54" s="18">
        <v>168.246495886893</v>
      </c>
      <c r="Y54" s="18">
        <v>186.26278895497401</v>
      </c>
      <c r="Z54" s="75">
        <v>167.46769769023999</v>
      </c>
    </row>
    <row r="55" spans="16:26" x14ac:dyDescent="0.3">
      <c r="P55" s="29">
        <v>39538</v>
      </c>
      <c r="Q55" s="72">
        <v>163.587795493941</v>
      </c>
      <c r="R55" s="18">
        <v>172.71322047189301</v>
      </c>
      <c r="S55" s="18">
        <v>184.30018128821601</v>
      </c>
      <c r="T55" s="18">
        <v>176.190979983868</v>
      </c>
      <c r="U55" s="76">
        <v>214.72589152146199</v>
      </c>
      <c r="V55" s="77">
        <v>173.53773613838001</v>
      </c>
      <c r="W55" s="72">
        <v>160.904818101898</v>
      </c>
      <c r="X55" s="18">
        <v>168.44658251122101</v>
      </c>
      <c r="Y55" s="18">
        <v>181.17868933260499</v>
      </c>
      <c r="Z55" s="75">
        <v>163.658197777488</v>
      </c>
    </row>
    <row r="56" spans="16:26" x14ac:dyDescent="0.3">
      <c r="P56" s="29">
        <v>39629</v>
      </c>
      <c r="Q56" s="72">
        <v>162.37821870925799</v>
      </c>
      <c r="R56" s="18">
        <v>171.48354814899599</v>
      </c>
      <c r="S56" s="18">
        <v>181.58512703187</v>
      </c>
      <c r="T56" s="18">
        <v>174.31634914670599</v>
      </c>
      <c r="U56" s="76">
        <v>202.21870206454199</v>
      </c>
      <c r="V56" s="77">
        <v>162.428820011098</v>
      </c>
      <c r="W56" s="72">
        <v>155.022253558313</v>
      </c>
      <c r="X56" s="18">
        <v>166.683632514799</v>
      </c>
      <c r="Y56" s="18">
        <v>177.17576065752601</v>
      </c>
      <c r="Z56" s="75">
        <v>159.456285760128</v>
      </c>
    </row>
    <row r="57" spans="16:26" x14ac:dyDescent="0.3">
      <c r="P57" s="29">
        <v>39721</v>
      </c>
      <c r="Q57" s="72">
        <v>153.98329502537101</v>
      </c>
      <c r="R57" s="18">
        <v>165.21060720423199</v>
      </c>
      <c r="S57" s="18">
        <v>169.42173664890001</v>
      </c>
      <c r="T57" s="18">
        <v>166.040246313296</v>
      </c>
      <c r="U57" s="76">
        <v>189.781201378524</v>
      </c>
      <c r="V57" s="77">
        <v>152.838232988383</v>
      </c>
      <c r="W57" s="72">
        <v>153.55074182363799</v>
      </c>
      <c r="X57" s="18">
        <v>162.719008549949</v>
      </c>
      <c r="Y57" s="18">
        <v>168.44753200344999</v>
      </c>
      <c r="Z57" s="75">
        <v>154.57272463189599</v>
      </c>
    </row>
    <row r="58" spans="16:26" x14ac:dyDescent="0.3">
      <c r="P58" s="29">
        <v>39813</v>
      </c>
      <c r="Q58" s="72">
        <v>142.244441596418</v>
      </c>
      <c r="R58" s="18">
        <v>154.23700330539799</v>
      </c>
      <c r="S58" s="18">
        <v>156.77553477390001</v>
      </c>
      <c r="T58" s="18">
        <v>156.38646272577199</v>
      </c>
      <c r="U58" s="76">
        <v>170.84849281926699</v>
      </c>
      <c r="V58" s="77">
        <v>149.142699367511</v>
      </c>
      <c r="W58" s="72">
        <v>150.146219172711</v>
      </c>
      <c r="X58" s="18">
        <v>159.73004877605399</v>
      </c>
      <c r="Y58" s="18">
        <v>157.123029817277</v>
      </c>
      <c r="Z58" s="75">
        <v>146.14325393548901</v>
      </c>
    </row>
    <row r="59" spans="16:26" x14ac:dyDescent="0.3">
      <c r="P59" s="29">
        <v>39903</v>
      </c>
      <c r="Q59" s="72">
        <v>131.49310917345201</v>
      </c>
      <c r="R59" s="18">
        <v>143.23873899307301</v>
      </c>
      <c r="S59" s="18">
        <v>151.61479841857201</v>
      </c>
      <c r="T59" s="18">
        <v>148.65139387779601</v>
      </c>
      <c r="U59" s="76">
        <v>163.67177617203501</v>
      </c>
      <c r="V59" s="77">
        <v>136.56368843085301</v>
      </c>
      <c r="W59" s="72">
        <v>134.24808968659599</v>
      </c>
      <c r="X59" s="18">
        <v>149.77072792267899</v>
      </c>
      <c r="Y59" s="18">
        <v>147.70300829199499</v>
      </c>
      <c r="Z59" s="75">
        <v>135.56242704857601</v>
      </c>
    </row>
    <row r="60" spans="16:26" x14ac:dyDescent="0.3">
      <c r="P60" s="29">
        <v>39994</v>
      </c>
      <c r="Q60" s="72">
        <v>121.76155764586601</v>
      </c>
      <c r="R60" s="18">
        <v>136.12328087834601</v>
      </c>
      <c r="S60" s="18">
        <v>148.601905700657</v>
      </c>
      <c r="T60" s="18">
        <v>137.878041948006</v>
      </c>
      <c r="U60" s="76">
        <v>155.28977565704199</v>
      </c>
      <c r="V60" s="77">
        <v>126.43731597292199</v>
      </c>
      <c r="W60" s="72">
        <v>111.7455151603</v>
      </c>
      <c r="X60" s="18">
        <v>134.47290369125901</v>
      </c>
      <c r="Y60" s="18">
        <v>138.71807442991999</v>
      </c>
      <c r="Z60" s="75">
        <v>126.282521358739</v>
      </c>
    </row>
    <row r="61" spans="16:26" x14ac:dyDescent="0.3">
      <c r="P61" s="29">
        <v>40086</v>
      </c>
      <c r="Q61" s="72">
        <v>120.356041675212</v>
      </c>
      <c r="R61" s="18">
        <v>133.159557706767</v>
      </c>
      <c r="S61" s="18">
        <v>145.28379188037599</v>
      </c>
      <c r="T61" s="18">
        <v>128.74795860428</v>
      </c>
      <c r="U61" s="76">
        <v>148.40949352184501</v>
      </c>
      <c r="V61" s="77">
        <v>113.865965736533</v>
      </c>
      <c r="W61" s="72">
        <v>101.10577389973901</v>
      </c>
      <c r="X61" s="18">
        <v>125.964669993353</v>
      </c>
      <c r="Y61" s="18">
        <v>132.33520802434799</v>
      </c>
      <c r="Z61" s="75">
        <v>121.268395467923</v>
      </c>
    </row>
    <row r="62" spans="16:26" x14ac:dyDescent="0.3">
      <c r="P62" s="29">
        <v>40178</v>
      </c>
      <c r="Q62" s="72">
        <v>122.151979307635</v>
      </c>
      <c r="R62" s="18">
        <v>129.589575524689</v>
      </c>
      <c r="S62" s="18">
        <v>141.307574312502</v>
      </c>
      <c r="T62" s="18">
        <v>125.744263099245</v>
      </c>
      <c r="U62" s="76">
        <v>143.529837922827</v>
      </c>
      <c r="V62" s="77">
        <v>99.822010288131906</v>
      </c>
      <c r="W62" s="72">
        <v>99.558728199873002</v>
      </c>
      <c r="X62" s="18">
        <v>122.948806307992</v>
      </c>
      <c r="Y62" s="18">
        <v>129.20226247120601</v>
      </c>
      <c r="Z62" s="75">
        <v>119.402612821511</v>
      </c>
    </row>
    <row r="63" spans="16:26" x14ac:dyDescent="0.3">
      <c r="P63" s="29">
        <v>40268</v>
      </c>
      <c r="Q63" s="72">
        <v>118.65106341410301</v>
      </c>
      <c r="R63" s="18">
        <v>127.56035207966301</v>
      </c>
      <c r="S63" s="18">
        <v>137.19099269774901</v>
      </c>
      <c r="T63" s="18">
        <v>126.55006253877499</v>
      </c>
      <c r="U63" s="76">
        <v>136.64498560389001</v>
      </c>
      <c r="V63" s="77">
        <v>99.733976498301701</v>
      </c>
      <c r="W63" s="72">
        <v>109.843362437354</v>
      </c>
      <c r="X63" s="18">
        <v>119.94164688599901</v>
      </c>
      <c r="Y63" s="18">
        <v>129.79834571181101</v>
      </c>
      <c r="Z63" s="75">
        <v>120.244709501833</v>
      </c>
    </row>
    <row r="64" spans="16:26" x14ac:dyDescent="0.3">
      <c r="P64" s="29">
        <v>40359</v>
      </c>
      <c r="Q64" s="72">
        <v>113.587712929784</v>
      </c>
      <c r="R64" s="18">
        <v>128.955209629031</v>
      </c>
      <c r="S64" s="18">
        <v>132.45795234645999</v>
      </c>
      <c r="T64" s="18">
        <v>125.887437280304</v>
      </c>
      <c r="U64" s="76">
        <v>135.465115863981</v>
      </c>
      <c r="V64" s="77">
        <v>96.770534012682305</v>
      </c>
      <c r="W64" s="72">
        <v>118.027314514341</v>
      </c>
      <c r="X64" s="18">
        <v>119.809459027209</v>
      </c>
      <c r="Y64" s="18">
        <v>130.857024304384</v>
      </c>
      <c r="Z64" s="75">
        <v>126.43884779298</v>
      </c>
    </row>
    <row r="65" spans="16:26" x14ac:dyDescent="0.3">
      <c r="P65" s="29">
        <v>40451</v>
      </c>
      <c r="Q65" s="72">
        <v>110.97163997221899</v>
      </c>
      <c r="R65" s="18">
        <v>125.398184933547</v>
      </c>
      <c r="S65" s="18">
        <v>132.26681567411799</v>
      </c>
      <c r="T65" s="18">
        <v>126.03509658101299</v>
      </c>
      <c r="U65" s="76">
        <v>132.83427568073901</v>
      </c>
      <c r="V65" s="77">
        <v>98.7818195640005</v>
      </c>
      <c r="W65" s="72">
        <v>114.07989755221401</v>
      </c>
      <c r="X65" s="18">
        <v>120.822693556842</v>
      </c>
      <c r="Y65" s="18">
        <v>129.87985540150299</v>
      </c>
      <c r="Z65" s="75">
        <v>135.52630770990501</v>
      </c>
    </row>
    <row r="66" spans="16:26" x14ac:dyDescent="0.3">
      <c r="P66" s="29">
        <v>40543</v>
      </c>
      <c r="Q66" s="72">
        <v>108.736132110407</v>
      </c>
      <c r="R66" s="18">
        <v>118.43646844976099</v>
      </c>
      <c r="S66" s="18">
        <v>133.91375818320401</v>
      </c>
      <c r="T66" s="18">
        <v>128.519149132552</v>
      </c>
      <c r="U66" s="76">
        <v>130.454680960335</v>
      </c>
      <c r="V66" s="77">
        <v>101.473324073841</v>
      </c>
      <c r="W66" s="72">
        <v>115.862313144212</v>
      </c>
      <c r="X66" s="18">
        <v>119.911168480143</v>
      </c>
      <c r="Y66" s="18">
        <v>130.584455076376</v>
      </c>
      <c r="Z66" s="75">
        <v>140.36781665033399</v>
      </c>
    </row>
    <row r="67" spans="16:26" x14ac:dyDescent="0.3">
      <c r="P67" s="29">
        <v>40633</v>
      </c>
      <c r="Q67" s="72">
        <v>106.90079873696899</v>
      </c>
      <c r="R67" s="18">
        <v>118.138309127936</v>
      </c>
      <c r="S67" s="18">
        <v>132.017435858162</v>
      </c>
      <c r="T67" s="18">
        <v>132.096624097469</v>
      </c>
      <c r="U67" s="76">
        <v>131.27702902236899</v>
      </c>
      <c r="V67" s="77">
        <v>100.155673887924</v>
      </c>
      <c r="W67" s="72">
        <v>120.662740391086</v>
      </c>
      <c r="X67" s="18">
        <v>120.064585036021</v>
      </c>
      <c r="Y67" s="18">
        <v>133.69426370672099</v>
      </c>
      <c r="Z67" s="75">
        <v>141.14398337616501</v>
      </c>
    </row>
    <row r="68" spans="16:26" x14ac:dyDescent="0.3">
      <c r="P68" s="29">
        <v>40724</v>
      </c>
      <c r="Q68" s="72">
        <v>108.77589711647001</v>
      </c>
      <c r="R68" s="18">
        <v>122.856936636764</v>
      </c>
      <c r="S68" s="18">
        <v>129.698505061254</v>
      </c>
      <c r="T68" s="18">
        <v>136.58017434875501</v>
      </c>
      <c r="U68" s="76">
        <v>127.631975939234</v>
      </c>
      <c r="V68" s="77">
        <v>100.96626538370199</v>
      </c>
      <c r="W68" s="72">
        <v>120.086715208489</v>
      </c>
      <c r="X68" s="18">
        <v>121.55800467485901</v>
      </c>
      <c r="Y68" s="18">
        <v>135.88653521655701</v>
      </c>
      <c r="Z68" s="75">
        <v>143.61067513688499</v>
      </c>
    </row>
    <row r="69" spans="16:26" x14ac:dyDescent="0.3">
      <c r="P69" s="29">
        <v>40816</v>
      </c>
      <c r="Q69" s="72">
        <v>110.408007328067</v>
      </c>
      <c r="R69" s="18">
        <v>122.68159790636</v>
      </c>
      <c r="S69" s="18">
        <v>130.12289543138999</v>
      </c>
      <c r="T69" s="18">
        <v>140.78040076546699</v>
      </c>
      <c r="U69" s="76">
        <v>125.876614586573</v>
      </c>
      <c r="V69" s="77">
        <v>102.82544999936</v>
      </c>
      <c r="W69" s="72">
        <v>118.781461192884</v>
      </c>
      <c r="X69" s="18">
        <v>123.840444977083</v>
      </c>
      <c r="Y69" s="18">
        <v>136.52195302452799</v>
      </c>
      <c r="Z69" s="75">
        <v>149.24680679502501</v>
      </c>
    </row>
    <row r="70" spans="16:26" x14ac:dyDescent="0.3">
      <c r="P70" s="29">
        <v>40908</v>
      </c>
      <c r="Q70" s="72">
        <v>108.66822738745</v>
      </c>
      <c r="R70" s="18">
        <v>118.72495182371399</v>
      </c>
      <c r="S70" s="18">
        <v>131.22081369306699</v>
      </c>
      <c r="T70" s="18">
        <v>143.421845056872</v>
      </c>
      <c r="U70" s="76">
        <v>128.25044670846199</v>
      </c>
      <c r="V70" s="77">
        <v>101.956345227006</v>
      </c>
      <c r="W70" s="72">
        <v>122.67982671357601</v>
      </c>
      <c r="X70" s="18">
        <v>123.955242872746</v>
      </c>
      <c r="Y70" s="18">
        <v>138.277626601772</v>
      </c>
      <c r="Z70" s="75">
        <v>152.31006748686801</v>
      </c>
    </row>
    <row r="71" spans="16:26" x14ac:dyDescent="0.3">
      <c r="P71" s="29">
        <v>40999</v>
      </c>
      <c r="Q71" s="72">
        <v>107.13800639108899</v>
      </c>
      <c r="R71" s="18">
        <v>118.367416955048</v>
      </c>
      <c r="S71" s="18">
        <v>131.76836574672899</v>
      </c>
      <c r="T71" s="18">
        <v>145.64523934233699</v>
      </c>
      <c r="U71" s="76">
        <v>125.54763274090899</v>
      </c>
      <c r="V71" s="77">
        <v>103.77489776153899</v>
      </c>
      <c r="W71" s="72">
        <v>126.223116306994</v>
      </c>
      <c r="X71" s="18">
        <v>124.30420474186</v>
      </c>
      <c r="Y71" s="18">
        <v>140.39843595717801</v>
      </c>
      <c r="Z71" s="75">
        <v>151.03373367600599</v>
      </c>
    </row>
    <row r="72" spans="16:26" x14ac:dyDescent="0.3">
      <c r="P72" s="29">
        <v>41090</v>
      </c>
      <c r="Q72" s="72">
        <v>107.614419811145</v>
      </c>
      <c r="R72" s="18">
        <v>120.361733084505</v>
      </c>
      <c r="S72" s="18">
        <v>134.050580066869</v>
      </c>
      <c r="T72" s="18">
        <v>149.676257987898</v>
      </c>
      <c r="U72" s="76">
        <v>124.334537369571</v>
      </c>
      <c r="V72" s="77">
        <v>105.185630655148</v>
      </c>
      <c r="W72" s="72">
        <v>127.72772627502</v>
      </c>
      <c r="X72" s="18">
        <v>128.001246172734</v>
      </c>
      <c r="Y72" s="18">
        <v>141.31921890695801</v>
      </c>
      <c r="Z72" s="75">
        <v>153.69267828346801</v>
      </c>
    </row>
    <row r="73" spans="16:26" x14ac:dyDescent="0.3">
      <c r="P73" s="29">
        <v>41182</v>
      </c>
      <c r="Q73" s="72">
        <v>110.70057279178501</v>
      </c>
      <c r="R73" s="18">
        <v>123.284240689635</v>
      </c>
      <c r="S73" s="18">
        <v>136.672298663671</v>
      </c>
      <c r="T73" s="18">
        <v>155.36138115410799</v>
      </c>
      <c r="U73" s="76">
        <v>127.893879985224</v>
      </c>
      <c r="V73" s="77">
        <v>105.18121974221199</v>
      </c>
      <c r="W73" s="72">
        <v>129.80115009257801</v>
      </c>
      <c r="X73" s="18">
        <v>130.00746503661699</v>
      </c>
      <c r="Y73" s="18">
        <v>142.317223418195</v>
      </c>
      <c r="Z73" s="75">
        <v>159.899428374416</v>
      </c>
    </row>
    <row r="74" spans="16:26" x14ac:dyDescent="0.3">
      <c r="P74" s="29">
        <v>41274</v>
      </c>
      <c r="Q74" s="72">
        <v>113.48531770481399</v>
      </c>
      <c r="R74" s="18">
        <v>124.29276097533899</v>
      </c>
      <c r="S74" s="18">
        <v>137.67539074760899</v>
      </c>
      <c r="T74" s="18">
        <v>159.52409501486599</v>
      </c>
      <c r="U74" s="76">
        <v>128.40545350046199</v>
      </c>
      <c r="V74" s="77">
        <v>110.330044710312</v>
      </c>
      <c r="W74" s="72">
        <v>130.99227537626001</v>
      </c>
      <c r="X74" s="18">
        <v>129.26274979126299</v>
      </c>
      <c r="Y74" s="18">
        <v>142.62393851802301</v>
      </c>
      <c r="Z74" s="75">
        <v>163.65399653953901</v>
      </c>
    </row>
    <row r="75" spans="16:26" x14ac:dyDescent="0.3">
      <c r="P75" s="29">
        <v>41364</v>
      </c>
      <c r="Q75" s="72">
        <v>114.74585950305099</v>
      </c>
      <c r="R75" s="18">
        <v>125.084757416827</v>
      </c>
      <c r="S75" s="18">
        <v>140.95199204538</v>
      </c>
      <c r="T75" s="18">
        <v>163.18349285945899</v>
      </c>
      <c r="U75" s="76">
        <v>128.19564051502601</v>
      </c>
      <c r="V75" s="77">
        <v>114.195224204594</v>
      </c>
      <c r="W75" s="72">
        <v>136.367427771802</v>
      </c>
      <c r="X75" s="18">
        <v>130.678784782713</v>
      </c>
      <c r="Y75" s="18">
        <v>145.204880508071</v>
      </c>
      <c r="Z75" s="75">
        <v>166.674683863409</v>
      </c>
    </row>
    <row r="76" spans="16:26" x14ac:dyDescent="0.3">
      <c r="P76" s="29">
        <v>41455</v>
      </c>
      <c r="Q76" s="72">
        <v>116.36796057892199</v>
      </c>
      <c r="R76" s="18">
        <v>129.15193964504101</v>
      </c>
      <c r="S76" s="18">
        <v>149.08990549665299</v>
      </c>
      <c r="T76" s="18">
        <v>169.923914243566</v>
      </c>
      <c r="U76" s="76">
        <v>130.98854782934501</v>
      </c>
      <c r="V76" s="77">
        <v>115.654483964238</v>
      </c>
      <c r="W76" s="72">
        <v>144.57000528493001</v>
      </c>
      <c r="X76" s="18">
        <v>134.10967993006301</v>
      </c>
      <c r="Y76" s="18">
        <v>150.776597619266</v>
      </c>
      <c r="Z76" s="75">
        <v>169.601170802713</v>
      </c>
    </row>
    <row r="77" spans="16:26" x14ac:dyDescent="0.3">
      <c r="P77" s="29">
        <v>41547</v>
      </c>
      <c r="Q77" s="72">
        <v>119.055095582495</v>
      </c>
      <c r="R77" s="18">
        <v>133.35821635788901</v>
      </c>
      <c r="S77" s="18">
        <v>152.40906903676199</v>
      </c>
      <c r="T77" s="18">
        <v>176.47039588209199</v>
      </c>
      <c r="U77" s="76">
        <v>130.397842917714</v>
      </c>
      <c r="V77" s="77">
        <v>117.268992916076</v>
      </c>
      <c r="W77" s="72">
        <v>148.260709045304</v>
      </c>
      <c r="X77" s="18">
        <v>137.778681544362</v>
      </c>
      <c r="Y77" s="18">
        <v>154.717553977525</v>
      </c>
      <c r="Z77" s="75">
        <v>173.368050928581</v>
      </c>
    </row>
    <row r="78" spans="16:26" x14ac:dyDescent="0.3">
      <c r="P78" s="29">
        <v>41639</v>
      </c>
      <c r="Q78" s="72">
        <v>121.92137497699299</v>
      </c>
      <c r="R78" s="18">
        <v>135.247973412726</v>
      </c>
      <c r="S78" s="18">
        <v>150.520528603109</v>
      </c>
      <c r="T78" s="18">
        <v>180.07015646063201</v>
      </c>
      <c r="U78" s="76">
        <v>135.09149809732699</v>
      </c>
      <c r="V78" s="77">
        <v>115.793838625061</v>
      </c>
      <c r="W78" s="72">
        <v>147.40540419693701</v>
      </c>
      <c r="X78" s="18">
        <v>141.774206346894</v>
      </c>
      <c r="Y78" s="18">
        <v>158.41146207301099</v>
      </c>
      <c r="Z78" s="75">
        <v>178.33202011444499</v>
      </c>
    </row>
    <row r="79" spans="16:26" x14ac:dyDescent="0.3">
      <c r="P79" s="29">
        <v>41729</v>
      </c>
      <c r="Q79" s="72">
        <v>125.685095273719</v>
      </c>
      <c r="R79" s="18">
        <v>139.443205660074</v>
      </c>
      <c r="S79" s="18">
        <v>153.46237152222699</v>
      </c>
      <c r="T79" s="18">
        <v>186.05600123132999</v>
      </c>
      <c r="U79" s="76">
        <v>138.62442640319901</v>
      </c>
      <c r="V79" s="77">
        <v>119.52013160632799</v>
      </c>
      <c r="W79" s="72">
        <v>148.06966833127399</v>
      </c>
      <c r="X79" s="18">
        <v>146.158378038243</v>
      </c>
      <c r="Y79" s="18">
        <v>161.63886367489201</v>
      </c>
      <c r="Z79" s="75">
        <v>177.023034374547</v>
      </c>
    </row>
    <row r="80" spans="16:26" x14ac:dyDescent="0.3">
      <c r="P80" s="29">
        <v>41820</v>
      </c>
      <c r="Q80" s="72">
        <v>130.931435206581</v>
      </c>
      <c r="R80" s="18">
        <v>146.67025454744501</v>
      </c>
      <c r="S80" s="18">
        <v>160.52594543188599</v>
      </c>
      <c r="T80" s="18">
        <v>196.53589211094001</v>
      </c>
      <c r="U80" s="76">
        <v>143.35719074779001</v>
      </c>
      <c r="V80" s="77">
        <v>126.16681628661</v>
      </c>
      <c r="W80" s="72">
        <v>154.88209350425501</v>
      </c>
      <c r="X80" s="18">
        <v>149.14207570684201</v>
      </c>
      <c r="Y80" s="18">
        <v>163.06620519905499</v>
      </c>
      <c r="Z80" s="75">
        <v>176.59366933563501</v>
      </c>
    </row>
    <row r="81" spans="15:26" x14ac:dyDescent="0.3">
      <c r="P81" s="29">
        <v>41912</v>
      </c>
      <c r="Q81" s="72">
        <v>132.971213905414</v>
      </c>
      <c r="R81" s="18">
        <v>150.61877245740899</v>
      </c>
      <c r="S81" s="18">
        <v>164.793890726364</v>
      </c>
      <c r="T81" s="18">
        <v>202.205560963821</v>
      </c>
      <c r="U81" s="76">
        <v>149.80858468355899</v>
      </c>
      <c r="V81" s="77">
        <v>131.53868878382201</v>
      </c>
      <c r="W81" s="72">
        <v>159.47223177598599</v>
      </c>
      <c r="X81" s="18">
        <v>152.857611582038</v>
      </c>
      <c r="Y81" s="18">
        <v>164.65221327002001</v>
      </c>
      <c r="Z81" s="75">
        <v>186.838417821256</v>
      </c>
    </row>
    <row r="82" spans="15:26" x14ac:dyDescent="0.3">
      <c r="P82" s="29">
        <v>42004</v>
      </c>
      <c r="Q82" s="72">
        <v>133.554998760883</v>
      </c>
      <c r="R82" s="18">
        <v>151.36893466861801</v>
      </c>
      <c r="S82" s="18">
        <v>165.70990124068501</v>
      </c>
      <c r="T82" s="18">
        <v>202.71287669631801</v>
      </c>
      <c r="U82" s="76">
        <v>157.09452382945901</v>
      </c>
      <c r="V82" s="77">
        <v>138.89134460568201</v>
      </c>
      <c r="W82" s="72">
        <v>162.58144433424201</v>
      </c>
      <c r="X82" s="18">
        <v>158.705138701441</v>
      </c>
      <c r="Y82" s="18">
        <v>168.45545713856001</v>
      </c>
      <c r="Z82" s="75">
        <v>196.15843253223599</v>
      </c>
    </row>
    <row r="83" spans="15:26" x14ac:dyDescent="0.3">
      <c r="P83" s="29">
        <v>42094</v>
      </c>
      <c r="Q83" s="72">
        <v>137.94025707936501</v>
      </c>
      <c r="R83" s="18">
        <v>154.86344942048501</v>
      </c>
      <c r="S83" s="18">
        <v>168.749246277271</v>
      </c>
      <c r="T83" s="18">
        <v>208.36521640612401</v>
      </c>
      <c r="U83" s="76">
        <v>159.199194030413</v>
      </c>
      <c r="V83" s="77">
        <v>139.517698777242</v>
      </c>
      <c r="W83" s="72">
        <v>169.57125217482101</v>
      </c>
      <c r="X83" s="18">
        <v>162.57546878669501</v>
      </c>
      <c r="Y83" s="18">
        <v>174.86418384961701</v>
      </c>
      <c r="Z83" s="75">
        <v>200.675543809608</v>
      </c>
    </row>
    <row r="84" spans="15:26" x14ac:dyDescent="0.3">
      <c r="P84" s="29">
        <v>42185</v>
      </c>
      <c r="Q84" s="72">
        <v>143.14980824053899</v>
      </c>
      <c r="R84" s="18">
        <v>161.63226452379899</v>
      </c>
      <c r="S84" s="18">
        <v>172.68082012651499</v>
      </c>
      <c r="T84" s="18">
        <v>219.813564509526</v>
      </c>
      <c r="U84" s="76">
        <v>163.097708822117</v>
      </c>
      <c r="V84" s="77">
        <v>140.76526743711699</v>
      </c>
      <c r="W84" s="72">
        <v>174.238043856448</v>
      </c>
      <c r="X84" s="18">
        <v>165.149653976476</v>
      </c>
      <c r="Y84" s="18">
        <v>178.52429086926301</v>
      </c>
      <c r="Z84" s="75">
        <v>206.26271101913099</v>
      </c>
    </row>
    <row r="85" spans="15:26" x14ac:dyDescent="0.3">
      <c r="P85" s="29">
        <v>42277</v>
      </c>
      <c r="Q85" s="72">
        <v>143.09096849375899</v>
      </c>
      <c r="R85" s="18">
        <v>164.26434570519399</v>
      </c>
      <c r="S85" s="18">
        <v>173.858656148855</v>
      </c>
      <c r="T85" s="18">
        <v>224.962688513068</v>
      </c>
      <c r="U85" s="76">
        <v>164.846516844268</v>
      </c>
      <c r="V85" s="77">
        <v>146.561066079553</v>
      </c>
      <c r="W85" s="72">
        <v>174.28644841157299</v>
      </c>
      <c r="X85" s="18">
        <v>166.66740147100799</v>
      </c>
      <c r="Y85" s="18">
        <v>178.83885157952699</v>
      </c>
      <c r="Z85" s="75">
        <v>209.79902250727901</v>
      </c>
    </row>
    <row r="86" spans="15:26" x14ac:dyDescent="0.3">
      <c r="P86" s="29">
        <v>42369</v>
      </c>
      <c r="Q86" s="72">
        <v>141.63729884384301</v>
      </c>
      <c r="R86" s="18">
        <v>163.429040156919</v>
      </c>
      <c r="S86" s="18">
        <v>174.77817555033499</v>
      </c>
      <c r="T86" s="18">
        <v>224.60032768855399</v>
      </c>
      <c r="U86" s="76">
        <v>170.37880815078</v>
      </c>
      <c r="V86" s="77">
        <v>151.411574780384</v>
      </c>
      <c r="W86" s="72">
        <v>168.87091381164899</v>
      </c>
      <c r="X86" s="18">
        <v>168.51964787941901</v>
      </c>
      <c r="Y86" s="18">
        <v>179.46872044262099</v>
      </c>
      <c r="Z86" s="75">
        <v>212.59615663222399</v>
      </c>
    </row>
    <row r="87" spans="15:26" x14ac:dyDescent="0.3">
      <c r="P87" s="29">
        <v>42460</v>
      </c>
      <c r="Q87" s="72">
        <v>144.188333069474</v>
      </c>
      <c r="R87" s="18">
        <v>168.376371541357</v>
      </c>
      <c r="S87" s="18">
        <v>179.006058272742</v>
      </c>
      <c r="T87" s="18">
        <v>231.910756377046</v>
      </c>
      <c r="U87" s="76">
        <v>174.21622711063799</v>
      </c>
      <c r="V87" s="77">
        <v>153.82421915544401</v>
      </c>
      <c r="W87" s="72">
        <v>165.21385457019599</v>
      </c>
      <c r="X87" s="18">
        <v>173.197532313767</v>
      </c>
      <c r="Y87" s="18">
        <v>180.11474084392299</v>
      </c>
      <c r="Z87" s="75">
        <v>217.18488601449201</v>
      </c>
    </row>
    <row r="88" spans="15:26" x14ac:dyDescent="0.3">
      <c r="P88" s="29">
        <v>42551</v>
      </c>
      <c r="Q88" s="72">
        <v>148.46782503436799</v>
      </c>
      <c r="R88" s="18">
        <v>177.71843117554101</v>
      </c>
      <c r="S88" s="18">
        <v>184.55982175982399</v>
      </c>
      <c r="T88" s="18">
        <v>245.99599220495</v>
      </c>
      <c r="U88" s="76">
        <v>179.50678095784301</v>
      </c>
      <c r="V88" s="77">
        <v>160.86160052121099</v>
      </c>
      <c r="W88" s="72">
        <v>169.95049469943299</v>
      </c>
      <c r="X88" s="18">
        <v>178.026311076345</v>
      </c>
      <c r="Y88" s="18">
        <v>181.57651885618</v>
      </c>
      <c r="Z88" s="75">
        <v>221.88310116447599</v>
      </c>
    </row>
    <row r="89" spans="15:26" x14ac:dyDescent="0.3">
      <c r="P89" s="29">
        <v>42643</v>
      </c>
      <c r="Q89" s="72">
        <v>152.68510716409901</v>
      </c>
      <c r="R89" s="18">
        <v>180.825988319609</v>
      </c>
      <c r="S89" s="18">
        <v>188.71740225085799</v>
      </c>
      <c r="T89" s="18">
        <v>252.351114516694</v>
      </c>
      <c r="U89" s="76">
        <v>187.34116887426899</v>
      </c>
      <c r="V89" s="77">
        <v>162.19370709679299</v>
      </c>
      <c r="W89" s="72">
        <v>175.57653363015001</v>
      </c>
      <c r="X89" s="18">
        <v>180.50439040992001</v>
      </c>
      <c r="Y89" s="18">
        <v>185.46569865175101</v>
      </c>
      <c r="Z89" s="75">
        <v>226.42073656655799</v>
      </c>
    </row>
    <row r="90" spans="15:26" x14ac:dyDescent="0.3">
      <c r="O90" s="79"/>
      <c r="P90" s="29">
        <v>42735</v>
      </c>
      <c r="Q90" s="72">
        <v>156.19975959482201</v>
      </c>
      <c r="R90" s="18">
        <v>180.60280858564599</v>
      </c>
      <c r="S90" s="18">
        <v>192.551148066032</v>
      </c>
      <c r="T90" s="18">
        <v>252.25400261257499</v>
      </c>
      <c r="U90" s="76">
        <v>192.31697500502</v>
      </c>
      <c r="V90" s="77">
        <v>165.72262242980901</v>
      </c>
      <c r="W90" s="72">
        <v>175.49389408390999</v>
      </c>
      <c r="X90" s="18">
        <v>183.04227189341699</v>
      </c>
      <c r="Y90" s="18">
        <v>190.16634653858799</v>
      </c>
      <c r="Z90" s="75">
        <v>229.13623978498799</v>
      </c>
    </row>
    <row r="91" spans="15:26" x14ac:dyDescent="0.3">
      <c r="O91" s="80"/>
      <c r="P91" s="29">
        <v>42825</v>
      </c>
      <c r="Q91" s="72">
        <v>161.870536581333</v>
      </c>
      <c r="R91" s="18">
        <v>190.59751600364001</v>
      </c>
      <c r="S91" s="18">
        <v>199.95673410521499</v>
      </c>
      <c r="T91" s="18">
        <v>261.03354077304903</v>
      </c>
      <c r="U91" s="76">
        <v>197.76300285702001</v>
      </c>
      <c r="V91" s="77">
        <v>172.98402602676501</v>
      </c>
      <c r="W91" s="72">
        <v>176.065189570369</v>
      </c>
      <c r="X91" s="18">
        <v>190.087424176963</v>
      </c>
      <c r="Y91" s="18">
        <v>190.239111004482</v>
      </c>
      <c r="Z91" s="75">
        <v>230.70106412974499</v>
      </c>
    </row>
    <row r="92" spans="15:26" x14ac:dyDescent="0.3">
      <c r="O92" s="81"/>
      <c r="P92" s="29">
        <v>42916</v>
      </c>
      <c r="Q92" s="72">
        <v>168.89158078392899</v>
      </c>
      <c r="R92" s="18">
        <v>207.37253030964001</v>
      </c>
      <c r="S92" s="18">
        <v>209.122599863799</v>
      </c>
      <c r="T92" s="18">
        <v>275.110042960415</v>
      </c>
      <c r="U92" s="76">
        <v>206.42606010613</v>
      </c>
      <c r="V92" s="77">
        <v>172.87066934010801</v>
      </c>
      <c r="W92" s="72">
        <v>182.60725490678399</v>
      </c>
      <c r="X92" s="18">
        <v>196.69634997515101</v>
      </c>
      <c r="Y92" s="18">
        <v>188.25000177727699</v>
      </c>
      <c r="Z92" s="75">
        <v>234.82842020752901</v>
      </c>
    </row>
    <row r="93" spans="15:26" x14ac:dyDescent="0.3">
      <c r="O93" s="81"/>
      <c r="P93" s="29">
        <v>43008</v>
      </c>
      <c r="Q93" s="72">
        <v>169.333915413157</v>
      </c>
      <c r="R93" s="18">
        <v>211.91295766479399</v>
      </c>
      <c r="S93" s="18">
        <v>211.10138033549799</v>
      </c>
      <c r="T93" s="18">
        <v>278.41301463611802</v>
      </c>
      <c r="U93" s="76">
        <v>216.46792418605199</v>
      </c>
      <c r="V93" s="77">
        <v>176.88548161388599</v>
      </c>
      <c r="W93" s="72">
        <v>185.28119918223399</v>
      </c>
      <c r="X93" s="18">
        <v>198.33055639136001</v>
      </c>
      <c r="Y93" s="18">
        <v>188.14272117448201</v>
      </c>
      <c r="Z93" s="75">
        <v>240.87024123204699</v>
      </c>
    </row>
    <row r="94" spans="15:26" x14ac:dyDescent="0.3">
      <c r="O94" s="81"/>
      <c r="P94" s="29">
        <v>43100</v>
      </c>
      <c r="Q94" s="72">
        <v>167.74413358441799</v>
      </c>
      <c r="R94" s="18">
        <v>208.04965904787699</v>
      </c>
      <c r="S94" s="18">
        <v>208.59172634128001</v>
      </c>
      <c r="T94" s="18">
        <v>276.248607949252</v>
      </c>
      <c r="U94" s="76">
        <v>234.330389866996</v>
      </c>
      <c r="V94" s="77">
        <v>180.783668987721</v>
      </c>
      <c r="W94" s="72">
        <v>185.186371410215</v>
      </c>
      <c r="X94" s="18">
        <v>202.37292178259401</v>
      </c>
      <c r="Y94" s="18">
        <v>189.04526284470001</v>
      </c>
      <c r="Z94" s="75">
        <v>246.34186028291199</v>
      </c>
    </row>
    <row r="95" spans="15:26" x14ac:dyDescent="0.3">
      <c r="O95" s="81"/>
      <c r="P95" s="29">
        <v>43190</v>
      </c>
      <c r="Q95" s="72">
        <v>171.87420987020701</v>
      </c>
      <c r="R95" s="18">
        <v>210.77340366674201</v>
      </c>
      <c r="S95" s="18">
        <v>208.59169892731299</v>
      </c>
      <c r="T95" s="18">
        <v>284.928228661258</v>
      </c>
      <c r="U95" s="76">
        <v>242.67610926486299</v>
      </c>
      <c r="V95" s="77">
        <v>179.75155317673699</v>
      </c>
      <c r="W95" s="72">
        <v>185.63037411608201</v>
      </c>
      <c r="X95" s="18">
        <v>211.43541629624599</v>
      </c>
      <c r="Y95" s="18">
        <v>191.01176534572099</v>
      </c>
      <c r="Z95" s="75">
        <v>250.47563109231399</v>
      </c>
    </row>
    <row r="96" spans="15:26" x14ac:dyDescent="0.3">
      <c r="O96" s="81"/>
      <c r="P96" s="29">
        <v>43281</v>
      </c>
      <c r="Q96" s="72">
        <v>177.916725595689</v>
      </c>
      <c r="R96" s="18">
        <v>217.21893855123</v>
      </c>
      <c r="S96" s="18">
        <v>209.588596843381</v>
      </c>
      <c r="T96" s="18">
        <v>299.74539892124801</v>
      </c>
      <c r="U96" s="76">
        <v>243.10745349415501</v>
      </c>
      <c r="V96" s="77">
        <v>183.05331886256701</v>
      </c>
      <c r="W96" s="72">
        <v>185.51129732723899</v>
      </c>
      <c r="X96" s="18">
        <v>217.55679545077399</v>
      </c>
      <c r="Y96" s="18">
        <v>192.090854384414</v>
      </c>
      <c r="Z96" s="75">
        <v>254.34998058674299</v>
      </c>
    </row>
    <row r="97" spans="15:26" x14ac:dyDescent="0.3">
      <c r="O97" s="81"/>
      <c r="P97" s="29">
        <v>43373</v>
      </c>
      <c r="Q97" s="72">
        <v>179.67414233513699</v>
      </c>
      <c r="R97" s="18">
        <v>223.38142019600599</v>
      </c>
      <c r="S97" s="18">
        <v>211.18230854954001</v>
      </c>
      <c r="T97" s="18">
        <v>304.31437314444099</v>
      </c>
      <c r="U97" s="76">
        <v>244.429812791469</v>
      </c>
      <c r="V97" s="77">
        <v>184.04612052478799</v>
      </c>
      <c r="W97" s="72">
        <v>187.83421235801401</v>
      </c>
      <c r="X97" s="18">
        <v>217.82950573492101</v>
      </c>
      <c r="Y97" s="18">
        <v>189.698149313551</v>
      </c>
      <c r="Z97" s="75">
        <v>257.97380458760898</v>
      </c>
    </row>
    <row r="98" spans="15:26" x14ac:dyDescent="0.3">
      <c r="O98" s="79"/>
      <c r="P98" s="29">
        <v>43465</v>
      </c>
      <c r="Q98" s="72">
        <v>179.54954666429799</v>
      </c>
      <c r="R98" s="18">
        <v>227.588086413344</v>
      </c>
      <c r="S98" s="18">
        <v>212.503137817176</v>
      </c>
      <c r="T98" s="18">
        <v>302.69019225001898</v>
      </c>
      <c r="U98" s="76">
        <v>241.08595384506299</v>
      </c>
      <c r="V98" s="77">
        <v>185.53066675035799</v>
      </c>
      <c r="W98" s="72">
        <v>189.41520239822</v>
      </c>
      <c r="X98" s="18">
        <v>217.827681691984</v>
      </c>
      <c r="Y98" s="18">
        <v>186.614130079456</v>
      </c>
      <c r="Z98" s="75">
        <v>260.41251328969201</v>
      </c>
    </row>
    <row r="99" spans="15:26" x14ac:dyDescent="0.3">
      <c r="O99" s="79"/>
      <c r="P99" s="29">
        <v>43555</v>
      </c>
      <c r="Q99" s="72">
        <v>181.98754121289301</v>
      </c>
      <c r="R99" s="18">
        <v>230.93788880721101</v>
      </c>
      <c r="S99" s="18">
        <v>212.56259896059001</v>
      </c>
      <c r="T99" s="18">
        <v>307.79639164594403</v>
      </c>
      <c r="U99" s="76">
        <v>239.54255116925</v>
      </c>
      <c r="V99" s="77">
        <v>183.30669350455199</v>
      </c>
      <c r="W99" s="72">
        <v>194.47715696920699</v>
      </c>
      <c r="X99" s="18">
        <v>222.81012869336001</v>
      </c>
      <c r="Y99" s="18">
        <v>187.480262667006</v>
      </c>
      <c r="Z99" s="75">
        <v>265.29234514239198</v>
      </c>
    </row>
    <row r="100" spans="15:26" x14ac:dyDescent="0.3">
      <c r="O100" s="79"/>
      <c r="P100" s="29">
        <v>43646</v>
      </c>
      <c r="Q100" s="72">
        <v>185.083723913086</v>
      </c>
      <c r="R100" s="18">
        <v>233.83162393044199</v>
      </c>
      <c r="S100" s="18">
        <v>212.531999040183</v>
      </c>
      <c r="T100" s="18">
        <v>318.01964735601598</v>
      </c>
      <c r="U100" s="76">
        <v>249.99703761724001</v>
      </c>
      <c r="V100" s="77">
        <v>186.281084097003</v>
      </c>
      <c r="W100" s="72">
        <v>201.03726992048701</v>
      </c>
      <c r="X100" s="18">
        <v>231.11359474906101</v>
      </c>
      <c r="Y100" s="18">
        <v>189.692088889861</v>
      </c>
      <c r="Z100" s="75">
        <v>271.11848225444999</v>
      </c>
    </row>
    <row r="101" spans="15:26" x14ac:dyDescent="0.3">
      <c r="O101" s="79"/>
      <c r="P101" s="29">
        <v>43738</v>
      </c>
      <c r="Q101" s="72">
        <v>186.618600314752</v>
      </c>
      <c r="R101" s="18">
        <v>237.24292148117399</v>
      </c>
      <c r="S101" s="18">
        <v>214.06807210078799</v>
      </c>
      <c r="T101" s="18">
        <v>328.30051730584398</v>
      </c>
      <c r="U101" s="76">
        <v>257.83214977936501</v>
      </c>
      <c r="V101" s="77">
        <v>187.32420525000001</v>
      </c>
      <c r="W101" s="72">
        <v>202.09343545850001</v>
      </c>
      <c r="X101" s="18">
        <v>236.033431804592</v>
      </c>
      <c r="Y101" s="18">
        <v>190.042799434892</v>
      </c>
      <c r="Z101" s="75">
        <v>275.48148020075502</v>
      </c>
    </row>
    <row r="102" spans="15:26" x14ac:dyDescent="0.3">
      <c r="O102" s="79"/>
      <c r="P102" s="29">
        <v>43830</v>
      </c>
      <c r="Q102" s="72">
        <v>186.87263115143</v>
      </c>
      <c r="R102" s="18">
        <v>241.772843626319</v>
      </c>
      <c r="S102" s="18">
        <v>216.15020695824899</v>
      </c>
      <c r="T102" s="18">
        <v>333.285377950802</v>
      </c>
      <c r="U102" s="76">
        <v>270.82822039924099</v>
      </c>
      <c r="V102" s="77">
        <v>190.09180694856201</v>
      </c>
      <c r="W102" s="72">
        <v>201.698622454744</v>
      </c>
      <c r="X102" s="18">
        <v>241.53850750960001</v>
      </c>
      <c r="Y102" s="18">
        <v>190.46522327453101</v>
      </c>
      <c r="Z102" s="75">
        <v>280.74986879730199</v>
      </c>
    </row>
    <row r="103" spans="15:26" x14ac:dyDescent="0.3">
      <c r="O103" s="79"/>
      <c r="P103" s="29">
        <v>43921</v>
      </c>
      <c r="Q103" s="72">
        <v>186.01670612847801</v>
      </c>
      <c r="R103" s="18">
        <v>247.04763456059601</v>
      </c>
      <c r="S103" s="18">
        <v>215.611323533394</v>
      </c>
      <c r="T103" s="18">
        <v>333.19155758189697</v>
      </c>
      <c r="U103" s="76">
        <v>280.85715931789298</v>
      </c>
      <c r="V103" s="77">
        <v>193.76124153839501</v>
      </c>
      <c r="W103" s="72">
        <v>200.661543354011</v>
      </c>
      <c r="X103" s="18">
        <v>249.13803235831799</v>
      </c>
      <c r="Y103" s="18">
        <v>190.87632154315401</v>
      </c>
      <c r="Z103" s="75">
        <v>284.57753015517801</v>
      </c>
    </row>
    <row r="104" spans="15:26" x14ac:dyDescent="0.3">
      <c r="O104" s="79"/>
      <c r="P104" s="29">
        <v>44012</v>
      </c>
      <c r="Q104" s="72">
        <v>183.87008574677401</v>
      </c>
      <c r="R104" s="18">
        <v>251.723337576869</v>
      </c>
      <c r="S104" s="18">
        <v>212.19252774717901</v>
      </c>
      <c r="T104" s="18">
        <v>331.69138780936299</v>
      </c>
      <c r="U104" s="76">
        <v>284.59937868440898</v>
      </c>
      <c r="V104" s="77">
        <v>187.35385552854601</v>
      </c>
      <c r="W104" s="72">
        <v>194.16752134033399</v>
      </c>
      <c r="X104" s="18">
        <v>255.40119434850899</v>
      </c>
      <c r="Y104" s="18">
        <v>189.512569254666</v>
      </c>
      <c r="Z104" s="75">
        <v>289.885114809154</v>
      </c>
    </row>
    <row r="105" spans="15:26" x14ac:dyDescent="0.3">
      <c r="O105" s="79"/>
      <c r="P105" s="29">
        <v>44104</v>
      </c>
      <c r="Q105" s="72">
        <v>188.52934316184701</v>
      </c>
      <c r="R105" s="18">
        <v>258.31126143783001</v>
      </c>
      <c r="S105" s="18">
        <v>215.032268345326</v>
      </c>
      <c r="T105" s="18">
        <v>344.64385197156298</v>
      </c>
      <c r="U105" s="76">
        <v>296.13410909036298</v>
      </c>
      <c r="V105" s="77">
        <v>187.34176654845501</v>
      </c>
      <c r="W105" s="72">
        <v>192.60467139463699</v>
      </c>
      <c r="X105" s="18">
        <v>265.14445177710297</v>
      </c>
      <c r="Y105" s="18">
        <v>190.457786122551</v>
      </c>
      <c r="Z105" s="75">
        <v>297.63980655645997</v>
      </c>
    </row>
    <row r="106" spans="15:26" x14ac:dyDescent="0.3">
      <c r="O106" s="79"/>
      <c r="P106" s="29">
        <v>44196</v>
      </c>
      <c r="Q106" s="72">
        <v>195.435327458903</v>
      </c>
      <c r="R106" s="18">
        <v>267.25184506745802</v>
      </c>
      <c r="S106" s="18">
        <v>223.42286814918501</v>
      </c>
      <c r="T106" s="18">
        <v>364.20593264992402</v>
      </c>
      <c r="U106" s="76">
        <v>315.92770457111902</v>
      </c>
      <c r="V106" s="77">
        <v>186.21102960791501</v>
      </c>
      <c r="W106" s="72">
        <v>194.93678568556101</v>
      </c>
      <c r="X106" s="18">
        <v>276.21400424526098</v>
      </c>
      <c r="Y106" s="18">
        <v>193.24190888989301</v>
      </c>
      <c r="Z106" s="75">
        <v>302.97306652981399</v>
      </c>
    </row>
    <row r="107" spans="15:26" x14ac:dyDescent="0.3">
      <c r="O107" s="79"/>
      <c r="P107" s="29">
        <v>44286</v>
      </c>
      <c r="Q107" s="72">
        <v>197.08157216822099</v>
      </c>
      <c r="R107" s="18">
        <v>278.35429773898102</v>
      </c>
      <c r="S107" s="18">
        <v>231.25883748029599</v>
      </c>
      <c r="T107" s="18">
        <v>378.90030724811197</v>
      </c>
      <c r="U107" s="76">
        <v>316.84401968996298</v>
      </c>
      <c r="V107" s="77">
        <v>186.126144078712</v>
      </c>
      <c r="W107" s="72">
        <v>191.94650477394501</v>
      </c>
      <c r="X107" s="18">
        <v>282.06094190522901</v>
      </c>
      <c r="Y107" s="18">
        <v>197.270700593405</v>
      </c>
      <c r="Z107" s="75">
        <v>313.108717680219</v>
      </c>
    </row>
    <row r="108" spans="15:26" x14ac:dyDescent="0.3">
      <c r="O108" s="79"/>
      <c r="P108" s="29">
        <v>44377</v>
      </c>
      <c r="Q108" s="72">
        <v>202.227719310797</v>
      </c>
      <c r="R108" s="18">
        <v>294.24162255201099</v>
      </c>
      <c r="S108" s="18">
        <v>241.46273765025001</v>
      </c>
      <c r="T108" s="18">
        <v>402.060689637466</v>
      </c>
      <c r="U108" s="76">
        <v>335.80946667780699</v>
      </c>
      <c r="V108" s="77">
        <v>197.12188869320499</v>
      </c>
      <c r="W108" s="72">
        <v>197.62766819366499</v>
      </c>
      <c r="X108" s="18">
        <v>293.73105185618198</v>
      </c>
      <c r="Y108" s="18">
        <v>205.02496362269699</v>
      </c>
      <c r="Z108" s="75">
        <v>332.63479578093097</v>
      </c>
    </row>
    <row r="109" spans="15:26" x14ac:dyDescent="0.3">
      <c r="O109" s="79"/>
      <c r="P109" s="29">
        <v>44469</v>
      </c>
      <c r="Q109" s="72">
        <v>211.77033564470099</v>
      </c>
      <c r="R109" s="18">
        <v>308.03783683982101</v>
      </c>
      <c r="S109" s="18">
        <v>250.970902396513</v>
      </c>
      <c r="T109" s="18">
        <v>425.07284758063798</v>
      </c>
      <c r="U109" s="76">
        <v>341.25124944622399</v>
      </c>
      <c r="V109" s="77">
        <v>204.34788126589899</v>
      </c>
      <c r="W109" s="72">
        <v>212.32642133219201</v>
      </c>
      <c r="X109" s="18">
        <v>319.41464999048202</v>
      </c>
      <c r="Y109" s="18">
        <v>211.77127460081201</v>
      </c>
      <c r="Z109" s="75">
        <v>357.09802498970998</v>
      </c>
    </row>
    <row r="110" spans="15:26" x14ac:dyDescent="0.3">
      <c r="O110" s="79"/>
      <c r="P110" s="29">
        <v>44561</v>
      </c>
      <c r="Q110" s="72">
        <v>216.74111687837299</v>
      </c>
      <c r="R110" s="18">
        <v>317.39786535779899</v>
      </c>
      <c r="S110" s="18">
        <v>256.11372489963497</v>
      </c>
      <c r="T110" s="18">
        <v>436.35681815465603</v>
      </c>
      <c r="U110" s="76">
        <v>345.27798118850001</v>
      </c>
      <c r="V110" s="77">
        <v>216.58522832393601</v>
      </c>
      <c r="W110" s="72">
        <v>217.81187440693699</v>
      </c>
      <c r="X110" s="18">
        <v>339.46941096995499</v>
      </c>
      <c r="Y110" s="18">
        <v>216.410428416385</v>
      </c>
      <c r="Z110" s="75">
        <v>377.32625305445902</v>
      </c>
    </row>
    <row r="111" spans="15:26" x14ac:dyDescent="0.3">
      <c r="O111" s="79"/>
      <c r="P111" s="29">
        <v>44651</v>
      </c>
      <c r="Q111" s="72">
        <v>220.60360660298701</v>
      </c>
      <c r="R111" s="18">
        <v>336.41765843924998</v>
      </c>
      <c r="S111" s="18">
        <v>262.02320679572301</v>
      </c>
      <c r="T111" s="18">
        <v>455.007550363436</v>
      </c>
      <c r="U111" s="76">
        <v>357.94978422588099</v>
      </c>
      <c r="V111" s="77">
        <v>226.41931426739501</v>
      </c>
      <c r="W111" s="72">
        <v>211.943647414682</v>
      </c>
      <c r="X111" s="18">
        <v>361.38678234395502</v>
      </c>
      <c r="Y111" s="18">
        <v>221.23733560949901</v>
      </c>
      <c r="Z111" s="75">
        <v>393.51586778324702</v>
      </c>
    </row>
    <row r="112" spans="15:26" x14ac:dyDescent="0.3">
      <c r="O112" s="79"/>
      <c r="P112" s="29">
        <v>44742</v>
      </c>
      <c r="Q112" s="72">
        <v>230.97129118266199</v>
      </c>
      <c r="R112" s="18">
        <v>363.45118825656698</v>
      </c>
      <c r="S112" s="18">
        <v>269.69450812165599</v>
      </c>
      <c r="T112" s="18">
        <v>483.94674823240803</v>
      </c>
      <c r="U112" s="76">
        <v>371.68048284416301</v>
      </c>
      <c r="V112" s="77">
        <v>234.33548226967699</v>
      </c>
      <c r="W112" s="72">
        <v>204.87246919501999</v>
      </c>
      <c r="X112" s="18">
        <v>391.98433442695898</v>
      </c>
      <c r="Y112" s="18">
        <v>223.631458044303</v>
      </c>
      <c r="Z112" s="75">
        <v>409.00238493175601</v>
      </c>
    </row>
    <row r="113" spans="15:26" x14ac:dyDescent="0.3">
      <c r="P113" s="29">
        <v>44834</v>
      </c>
      <c r="Q113" s="72">
        <v>230.44864782311001</v>
      </c>
      <c r="R113" s="18">
        <v>365.53649678188998</v>
      </c>
      <c r="S113" s="18">
        <v>270.12312751894802</v>
      </c>
      <c r="T113" s="18">
        <v>470.77876738390501</v>
      </c>
      <c r="U113" s="76">
        <v>385.39413841422902</v>
      </c>
      <c r="V113" s="77">
        <v>237.98683927648099</v>
      </c>
      <c r="W113" s="72">
        <v>194.611813392866</v>
      </c>
      <c r="X113" s="18">
        <v>399.055896750616</v>
      </c>
      <c r="Y113" s="18">
        <v>222.56913775901</v>
      </c>
      <c r="Z113" s="75">
        <v>402.99564049835902</v>
      </c>
    </row>
    <row r="114" spans="15:26" x14ac:dyDescent="0.3">
      <c r="P114" s="29">
        <v>44926</v>
      </c>
      <c r="Q114" s="72">
        <v>220.446787742943</v>
      </c>
      <c r="R114" s="18">
        <v>356.279325796438</v>
      </c>
      <c r="S114" s="18">
        <v>267.404610540232</v>
      </c>
      <c r="T114" s="18">
        <v>441.65040355233799</v>
      </c>
      <c r="U114" s="76">
        <v>398.41991151016902</v>
      </c>
      <c r="V114" s="77">
        <v>238.06181821588601</v>
      </c>
      <c r="W114" s="72">
        <v>181.47566455398999</v>
      </c>
      <c r="X114" s="18">
        <v>388.58150540458303</v>
      </c>
      <c r="Y114" s="18">
        <v>219.665513231006</v>
      </c>
      <c r="Z114" s="75">
        <v>377.18286746033499</v>
      </c>
    </row>
    <row r="115" spans="15:26" x14ac:dyDescent="0.3">
      <c r="P115" s="29">
        <v>45016</v>
      </c>
      <c r="Q115" s="72">
        <v>218.19372905655499</v>
      </c>
      <c r="R115" s="18">
        <v>365.93963969106602</v>
      </c>
      <c r="S115" s="18">
        <v>268.41481619065303</v>
      </c>
      <c r="T115" s="18">
        <v>434.83477492557103</v>
      </c>
      <c r="U115" s="76">
        <v>403.50715908215398</v>
      </c>
      <c r="V115" s="77">
        <v>232.795376679139</v>
      </c>
      <c r="W115" s="72">
        <v>172.44001747523001</v>
      </c>
      <c r="X115" s="18">
        <v>380.31594568758601</v>
      </c>
      <c r="Y115" s="18">
        <v>216.65677316084</v>
      </c>
      <c r="Z115" s="75">
        <v>352.67324816197203</v>
      </c>
    </row>
    <row r="116" spans="15:26" x14ac:dyDescent="0.3">
      <c r="P116" s="29">
        <v>45107</v>
      </c>
      <c r="Q116" s="72">
        <v>223.79492378032899</v>
      </c>
      <c r="R116" s="18">
        <v>383.83796650271103</v>
      </c>
      <c r="S116" s="18">
        <v>274.24672341450997</v>
      </c>
      <c r="T116" s="18">
        <v>436.47910938347002</v>
      </c>
      <c r="U116" s="76">
        <v>404.610853317075</v>
      </c>
      <c r="V116" s="77">
        <v>238.30880158695999</v>
      </c>
      <c r="W116" s="72">
        <v>171.41640475842101</v>
      </c>
      <c r="X116" s="18">
        <v>379.90664176680599</v>
      </c>
      <c r="Y116" s="18">
        <v>217.50369374821699</v>
      </c>
      <c r="Z116" s="75">
        <v>338.89841557254402</v>
      </c>
    </row>
    <row r="117" spans="15:26" x14ac:dyDescent="0.3">
      <c r="P117" s="29">
        <v>45199</v>
      </c>
      <c r="Q117" s="72">
        <v>223.27611069885401</v>
      </c>
      <c r="R117" s="18">
        <v>391.04214833709801</v>
      </c>
      <c r="S117" s="18">
        <v>279.94339168005303</v>
      </c>
      <c r="T117" s="18">
        <v>439.20434984081697</v>
      </c>
      <c r="U117" s="76">
        <v>398.64005685087398</v>
      </c>
      <c r="V117" s="77">
        <v>242.98202317341401</v>
      </c>
      <c r="W117" s="72">
        <v>159.295102784845</v>
      </c>
      <c r="X117" s="18">
        <v>380.51203591765699</v>
      </c>
      <c r="Y117" s="18">
        <v>218.54294512723001</v>
      </c>
      <c r="Z117" s="75">
        <v>335.61047279087398</v>
      </c>
    </row>
    <row r="118" spans="15:26" x14ac:dyDescent="0.3">
      <c r="P118" s="29">
        <v>45291</v>
      </c>
      <c r="Q118" s="72">
        <v>215.932815146194</v>
      </c>
      <c r="R118" s="18">
        <v>389.92258748721201</v>
      </c>
      <c r="S118" s="18">
        <v>280.12242589131</v>
      </c>
      <c r="T118" s="18">
        <v>435.22859706729599</v>
      </c>
      <c r="U118" s="76">
        <v>414.456409569784</v>
      </c>
      <c r="V118" s="77">
        <v>241.49330591212001</v>
      </c>
      <c r="W118" s="72">
        <v>139.142989642022</v>
      </c>
      <c r="X118" s="18">
        <v>379.99426484251802</v>
      </c>
      <c r="Y118" s="18">
        <v>219.59468221522499</v>
      </c>
      <c r="Z118" s="75">
        <v>327.95682756239398</v>
      </c>
    </row>
    <row r="119" spans="15:26" x14ac:dyDescent="0.3">
      <c r="P119" s="29">
        <v>45382</v>
      </c>
      <c r="Q119" s="72">
        <v>215.79903024991799</v>
      </c>
      <c r="R119" s="18">
        <v>392.93439558602603</v>
      </c>
      <c r="S119" s="18">
        <v>280.46433151960201</v>
      </c>
      <c r="T119" s="18">
        <v>429.63492754343599</v>
      </c>
      <c r="U119" s="76">
        <v>422.25385790007601</v>
      </c>
      <c r="V119" s="77">
        <v>242.052459064434</v>
      </c>
      <c r="W119" s="72">
        <v>129.25717091682901</v>
      </c>
      <c r="X119" s="18">
        <v>381.64509335252501</v>
      </c>
      <c r="Y119" s="18">
        <v>221.29558834740899</v>
      </c>
      <c r="Z119" s="75">
        <v>313.02910437845998</v>
      </c>
    </row>
    <row r="120" spans="15:26" x14ac:dyDescent="0.3">
      <c r="P120" s="29">
        <v>45473</v>
      </c>
      <c r="Q120" s="72">
        <v>217.109442203464</v>
      </c>
      <c r="R120" s="18">
        <v>399.70076812732299</v>
      </c>
      <c r="S120" s="18">
        <v>283.00319778160599</v>
      </c>
      <c r="T120" s="18">
        <v>424.21677423716</v>
      </c>
      <c r="U120" s="76">
        <v>439.53045922754598</v>
      </c>
      <c r="V120" s="77">
        <v>245.54241113208701</v>
      </c>
      <c r="W120" s="72">
        <v>122.550479404578</v>
      </c>
      <c r="X120" s="18">
        <v>386.00801024755799</v>
      </c>
      <c r="Y120" s="18">
        <v>220.99788772049399</v>
      </c>
      <c r="Z120" s="75">
        <v>305.98233928991402</v>
      </c>
    </row>
    <row r="121" spans="15:26" x14ac:dyDescent="0.3">
      <c r="P121" s="29">
        <v>45565</v>
      </c>
      <c r="Q121" s="72">
        <v>211.90709695491199</v>
      </c>
      <c r="R121" s="18">
        <v>406.67237539315602</v>
      </c>
      <c r="S121" s="18">
        <v>284.84231871124001</v>
      </c>
      <c r="T121" s="18">
        <v>419.51618352413499</v>
      </c>
      <c r="U121" s="76">
        <v>445.06256826506097</v>
      </c>
      <c r="V121" s="77">
        <v>234.74397177438701</v>
      </c>
      <c r="W121" s="72">
        <v>120.754988241066</v>
      </c>
      <c r="X121" s="18">
        <v>392.694158477435</v>
      </c>
      <c r="Y121" s="18">
        <v>222.67945725855</v>
      </c>
      <c r="Z121" s="75">
        <v>310.28020964827402</v>
      </c>
    </row>
    <row r="122" spans="15:26" x14ac:dyDescent="0.3">
      <c r="P122" s="29">
        <v>45657</v>
      </c>
      <c r="Q122" s="72">
        <v>212.81878407903599</v>
      </c>
      <c r="R122" s="18">
        <v>408.871119774367</v>
      </c>
      <c r="S122" s="18">
        <v>285.19000925007498</v>
      </c>
      <c r="T122" s="18">
        <v>418.429227697687</v>
      </c>
      <c r="U122" s="76">
        <v>439.522430941057</v>
      </c>
      <c r="V122" s="77">
        <v>240.24301189462699</v>
      </c>
      <c r="W122" s="72">
        <v>120.827409201379</v>
      </c>
      <c r="X122" s="18">
        <v>395.18604089420199</v>
      </c>
      <c r="Y122" s="18">
        <v>225.57159124977099</v>
      </c>
      <c r="Z122" s="75">
        <v>318.71463703508198</v>
      </c>
    </row>
    <row r="123" spans="15:26" x14ac:dyDescent="0.3">
      <c r="P123" s="29">
        <v>45747</v>
      </c>
      <c r="Q123" s="72">
        <v>216.87599707746199</v>
      </c>
      <c r="R123" s="18">
        <v>407.108553915622</v>
      </c>
      <c r="S123" s="18">
        <v>283.80495632132801</v>
      </c>
      <c r="T123" s="18">
        <v>419.45686364169501</v>
      </c>
      <c r="U123" s="76">
        <v>456.00269082882198</v>
      </c>
      <c r="V123" s="77">
        <v>238.57288436916201</v>
      </c>
      <c r="W123" s="72">
        <v>118.060800123417</v>
      </c>
      <c r="X123" s="18">
        <v>392.05176157444703</v>
      </c>
      <c r="Y123" s="18">
        <v>227.71323625529601</v>
      </c>
      <c r="Z123" s="75">
        <v>324.30473065846297</v>
      </c>
    </row>
    <row r="124" spans="15:26" ht="28.8" x14ac:dyDescent="0.3">
      <c r="O124" s="79"/>
      <c r="P124" s="79"/>
      <c r="Q124" s="158" t="s">
        <v>9</v>
      </c>
      <c r="R124" s="159" t="s">
        <v>10</v>
      </c>
      <c r="S124" s="159" t="s">
        <v>11</v>
      </c>
      <c r="T124" s="159" t="s">
        <v>12</v>
      </c>
      <c r="U124" s="159" t="s">
        <v>13</v>
      </c>
      <c r="V124" s="160" t="s">
        <v>14</v>
      </c>
      <c r="W124" s="158" t="s">
        <v>9</v>
      </c>
      <c r="X124" s="159" t="s">
        <v>10</v>
      </c>
      <c r="Y124" s="159" t="s">
        <v>11</v>
      </c>
      <c r="Z124" s="159" t="s">
        <v>12</v>
      </c>
    </row>
    <row r="125" spans="15:26" x14ac:dyDescent="0.3">
      <c r="O125" s="80"/>
      <c r="P125" s="80"/>
      <c r="Q125" s="161" t="s">
        <v>125</v>
      </c>
      <c r="R125" s="161" t="s">
        <v>126</v>
      </c>
      <c r="S125" s="161" t="s">
        <v>127</v>
      </c>
      <c r="T125" s="161" t="s">
        <v>128</v>
      </c>
      <c r="U125" s="161" t="s">
        <v>129</v>
      </c>
      <c r="V125" s="161" t="s">
        <v>130</v>
      </c>
      <c r="W125" s="161" t="s">
        <v>125</v>
      </c>
      <c r="X125" s="161" t="s">
        <v>126</v>
      </c>
      <c r="Y125" s="161" t="s">
        <v>127</v>
      </c>
      <c r="Z125" s="161" t="s">
        <v>128</v>
      </c>
    </row>
    <row r="126" spans="15:26" x14ac:dyDescent="0.3">
      <c r="O126" s="81" t="s">
        <v>131</v>
      </c>
      <c r="P126" s="139" t="s">
        <v>131</v>
      </c>
      <c r="Q126" s="162">
        <f>Q118/Q117-1</f>
        <v>-3.288885465478375E-2</v>
      </c>
      <c r="R126" s="162">
        <f t="shared" ref="Q126:AA131" si="0">R118/R117-1</f>
        <v>-2.8630183591382696E-3</v>
      </c>
      <c r="S126" s="162">
        <f t="shared" si="0"/>
        <v>6.3953719422538136E-4</v>
      </c>
      <c r="T126" s="162">
        <f t="shared" si="0"/>
        <v>-9.0521707605171198E-3</v>
      </c>
      <c r="U126" s="162">
        <f t="shared" si="0"/>
        <v>3.9675773789152213E-2</v>
      </c>
      <c r="V126" s="162">
        <f t="shared" si="0"/>
        <v>-6.1268617400206393E-3</v>
      </c>
      <c r="W126" s="162">
        <f t="shared" si="0"/>
        <v>-0.1265080519772277</v>
      </c>
      <c r="X126" s="162">
        <f t="shared" si="0"/>
        <v>-1.3607219385065594E-3</v>
      </c>
      <c r="Y126" s="162">
        <f t="shared" si="0"/>
        <v>4.8124961772739727E-3</v>
      </c>
      <c r="Z126" s="162">
        <f t="shared" si="0"/>
        <v>-2.2805144204332217E-2</v>
      </c>
    </row>
    <row r="127" spans="15:26" x14ac:dyDescent="0.3">
      <c r="O127" s="81" t="s">
        <v>131</v>
      </c>
      <c r="P127" s="139" t="s">
        <v>131</v>
      </c>
      <c r="Q127" s="162">
        <f>Q119/Q118-1</f>
        <v>-6.1956723060108132E-4</v>
      </c>
      <c r="R127" s="162">
        <f t="shared" si="0"/>
        <v>7.7241180569278534E-3</v>
      </c>
      <c r="S127" s="162">
        <f t="shared" si="0"/>
        <v>1.2205578586010901E-3</v>
      </c>
      <c r="T127" s="162">
        <f t="shared" si="0"/>
        <v>-1.2852256403995233E-2</v>
      </c>
      <c r="U127" s="162">
        <f t="shared" si="0"/>
        <v>1.8813675335328961E-2</v>
      </c>
      <c r="V127" s="162">
        <f t="shared" si="0"/>
        <v>2.315398144068892E-3</v>
      </c>
      <c r="W127" s="162">
        <f t="shared" si="0"/>
        <v>-7.1047910862247377E-2</v>
      </c>
      <c r="X127" s="162">
        <f t="shared" si="0"/>
        <v>4.3443511198548723E-3</v>
      </c>
      <c r="Y127" s="162">
        <f t="shared" si="0"/>
        <v>7.7456617574962472E-3</v>
      </c>
      <c r="Z127" s="162">
        <f t="shared" si="0"/>
        <v>-4.5517342312667686E-2</v>
      </c>
    </row>
    <row r="128" spans="15:26" x14ac:dyDescent="0.3">
      <c r="O128" s="81" t="s">
        <v>131</v>
      </c>
      <c r="P128" s="139" t="s">
        <v>131</v>
      </c>
      <c r="Q128" s="162">
        <f t="shared" si="0"/>
        <v>6.0723718360939927E-3</v>
      </c>
      <c r="R128" s="162">
        <f t="shared" si="0"/>
        <v>1.7220107522543326E-2</v>
      </c>
      <c r="S128" s="162">
        <f t="shared" si="0"/>
        <v>9.0523677226548305E-3</v>
      </c>
      <c r="T128" s="162">
        <f t="shared" si="0"/>
        <v>-1.2611063391088528E-2</v>
      </c>
      <c r="U128" s="162">
        <f t="shared" si="0"/>
        <v>4.0915200664805695E-2</v>
      </c>
      <c r="V128" s="162">
        <f t="shared" si="0"/>
        <v>1.4418164067170114E-2</v>
      </c>
      <c r="W128" s="162">
        <f t="shared" si="0"/>
        <v>-5.1886417323542156E-2</v>
      </c>
      <c r="X128" s="162">
        <f t="shared" si="0"/>
        <v>1.1431869480378554E-2</v>
      </c>
      <c r="Y128" s="162">
        <f t="shared" si="0"/>
        <v>-1.3452623666750929E-3</v>
      </c>
      <c r="Z128" s="162">
        <f t="shared" si="0"/>
        <v>-2.2511533240775705E-2</v>
      </c>
    </row>
    <row r="129" spans="15:26" x14ac:dyDescent="0.3">
      <c r="O129" s="81" t="s">
        <v>131</v>
      </c>
      <c r="P129" s="139" t="s">
        <v>131</v>
      </c>
      <c r="Q129" s="162">
        <f t="shared" si="0"/>
        <v>-2.3961856268216231E-2</v>
      </c>
      <c r="R129" s="162">
        <f t="shared" si="0"/>
        <v>1.7442066219928387E-2</v>
      </c>
      <c r="S129" s="162">
        <f t="shared" si="0"/>
        <v>6.4985870974265669E-3</v>
      </c>
      <c r="T129" s="162">
        <f t="shared" si="0"/>
        <v>-1.1080633766728742E-2</v>
      </c>
      <c r="U129" s="162">
        <f t="shared" si="0"/>
        <v>1.2586406519442095E-2</v>
      </c>
      <c r="V129" s="162">
        <f t="shared" si="0"/>
        <v>-4.3977899002918486E-2</v>
      </c>
      <c r="W129" s="162">
        <f t="shared" si="0"/>
        <v>-1.4651033372007571E-2</v>
      </c>
      <c r="X129" s="162">
        <f t="shared" si="0"/>
        <v>1.7321268088682951E-2</v>
      </c>
      <c r="Y129" s="162">
        <f t="shared" si="0"/>
        <v>7.6089846622551249E-3</v>
      </c>
      <c r="Z129" s="162">
        <f t="shared" si="0"/>
        <v>1.4046138637719974E-2</v>
      </c>
    </row>
    <row r="130" spans="15:26" x14ac:dyDescent="0.3">
      <c r="O130" s="81" t="s">
        <v>131</v>
      </c>
      <c r="P130" s="139" t="s">
        <v>131</v>
      </c>
      <c r="Q130" s="162">
        <f>Q122/Q121-1</f>
        <v>4.3022963233647626E-3</v>
      </c>
      <c r="R130" s="162">
        <f t="shared" si="0"/>
        <v>5.4066725803181281E-3</v>
      </c>
      <c r="S130" s="162">
        <f t="shared" si="0"/>
        <v>1.2206421447771287E-3</v>
      </c>
      <c r="T130" s="162">
        <f t="shared" si="0"/>
        <v>-2.5909747207295553E-3</v>
      </c>
      <c r="U130" s="162">
        <f t="shared" si="0"/>
        <v>-1.244799657180895E-2</v>
      </c>
      <c r="V130" s="162">
        <f t="shared" si="0"/>
        <v>2.3425692590415492E-2</v>
      </c>
      <c r="W130" s="162">
        <f t="shared" si="0"/>
        <v>5.9973473036500913E-4</v>
      </c>
      <c r="X130" s="162">
        <f t="shared" si="0"/>
        <v>6.3456060218176624E-3</v>
      </c>
      <c r="Y130" s="162">
        <f t="shared" si="0"/>
        <v>1.2987879649190015E-2</v>
      </c>
      <c r="Z130" s="162">
        <f t="shared" si="0"/>
        <v>2.7183259275121108E-2</v>
      </c>
    </row>
    <row r="131" spans="15:26" x14ac:dyDescent="0.3">
      <c r="O131" s="81" t="s">
        <v>132</v>
      </c>
      <c r="P131" s="139" t="str">
        <f>"QTR "&amp;YEAR(P123)&amp;"Q"&amp;(MONTH(P123)/3)</f>
        <v>QTR 2025Q1</v>
      </c>
      <c r="Q131" s="162">
        <f>Q123/Q122-1</f>
        <v>1.9064167742445237E-2</v>
      </c>
      <c r="R131" s="162">
        <f>R123/R122-1</f>
        <v>-4.3108103593074709E-3</v>
      </c>
      <c r="S131" s="162">
        <f t="shared" si="0"/>
        <v>-4.8565969487818217E-3</v>
      </c>
      <c r="T131" s="162">
        <f t="shared" si="0"/>
        <v>2.4559372911456823E-3</v>
      </c>
      <c r="U131" s="162">
        <f>U123/U122-1</f>
        <v>3.7495833494730402E-2</v>
      </c>
      <c r="V131" s="162">
        <f t="shared" si="0"/>
        <v>-6.9518256214565755E-3</v>
      </c>
      <c r="W131" s="162">
        <f>W123/W122-1</f>
        <v>-2.289719771571852E-2</v>
      </c>
      <c r="X131" s="162">
        <f t="shared" si="0"/>
        <v>-7.931148865134352E-3</v>
      </c>
      <c r="Y131" s="162">
        <f t="shared" si="0"/>
        <v>9.494302867038007E-3</v>
      </c>
      <c r="Z131" s="162">
        <f t="shared" si="0"/>
        <v>1.7539494500108832E-2</v>
      </c>
    </row>
    <row r="132" spans="15:26" x14ac:dyDescent="0.3">
      <c r="O132" s="79"/>
      <c r="P132" s="79"/>
      <c r="Q132" s="162"/>
      <c r="R132" s="162"/>
      <c r="S132" s="162"/>
      <c r="T132" s="162"/>
      <c r="U132" s="162"/>
      <c r="V132" s="162"/>
      <c r="W132" s="162"/>
      <c r="X132" s="162"/>
      <c r="Y132" s="162"/>
      <c r="Z132" s="162"/>
    </row>
    <row r="133" spans="15:26" x14ac:dyDescent="0.3">
      <c r="O133" s="79"/>
      <c r="P133" s="79"/>
      <c r="Q133" s="162"/>
      <c r="R133" s="162"/>
      <c r="S133" s="162"/>
      <c r="T133" s="162"/>
      <c r="U133" s="162"/>
      <c r="V133" s="162"/>
      <c r="W133" s="162"/>
      <c r="X133" s="162"/>
      <c r="Y133" s="162"/>
      <c r="Z133" s="162"/>
    </row>
    <row r="134" spans="15:26" x14ac:dyDescent="0.3">
      <c r="O134" s="79" t="s">
        <v>133</v>
      </c>
      <c r="P134" s="139" t="s">
        <v>133</v>
      </c>
      <c r="Q134" s="162">
        <f>Q118/Q114-1</f>
        <v>-2.0476472544533553E-2</v>
      </c>
      <c r="R134" s="162">
        <f t="shared" ref="Q134:AA139" si="1">R118/R114-1</f>
        <v>9.4429452552619475E-2</v>
      </c>
      <c r="S134" s="162">
        <f t="shared" si="1"/>
        <v>4.7560194737796158E-2</v>
      </c>
      <c r="T134" s="162">
        <f t="shared" si="1"/>
        <v>-1.4540474622890209E-2</v>
      </c>
      <c r="U134" s="162">
        <f>U118/U114-1</f>
        <v>4.0250242511300049E-2</v>
      </c>
      <c r="V134" s="162">
        <f t="shared" si="1"/>
        <v>1.4414271561692171E-2</v>
      </c>
      <c r="W134" s="162">
        <f t="shared" si="1"/>
        <v>-0.2332691549360536</v>
      </c>
      <c r="X134" s="162">
        <f t="shared" si="1"/>
        <v>-2.2098943059897125E-2</v>
      </c>
      <c r="Y134" s="162">
        <f t="shared" si="1"/>
        <v>-3.2244941292414175E-4</v>
      </c>
      <c r="Z134" s="162">
        <f t="shared" si="1"/>
        <v>-0.13050974512546665</v>
      </c>
    </row>
    <row r="135" spans="15:26" x14ac:dyDescent="0.3">
      <c r="O135" s="79" t="s">
        <v>133</v>
      </c>
      <c r="P135" s="139" t="s">
        <v>133</v>
      </c>
      <c r="Q135" s="162">
        <f t="shared" si="1"/>
        <v>-1.0975103716277301E-2</v>
      </c>
      <c r="R135" s="162">
        <f t="shared" si="1"/>
        <v>7.3768329437471136E-2</v>
      </c>
      <c r="S135" s="162">
        <f t="shared" si="1"/>
        <v>4.4891394223150138E-2</v>
      </c>
      <c r="T135" s="162">
        <f t="shared" si="1"/>
        <v>-1.1958214204521922E-2</v>
      </c>
      <c r="U135" s="162">
        <f t="shared" si="1"/>
        <v>4.6459395814846483E-2</v>
      </c>
      <c r="V135" s="162">
        <f>V119/V115-1</f>
        <v>3.9764889309009011E-2</v>
      </c>
      <c r="W135" s="162">
        <f t="shared" si="1"/>
        <v>-0.25042242044891905</v>
      </c>
      <c r="X135" s="162">
        <f t="shared" si="1"/>
        <v>3.4948512677688282E-3</v>
      </c>
      <c r="Y135" s="162">
        <f t="shared" si="1"/>
        <v>2.1410893917104934E-2</v>
      </c>
      <c r="Z135" s="162">
        <f t="shared" si="1"/>
        <v>-0.11241040818980608</v>
      </c>
    </row>
    <row r="136" spans="15:26" x14ac:dyDescent="0.3">
      <c r="O136" s="79" t="s">
        <v>133</v>
      </c>
      <c r="P136" s="139" t="s">
        <v>133</v>
      </c>
      <c r="Q136" s="162">
        <f t="shared" si="1"/>
        <v>-2.9873249419308912E-2</v>
      </c>
      <c r="R136" s="162">
        <f t="shared" si="1"/>
        <v>4.132681758697232E-2</v>
      </c>
      <c r="S136" s="162">
        <f t="shared" si="1"/>
        <v>3.1929184998360283E-2</v>
      </c>
      <c r="T136" s="162">
        <f t="shared" si="1"/>
        <v>-2.8093750382763294E-2</v>
      </c>
      <c r="U136" s="162">
        <f t="shared" si="1"/>
        <v>8.6304175046698628E-2</v>
      </c>
      <c r="V136" s="162">
        <f t="shared" si="1"/>
        <v>3.0353933622915052E-2</v>
      </c>
      <c r="W136" s="162">
        <f t="shared" si="1"/>
        <v>-0.28507146339179312</v>
      </c>
      <c r="X136" s="162">
        <f t="shared" si="1"/>
        <v>1.6060178501688727E-2</v>
      </c>
      <c r="Y136" s="162">
        <f t="shared" si="1"/>
        <v>1.6064986814991356E-2</v>
      </c>
      <c r="Z136" s="162">
        <f t="shared" si="1"/>
        <v>-9.7126675045147937E-2</v>
      </c>
    </row>
    <row r="137" spans="15:26" x14ac:dyDescent="0.3">
      <c r="O137" s="79" t="s">
        <v>133</v>
      </c>
      <c r="P137" s="139" t="s">
        <v>133</v>
      </c>
      <c r="Q137" s="162">
        <f t="shared" si="1"/>
        <v>-5.0919078213773172E-2</v>
      </c>
      <c r="R137" s="162">
        <f t="shared" si="1"/>
        <v>3.9970696566918207E-2</v>
      </c>
      <c r="S137" s="162">
        <f t="shared" si="1"/>
        <v>1.7499705929068465E-2</v>
      </c>
      <c r="T137" s="162">
        <f t="shared" si="1"/>
        <v>-4.4826892820660103E-2</v>
      </c>
      <c r="U137" s="162">
        <f t="shared" si="1"/>
        <v>0.11645219946261709</v>
      </c>
      <c r="V137" s="162">
        <f t="shared" si="1"/>
        <v>-3.3903954257338498E-2</v>
      </c>
      <c r="W137" s="162">
        <f t="shared" si="1"/>
        <v>-0.24194161571830586</v>
      </c>
      <c r="X137" s="162">
        <f t="shared" si="1"/>
        <v>3.2015078131232055E-2</v>
      </c>
      <c r="Y137" s="162">
        <f t="shared" si="1"/>
        <v>1.8927685489512402E-2</v>
      </c>
      <c r="Z137" s="162">
        <f t="shared" si="1"/>
        <v>-7.5475186849677911E-2</v>
      </c>
    </row>
    <row r="138" spans="15:26" x14ac:dyDescent="0.3">
      <c r="O138" s="79" t="s">
        <v>133</v>
      </c>
      <c r="P138" s="139" t="s">
        <v>133</v>
      </c>
      <c r="Q138" s="162">
        <f t="shared" si="1"/>
        <v>-1.4421296110318838E-2</v>
      </c>
      <c r="R138" s="162">
        <f t="shared" si="1"/>
        <v>4.8595626145347293E-2</v>
      </c>
      <c r="S138" s="162">
        <f t="shared" si="1"/>
        <v>1.8090602145260704E-2</v>
      </c>
      <c r="T138" s="162">
        <f t="shared" si="1"/>
        <v>-3.8598955773605614E-2</v>
      </c>
      <c r="U138" s="162">
        <f>U122/U118-1</f>
        <v>6.0479270660314111E-2</v>
      </c>
      <c r="V138" s="162">
        <f t="shared" si="1"/>
        <v>-5.1773444103166977E-3</v>
      </c>
      <c r="W138" s="162">
        <f t="shared" si="1"/>
        <v>-0.13163135625994626</v>
      </c>
      <c r="X138" s="162">
        <f t="shared" si="1"/>
        <v>3.9978961414009584E-2</v>
      </c>
      <c r="Y138" s="162">
        <f t="shared" si="1"/>
        <v>2.7217913358612345E-2</v>
      </c>
      <c r="Z138" s="162">
        <f t="shared" si="1"/>
        <v>-2.8181119435769841E-2</v>
      </c>
    </row>
    <row r="139" spans="15:26" x14ac:dyDescent="0.3">
      <c r="O139" s="79" t="s">
        <v>133</v>
      </c>
      <c r="P139" s="139" t="str">
        <f>"Y/Y "&amp;RIGHT(P131,4)</f>
        <v>Y/Y 25Q1</v>
      </c>
      <c r="Q139" s="162">
        <f>Q123/Q119-1</f>
        <v>4.9906008673752389E-3</v>
      </c>
      <c r="R139" s="162">
        <f t="shared" si="1"/>
        <v>3.6072582316079682E-2</v>
      </c>
      <c r="S139" s="162">
        <f t="shared" si="1"/>
        <v>1.1911050448468519E-2</v>
      </c>
      <c r="T139" s="162">
        <f t="shared" si="1"/>
        <v>-2.3690029020538517E-2</v>
      </c>
      <c r="U139" s="162">
        <f>U123/U119-1</f>
        <v>7.9925457866941274E-2</v>
      </c>
      <c r="V139" s="162">
        <f t="shared" si="1"/>
        <v>-1.4375291656697153E-2</v>
      </c>
      <c r="W139" s="162">
        <f>W123/W119-1</f>
        <v>-8.6620886980547929E-2</v>
      </c>
      <c r="X139" s="162">
        <f t="shared" si="1"/>
        <v>2.7267920911823174E-2</v>
      </c>
      <c r="Y139" s="162">
        <f t="shared" si="1"/>
        <v>2.9000342735310269E-2</v>
      </c>
      <c r="Z139" s="162">
        <f t="shared" si="1"/>
        <v>3.6021015689232883E-2</v>
      </c>
    </row>
    <row r="140" spans="15:26" x14ac:dyDescent="0.3">
      <c r="O140" s="79"/>
      <c r="P140" s="79"/>
      <c r="Q140" s="163"/>
      <c r="R140" s="164"/>
      <c r="S140" s="164"/>
      <c r="T140" s="164"/>
      <c r="U140" s="165"/>
      <c r="V140" s="165"/>
      <c r="W140" s="163"/>
      <c r="X140" s="164"/>
      <c r="Y140" s="164"/>
      <c r="Z140" s="164"/>
    </row>
    <row r="141" spans="15:26" x14ac:dyDescent="0.3">
      <c r="O141" s="79" t="s">
        <v>102</v>
      </c>
      <c r="P141" s="79" t="s">
        <v>102</v>
      </c>
      <c r="Q141" s="163">
        <f>MIN($Q$59:$Q$70)</f>
        <v>106.90079873696899</v>
      </c>
      <c r="R141" s="163">
        <f>MIN($R$59:$R$70)</f>
        <v>118.138309127936</v>
      </c>
      <c r="S141" s="163">
        <f>MIN($S$59:$S$70)</f>
        <v>129.698505061254</v>
      </c>
      <c r="T141" s="163">
        <f>MIN($T$59:$T$70)</f>
        <v>125.744263099245</v>
      </c>
      <c r="U141" s="163">
        <f>MIN($U$59:$U$70)</f>
        <v>125.876614586573</v>
      </c>
      <c r="V141" s="163">
        <f>MIN($V$59:$V$70)</f>
        <v>96.770534012682305</v>
      </c>
      <c r="W141" s="163">
        <f>MIN($Q$59:$Q$70)</f>
        <v>106.90079873696899</v>
      </c>
      <c r="X141" s="163">
        <f>MIN($R$59:$R$70)</f>
        <v>118.138309127936</v>
      </c>
      <c r="Y141" s="163">
        <f>MIN($S$59:$S$70)</f>
        <v>129.698505061254</v>
      </c>
      <c r="Z141" s="163">
        <f>MIN($T$59:$T$70)</f>
        <v>125.744263099245</v>
      </c>
    </row>
    <row r="142" spans="15:26" x14ac:dyDescent="0.3">
      <c r="O142" s="79" t="s">
        <v>103</v>
      </c>
      <c r="P142" s="79" t="s">
        <v>103</v>
      </c>
      <c r="Q142" s="162">
        <f t="shared" ref="Q142:Z142" si="2">Q123/Q141-1</f>
        <v>1.0287593698068487</v>
      </c>
      <c r="R142" s="162">
        <f t="shared" si="2"/>
        <v>2.4460333563327903</v>
      </c>
      <c r="S142" s="162">
        <f t="shared" si="2"/>
        <v>1.1881898807337263</v>
      </c>
      <c r="T142" s="162">
        <f t="shared" si="2"/>
        <v>2.3357932465724836</v>
      </c>
      <c r="U142" s="162">
        <f t="shared" si="2"/>
        <v>2.6226164194716346</v>
      </c>
      <c r="V142" s="162">
        <f t="shared" si="2"/>
        <v>1.4653463660528705</v>
      </c>
      <c r="W142" s="162">
        <f t="shared" si="2"/>
        <v>0.10439586530973788</v>
      </c>
      <c r="X142" s="162">
        <f t="shared" si="2"/>
        <v>2.3185828074607095</v>
      </c>
      <c r="Y142" s="162">
        <f t="shared" si="2"/>
        <v>0.75571211208449651</v>
      </c>
      <c r="Z142" s="162">
        <f t="shared" si="2"/>
        <v>1.5790817224202267</v>
      </c>
    </row>
  </sheetData>
  <mergeCells count="8"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P7:P123">
    <cfRule type="expression" dxfId="18" priority="8">
      <formula>$Q7=""</formula>
    </cfRule>
  </conditionalFormatting>
  <conditionalFormatting sqref="O90 O92:O110">
    <cfRule type="expression" dxfId="17" priority="6">
      <formula>$O90=""</formula>
    </cfRule>
  </conditionalFormatting>
  <conditionalFormatting sqref="O111:O112">
    <cfRule type="expression" dxfId="16" priority="7">
      <formula>$O111=""</formula>
    </cfRule>
  </conditionalFormatting>
  <conditionalFormatting sqref="O126:O142">
    <cfRule type="expression" dxfId="8" priority="5">
      <formula>$O126=""</formula>
    </cfRule>
  </conditionalFormatting>
  <conditionalFormatting sqref="O124:P124">
    <cfRule type="expression" dxfId="7" priority="3">
      <formula>$O124=""</formula>
    </cfRule>
  </conditionalFormatting>
  <conditionalFormatting sqref="P126:P132">
    <cfRule type="expression" dxfId="6" priority="1">
      <formula>$O126=""</formula>
    </cfRule>
  </conditionalFormatting>
  <conditionalFormatting sqref="P133">
    <cfRule type="expression" dxfId="5" priority="4">
      <formula>$O134=""</formula>
    </cfRule>
  </conditionalFormatting>
  <conditionalFormatting sqref="P134:P142">
    <cfRule type="expression" dxfId="4" priority="2">
      <formula>$O134=""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6EBB4-9751-4B7C-8BDE-D8DD5DE05A55}">
  <sheetPr codeName="Sheet5"/>
  <dimension ref="A1:V410"/>
  <sheetViews>
    <sheetView topLeftCell="A79" workbookViewId="0">
      <selection activeCell="E124" sqref="A124:XFD141"/>
    </sheetView>
  </sheetViews>
  <sheetFormatPr defaultColWidth="9.109375" defaultRowHeight="14.4" x14ac:dyDescent="0.3"/>
  <cols>
    <col min="1" max="6" width="13.6640625" style="28" customWidth="1"/>
    <col min="7" max="7" width="9.5546875" style="28" customWidth="1"/>
    <col min="8" max="13" width="13.6640625" style="28" customWidth="1"/>
    <col min="14" max="14" width="23.88671875" style="33" bestFit="1" customWidth="1"/>
    <col min="15" max="18" width="13.6640625" style="14" customWidth="1"/>
    <col min="19" max="19" width="15.44140625" style="14" customWidth="1"/>
    <col min="20" max="20" width="15.6640625" style="14" customWidth="1"/>
    <col min="21" max="21" width="14.88671875" style="14" customWidth="1"/>
    <col min="22" max="22" width="13.6640625" style="14" customWidth="1"/>
    <col min="23" max="16384" width="9.109375" style="28"/>
  </cols>
  <sheetData>
    <row r="1" spans="1:22" s="2" customFormat="1" ht="15.9" customHeight="1" x14ac:dyDescent="0.3">
      <c r="N1" s="22"/>
      <c r="O1" s="47"/>
      <c r="P1" s="48"/>
      <c r="Q1" s="48"/>
      <c r="R1" s="49"/>
      <c r="S1" s="47"/>
      <c r="T1" s="50"/>
      <c r="U1" s="48"/>
      <c r="V1" s="49"/>
    </row>
    <row r="2" spans="1:22" s="5" customFormat="1" ht="15.9" customHeight="1" x14ac:dyDescent="0.3">
      <c r="O2" s="51"/>
      <c r="P2" s="52"/>
      <c r="Q2" s="52"/>
      <c r="R2" s="53"/>
      <c r="S2" s="51"/>
      <c r="T2" s="52"/>
      <c r="U2" s="52"/>
      <c r="V2" s="53"/>
    </row>
    <row r="3" spans="1:22" s="5" customFormat="1" ht="15.9" customHeight="1" x14ac:dyDescent="0.3">
      <c r="O3" s="51"/>
      <c r="P3" s="52"/>
      <c r="Q3" s="52"/>
      <c r="R3" s="53"/>
      <c r="S3" s="51"/>
      <c r="T3" s="52"/>
      <c r="U3" s="52"/>
      <c r="V3" s="53"/>
    </row>
    <row r="4" spans="1:22" s="57" customFormat="1" ht="15.9" customHeight="1" x14ac:dyDescent="0.3">
      <c r="O4" s="51"/>
      <c r="P4" s="52"/>
      <c r="Q4" s="52"/>
      <c r="R4" s="53"/>
      <c r="S4" s="51"/>
      <c r="T4" s="52"/>
      <c r="U4" s="52"/>
      <c r="V4" s="53"/>
    </row>
    <row r="5" spans="1:22" s="58" customFormat="1" ht="15" customHeight="1" x14ac:dyDescent="0.3">
      <c r="O5" s="82" t="s">
        <v>7</v>
      </c>
      <c r="P5" s="83"/>
      <c r="Q5" s="83"/>
      <c r="R5" s="84"/>
      <c r="S5" s="82" t="s">
        <v>16</v>
      </c>
      <c r="T5" s="83"/>
      <c r="U5" s="83"/>
      <c r="V5" s="84"/>
    </row>
    <row r="6" spans="1:22" s="65" customFormat="1" ht="35.1" customHeight="1" x14ac:dyDescent="0.3">
      <c r="N6" s="66" t="s">
        <v>0</v>
      </c>
      <c r="O6" s="67" t="s">
        <v>17</v>
      </c>
      <c r="P6" s="27" t="s">
        <v>18</v>
      </c>
      <c r="Q6" s="27" t="s">
        <v>19</v>
      </c>
      <c r="R6" s="68" t="s">
        <v>20</v>
      </c>
      <c r="S6" s="67" t="s">
        <v>17</v>
      </c>
      <c r="T6" s="27" t="s">
        <v>18</v>
      </c>
      <c r="U6" s="27" t="s">
        <v>19</v>
      </c>
      <c r="V6" s="68" t="s">
        <v>20</v>
      </c>
    </row>
    <row r="7" spans="1:22" x14ac:dyDescent="0.3">
      <c r="A7" s="69" t="s">
        <v>81</v>
      </c>
      <c r="B7" s="69"/>
      <c r="C7" s="69"/>
      <c r="D7" s="69"/>
      <c r="E7" s="69"/>
      <c r="F7" s="69"/>
      <c r="G7" s="71"/>
      <c r="H7" s="69" t="s">
        <v>82</v>
      </c>
      <c r="I7" s="69"/>
      <c r="J7" s="69"/>
      <c r="K7" s="69"/>
      <c r="L7" s="69"/>
      <c r="M7" s="69"/>
      <c r="N7" s="29">
        <v>35155</v>
      </c>
      <c r="O7" s="72">
        <v>66.5113288332997</v>
      </c>
      <c r="P7" s="18">
        <v>54.856125604013101</v>
      </c>
      <c r="Q7" s="18">
        <v>74.651037068340301</v>
      </c>
      <c r="R7" s="75">
        <v>62.872052709910299</v>
      </c>
      <c r="S7" s="72" t="s">
        <v>15</v>
      </c>
      <c r="T7" s="18" t="s">
        <v>15</v>
      </c>
      <c r="U7" s="18" t="s">
        <v>15</v>
      </c>
      <c r="V7" s="75" t="s">
        <v>15</v>
      </c>
    </row>
    <row r="8" spans="1:22" x14ac:dyDescent="0.3">
      <c r="A8" s="69" t="s">
        <v>74</v>
      </c>
      <c r="B8" s="69"/>
      <c r="C8" s="69"/>
      <c r="D8" s="69"/>
      <c r="E8" s="69"/>
      <c r="F8" s="69"/>
      <c r="H8" s="69" t="s">
        <v>74</v>
      </c>
      <c r="I8" s="69"/>
      <c r="J8" s="69"/>
      <c r="K8" s="69"/>
      <c r="L8" s="69"/>
      <c r="M8" s="69"/>
      <c r="N8" s="29">
        <v>35246</v>
      </c>
      <c r="O8" s="72">
        <v>66.880846014883105</v>
      </c>
      <c r="P8" s="18">
        <v>53.947843707563699</v>
      </c>
      <c r="Q8" s="18">
        <v>74.454375493385101</v>
      </c>
      <c r="R8" s="75">
        <v>64.955805044623403</v>
      </c>
      <c r="S8" s="72" t="s">
        <v>15</v>
      </c>
      <c r="T8" s="18" t="s">
        <v>15</v>
      </c>
      <c r="U8" s="18" t="s">
        <v>15</v>
      </c>
      <c r="V8" s="75" t="s">
        <v>15</v>
      </c>
    </row>
    <row r="9" spans="1:22" x14ac:dyDescent="0.3">
      <c r="N9" s="29">
        <v>35338</v>
      </c>
      <c r="O9" s="72">
        <v>69.829748834723802</v>
      </c>
      <c r="P9" s="18">
        <v>56.202844346012299</v>
      </c>
      <c r="Q9" s="18">
        <v>77.400165399591103</v>
      </c>
      <c r="R9" s="75">
        <v>67.081408813858303</v>
      </c>
      <c r="S9" s="72" t="s">
        <v>15</v>
      </c>
      <c r="T9" s="18" t="s">
        <v>15</v>
      </c>
      <c r="U9" s="18" t="s">
        <v>15</v>
      </c>
      <c r="V9" s="75" t="s">
        <v>15</v>
      </c>
    </row>
    <row r="10" spans="1:22" x14ac:dyDescent="0.3">
      <c r="N10" s="29">
        <v>35430</v>
      </c>
      <c r="O10" s="72">
        <v>71.8804531256297</v>
      </c>
      <c r="P10" s="18">
        <v>62.576737402849098</v>
      </c>
      <c r="Q10" s="18">
        <v>82.439680776000102</v>
      </c>
      <c r="R10" s="75">
        <v>67.208103441260107</v>
      </c>
      <c r="S10" s="72" t="s">
        <v>15</v>
      </c>
      <c r="T10" s="18" t="s">
        <v>15</v>
      </c>
      <c r="U10" s="18" t="s">
        <v>15</v>
      </c>
      <c r="V10" s="75" t="s">
        <v>15</v>
      </c>
    </row>
    <row r="11" spans="1:22" x14ac:dyDescent="0.3">
      <c r="N11" s="29">
        <v>35520</v>
      </c>
      <c r="O11" s="72">
        <v>71.478034450210998</v>
      </c>
      <c r="P11" s="18">
        <v>66.483382161185901</v>
      </c>
      <c r="Q11" s="18">
        <v>84.919794172588396</v>
      </c>
      <c r="R11" s="75">
        <v>67.794625158684397</v>
      </c>
      <c r="S11" s="72" t="s">
        <v>15</v>
      </c>
      <c r="T11" s="18" t="s">
        <v>15</v>
      </c>
      <c r="U11" s="18" t="s">
        <v>15</v>
      </c>
      <c r="V11" s="75" t="s">
        <v>15</v>
      </c>
    </row>
    <row r="12" spans="1:22" x14ac:dyDescent="0.3">
      <c r="N12" s="29">
        <v>35611</v>
      </c>
      <c r="O12" s="72">
        <v>72.000687035982907</v>
      </c>
      <c r="P12" s="18">
        <v>66.595125005496996</v>
      </c>
      <c r="Q12" s="18">
        <v>86.222472521095796</v>
      </c>
      <c r="R12" s="75">
        <v>69.870642413714094</v>
      </c>
      <c r="S12" s="72" t="s">
        <v>15</v>
      </c>
      <c r="T12" s="18" t="s">
        <v>15</v>
      </c>
      <c r="U12" s="18" t="s">
        <v>15</v>
      </c>
      <c r="V12" s="75" t="s">
        <v>15</v>
      </c>
    </row>
    <row r="13" spans="1:22" x14ac:dyDescent="0.3">
      <c r="N13" s="29">
        <v>35703</v>
      </c>
      <c r="O13" s="72">
        <v>72.474425486750903</v>
      </c>
      <c r="P13" s="18">
        <v>70.639934701458401</v>
      </c>
      <c r="Q13" s="18">
        <v>87.536595975877006</v>
      </c>
      <c r="R13" s="75">
        <v>73.820624307524199</v>
      </c>
      <c r="S13" s="72" t="s">
        <v>15</v>
      </c>
      <c r="T13" s="18" t="s">
        <v>15</v>
      </c>
      <c r="U13" s="18" t="s">
        <v>15</v>
      </c>
      <c r="V13" s="75" t="s">
        <v>15</v>
      </c>
    </row>
    <row r="14" spans="1:22" x14ac:dyDescent="0.3">
      <c r="N14" s="29">
        <v>35795</v>
      </c>
      <c r="O14" s="72">
        <v>73.166583375964706</v>
      </c>
      <c r="P14" s="18">
        <v>77.040059110053406</v>
      </c>
      <c r="Q14" s="18">
        <v>88.574115188265296</v>
      </c>
      <c r="R14" s="75">
        <v>77.134494935382904</v>
      </c>
      <c r="S14" s="72" t="s">
        <v>15</v>
      </c>
      <c r="T14" s="18" t="s">
        <v>15</v>
      </c>
      <c r="U14" s="18" t="s">
        <v>15</v>
      </c>
      <c r="V14" s="75" t="s">
        <v>15</v>
      </c>
    </row>
    <row r="15" spans="1:22" x14ac:dyDescent="0.3">
      <c r="N15" s="29">
        <v>35885</v>
      </c>
      <c r="O15" s="72">
        <v>75.073798420139198</v>
      </c>
      <c r="P15" s="18">
        <v>77.936796155086896</v>
      </c>
      <c r="Q15" s="18">
        <v>88.423418135429799</v>
      </c>
      <c r="R15" s="75">
        <v>78.238568561738205</v>
      </c>
      <c r="S15" s="72" t="s">
        <v>15</v>
      </c>
      <c r="T15" s="18" t="s">
        <v>15</v>
      </c>
      <c r="U15" s="18" t="s">
        <v>15</v>
      </c>
      <c r="V15" s="75" t="s">
        <v>15</v>
      </c>
    </row>
    <row r="16" spans="1:22" x14ac:dyDescent="0.3">
      <c r="N16" s="29">
        <v>35976</v>
      </c>
      <c r="O16" s="72">
        <v>77.411751045283694</v>
      </c>
      <c r="P16" s="18">
        <v>78.436055714208507</v>
      </c>
      <c r="Q16" s="18">
        <v>85.808637352212699</v>
      </c>
      <c r="R16" s="75">
        <v>79.512953223228195</v>
      </c>
      <c r="S16" s="72" t="s">
        <v>15</v>
      </c>
      <c r="T16" s="18" t="s">
        <v>15</v>
      </c>
      <c r="U16" s="18" t="s">
        <v>15</v>
      </c>
      <c r="V16" s="75" t="s">
        <v>15</v>
      </c>
    </row>
    <row r="17" spans="14:22" x14ac:dyDescent="0.3">
      <c r="N17" s="29">
        <v>36068</v>
      </c>
      <c r="O17" s="72">
        <v>77.654757407593294</v>
      </c>
      <c r="P17" s="18">
        <v>83.635762334624005</v>
      </c>
      <c r="Q17" s="18">
        <v>85.316617630698502</v>
      </c>
      <c r="R17" s="75">
        <v>81.443157807475203</v>
      </c>
      <c r="S17" s="72" t="s">
        <v>15</v>
      </c>
      <c r="T17" s="18" t="s">
        <v>15</v>
      </c>
      <c r="U17" s="18" t="s">
        <v>15</v>
      </c>
      <c r="V17" s="75" t="s">
        <v>15</v>
      </c>
    </row>
    <row r="18" spans="14:22" x14ac:dyDescent="0.3">
      <c r="N18" s="29">
        <v>36160</v>
      </c>
      <c r="O18" s="72">
        <v>77.683686826436002</v>
      </c>
      <c r="P18" s="18">
        <v>88.607976506717307</v>
      </c>
      <c r="Q18" s="18">
        <v>88.413208308496195</v>
      </c>
      <c r="R18" s="75">
        <v>83.285630608082201</v>
      </c>
      <c r="S18" s="72" t="s">
        <v>15</v>
      </c>
      <c r="T18" s="18" t="s">
        <v>15</v>
      </c>
      <c r="U18" s="18" t="s">
        <v>15</v>
      </c>
      <c r="V18" s="75" t="s">
        <v>15</v>
      </c>
    </row>
    <row r="19" spans="14:22" x14ac:dyDescent="0.3">
      <c r="N19" s="29">
        <v>36250</v>
      </c>
      <c r="O19" s="72">
        <v>82.279151708534002</v>
      </c>
      <c r="P19" s="18">
        <v>89.118373633528293</v>
      </c>
      <c r="Q19" s="18">
        <v>90.295575531661598</v>
      </c>
      <c r="R19" s="75">
        <v>84.878697612974506</v>
      </c>
      <c r="S19" s="72" t="s">
        <v>15</v>
      </c>
      <c r="T19" s="18" t="s">
        <v>15</v>
      </c>
      <c r="U19" s="18" t="s">
        <v>15</v>
      </c>
      <c r="V19" s="75" t="s">
        <v>15</v>
      </c>
    </row>
    <row r="20" spans="14:22" x14ac:dyDescent="0.3">
      <c r="N20" s="29">
        <v>36341</v>
      </c>
      <c r="O20" s="72">
        <v>90.270087004980596</v>
      </c>
      <c r="P20" s="18">
        <v>88.2520389666835</v>
      </c>
      <c r="Q20" s="18">
        <v>91.605186703260202</v>
      </c>
      <c r="R20" s="75">
        <v>86.023120139843002</v>
      </c>
      <c r="S20" s="72" t="s">
        <v>15</v>
      </c>
      <c r="T20" s="18" t="s">
        <v>15</v>
      </c>
      <c r="U20" s="18" t="s">
        <v>15</v>
      </c>
      <c r="V20" s="75" t="s">
        <v>15</v>
      </c>
    </row>
    <row r="21" spans="14:22" x14ac:dyDescent="0.3">
      <c r="N21" s="29">
        <v>36433</v>
      </c>
      <c r="O21" s="72">
        <v>93.723448775726695</v>
      </c>
      <c r="P21" s="18">
        <v>88.324497323358401</v>
      </c>
      <c r="Q21" s="18">
        <v>93.482417338213807</v>
      </c>
      <c r="R21" s="75">
        <v>87.909318814447005</v>
      </c>
      <c r="S21" s="72" t="s">
        <v>15</v>
      </c>
      <c r="T21" s="18" t="s">
        <v>15</v>
      </c>
      <c r="U21" s="18" t="s">
        <v>15</v>
      </c>
      <c r="V21" s="75" t="s">
        <v>15</v>
      </c>
    </row>
    <row r="22" spans="14:22" x14ac:dyDescent="0.3">
      <c r="N22" s="29">
        <v>36525</v>
      </c>
      <c r="O22" s="72">
        <v>92.432035439258897</v>
      </c>
      <c r="P22" s="18">
        <v>90.603453618166796</v>
      </c>
      <c r="Q22" s="18">
        <v>94.468628411524904</v>
      </c>
      <c r="R22" s="75">
        <v>91.000094088039603</v>
      </c>
      <c r="S22" s="72" t="s">
        <v>15</v>
      </c>
      <c r="T22" s="18" t="s">
        <v>15</v>
      </c>
      <c r="U22" s="18" t="s">
        <v>15</v>
      </c>
      <c r="V22" s="75" t="s">
        <v>15</v>
      </c>
    </row>
    <row r="23" spans="14:22" x14ac:dyDescent="0.3">
      <c r="N23" s="29">
        <v>36616</v>
      </c>
      <c r="O23" s="72">
        <v>93.892888782791104</v>
      </c>
      <c r="P23" s="18">
        <v>94.708666683803898</v>
      </c>
      <c r="Q23" s="18">
        <v>95.800016628092493</v>
      </c>
      <c r="R23" s="75">
        <v>94.605845387157601</v>
      </c>
      <c r="S23" s="72">
        <v>101.19269251499</v>
      </c>
      <c r="T23" s="18">
        <v>76.117153413459803</v>
      </c>
      <c r="U23" s="18">
        <v>98.240816257701795</v>
      </c>
      <c r="V23" s="75">
        <v>90.925277485089595</v>
      </c>
    </row>
    <row r="24" spans="14:22" x14ac:dyDescent="0.3">
      <c r="N24" s="29">
        <v>36707</v>
      </c>
      <c r="O24" s="72">
        <v>98.540568716708606</v>
      </c>
      <c r="P24" s="18">
        <v>99.948584619495307</v>
      </c>
      <c r="Q24" s="18">
        <v>98.785693873653599</v>
      </c>
      <c r="R24" s="75">
        <v>98.109325822972195</v>
      </c>
      <c r="S24" s="72">
        <v>101.03071252039101</v>
      </c>
      <c r="T24" s="18">
        <v>84.581141853333804</v>
      </c>
      <c r="U24" s="18">
        <v>97.870257369685106</v>
      </c>
      <c r="V24" s="75">
        <v>94.652142240932093</v>
      </c>
    </row>
    <row r="25" spans="14:22" x14ac:dyDescent="0.3">
      <c r="N25" s="29">
        <v>36799</v>
      </c>
      <c r="O25" s="72">
        <v>100.999355852853</v>
      </c>
      <c r="P25" s="18">
        <v>100.627981381168</v>
      </c>
      <c r="Q25" s="18">
        <v>100.51843938188</v>
      </c>
      <c r="R25" s="75">
        <v>99.362300872849602</v>
      </c>
      <c r="S25" s="72">
        <v>100.747571960607</v>
      </c>
      <c r="T25" s="18">
        <v>96.937283502344599</v>
      </c>
      <c r="U25" s="18">
        <v>98.7356606314559</v>
      </c>
      <c r="V25" s="75">
        <v>97.790579568037799</v>
      </c>
    </row>
    <row r="26" spans="14:22" x14ac:dyDescent="0.3">
      <c r="N26" s="29">
        <v>36891</v>
      </c>
      <c r="O26" s="72">
        <v>100</v>
      </c>
      <c r="P26" s="18">
        <v>100</v>
      </c>
      <c r="Q26" s="18">
        <v>100</v>
      </c>
      <c r="R26" s="75">
        <v>100</v>
      </c>
      <c r="S26" s="72">
        <v>100</v>
      </c>
      <c r="T26" s="18">
        <v>100</v>
      </c>
      <c r="U26" s="18">
        <v>100</v>
      </c>
      <c r="V26" s="75">
        <v>100</v>
      </c>
    </row>
    <row r="27" spans="14:22" x14ac:dyDescent="0.3">
      <c r="N27" s="29">
        <v>36981</v>
      </c>
      <c r="O27" s="72">
        <v>101.35582396666101</v>
      </c>
      <c r="P27" s="18">
        <v>103.684469871172</v>
      </c>
      <c r="Q27" s="18">
        <v>99.682848735905097</v>
      </c>
      <c r="R27" s="75">
        <v>102.504755784056</v>
      </c>
      <c r="S27" s="72">
        <v>100.05568772674501</v>
      </c>
      <c r="T27" s="18">
        <v>103.59083281042</v>
      </c>
      <c r="U27" s="18">
        <v>100.433942395643</v>
      </c>
      <c r="V27" s="75">
        <v>99.767768803085303</v>
      </c>
    </row>
    <row r="28" spans="14:22" x14ac:dyDescent="0.3">
      <c r="N28" s="29">
        <v>37072</v>
      </c>
      <c r="O28" s="72">
        <v>106.510464813517</v>
      </c>
      <c r="P28" s="18">
        <v>103.379564381593</v>
      </c>
      <c r="Q28" s="18">
        <v>101.60919080656301</v>
      </c>
      <c r="R28" s="75">
        <v>105.405486463823</v>
      </c>
      <c r="S28" s="72">
        <v>104.965960899175</v>
      </c>
      <c r="T28" s="18">
        <v>109.606558582631</v>
      </c>
      <c r="U28" s="18">
        <v>99.555901703375298</v>
      </c>
      <c r="V28" s="75">
        <v>98.716554853498906</v>
      </c>
    </row>
    <row r="29" spans="14:22" x14ac:dyDescent="0.3">
      <c r="N29" s="29">
        <v>37164</v>
      </c>
      <c r="O29" s="72">
        <v>109.1231376402</v>
      </c>
      <c r="P29" s="18">
        <v>100.37427417445799</v>
      </c>
      <c r="Q29" s="18">
        <v>105.65174592371299</v>
      </c>
      <c r="R29" s="75">
        <v>105.91395699012099</v>
      </c>
      <c r="S29" s="72">
        <v>110.826231250886</v>
      </c>
      <c r="T29" s="18">
        <v>108.03008944819901</v>
      </c>
      <c r="U29" s="18">
        <v>98.018433020736893</v>
      </c>
      <c r="V29" s="75">
        <v>98.5513511656943</v>
      </c>
    </row>
    <row r="30" spans="14:22" x14ac:dyDescent="0.3">
      <c r="N30" s="29">
        <v>37256</v>
      </c>
      <c r="O30" s="72">
        <v>108.191443173111</v>
      </c>
      <c r="P30" s="18">
        <v>103.0299922799</v>
      </c>
      <c r="Q30" s="18">
        <v>108.016877647431</v>
      </c>
      <c r="R30" s="75">
        <v>105.95988370231601</v>
      </c>
      <c r="S30" s="72">
        <v>111.751082161249</v>
      </c>
      <c r="T30" s="18">
        <v>103.117136961653</v>
      </c>
      <c r="U30" s="18">
        <v>98.965357089044005</v>
      </c>
      <c r="V30" s="75">
        <v>98.721265415348498</v>
      </c>
    </row>
    <row r="31" spans="14:22" x14ac:dyDescent="0.3">
      <c r="N31" s="29">
        <v>37346</v>
      </c>
      <c r="O31" s="72">
        <v>109.570469508079</v>
      </c>
      <c r="P31" s="18">
        <v>109.173896516122</v>
      </c>
      <c r="Q31" s="18">
        <v>107.779262215766</v>
      </c>
      <c r="R31" s="75">
        <v>108.35646804191801</v>
      </c>
      <c r="S31" s="72">
        <v>111.340592628011</v>
      </c>
      <c r="T31" s="18">
        <v>102.429360183195</v>
      </c>
      <c r="U31" s="18">
        <v>102.336219139381</v>
      </c>
      <c r="V31" s="75">
        <v>99.430839298307504</v>
      </c>
    </row>
    <row r="32" spans="14:22" x14ac:dyDescent="0.3">
      <c r="N32" s="29">
        <v>37437</v>
      </c>
      <c r="O32" s="72">
        <v>114.290057960445</v>
      </c>
      <c r="P32" s="18">
        <v>114.211645244442</v>
      </c>
      <c r="Q32" s="18">
        <v>108.42744269533</v>
      </c>
      <c r="R32" s="75">
        <v>112.37164671943199</v>
      </c>
      <c r="S32" s="72">
        <v>110.862100151031</v>
      </c>
      <c r="T32" s="18">
        <v>105.786416376894</v>
      </c>
      <c r="U32" s="18">
        <v>103.76133597146</v>
      </c>
      <c r="V32" s="75">
        <v>99.860743355420496</v>
      </c>
    </row>
    <row r="33" spans="1:22" x14ac:dyDescent="0.3">
      <c r="N33" s="29">
        <v>37529</v>
      </c>
      <c r="O33" s="72">
        <v>117.892887527154</v>
      </c>
      <c r="P33" s="18">
        <v>116.54220365711301</v>
      </c>
      <c r="Q33" s="18">
        <v>112.46600412528601</v>
      </c>
      <c r="R33" s="75">
        <v>116.25596154314999</v>
      </c>
      <c r="S33" s="72">
        <v>114.14226938282</v>
      </c>
      <c r="T33" s="18">
        <v>106.12612454982801</v>
      </c>
      <c r="U33" s="18">
        <v>104.488212407953</v>
      </c>
      <c r="V33" s="75">
        <v>101.00331833458699</v>
      </c>
    </row>
    <row r="34" spans="1:22" x14ac:dyDescent="0.3">
      <c r="N34" s="29">
        <v>37621</v>
      </c>
      <c r="O34" s="72">
        <v>118.092925579536</v>
      </c>
      <c r="P34" s="18">
        <v>118.101436954861</v>
      </c>
      <c r="Q34" s="18">
        <v>117.389158140657</v>
      </c>
      <c r="R34" s="75">
        <v>118.68208712913101</v>
      </c>
      <c r="S34" s="72">
        <v>120.229643765899</v>
      </c>
      <c r="T34" s="18">
        <v>103.575413097336</v>
      </c>
      <c r="U34" s="18">
        <v>107.69591848389101</v>
      </c>
      <c r="V34" s="75">
        <v>103.71433504511199</v>
      </c>
    </row>
    <row r="35" spans="1:22" x14ac:dyDescent="0.3">
      <c r="N35" s="29">
        <v>37711</v>
      </c>
      <c r="O35" s="72">
        <v>119.38254814644399</v>
      </c>
      <c r="P35" s="18">
        <v>121.74037354751501</v>
      </c>
      <c r="Q35" s="18">
        <v>119.76989281873399</v>
      </c>
      <c r="R35" s="75">
        <v>121.67250327077799</v>
      </c>
      <c r="S35" s="72">
        <v>116.59818779144599</v>
      </c>
      <c r="T35" s="18">
        <v>106.352185545843</v>
      </c>
      <c r="U35" s="18">
        <v>111.708904041276</v>
      </c>
      <c r="V35" s="75">
        <v>106.683370001783</v>
      </c>
    </row>
    <row r="36" spans="1:22" x14ac:dyDescent="0.3">
      <c r="N36" s="29">
        <v>37802</v>
      </c>
      <c r="O36" s="72">
        <v>122.553011235452</v>
      </c>
      <c r="P36" s="18">
        <v>127.05666349371</v>
      </c>
      <c r="Q36" s="18">
        <v>119.23868421111</v>
      </c>
      <c r="R36" s="75">
        <v>125.885458735382</v>
      </c>
      <c r="S36" s="72">
        <v>110.572702468546</v>
      </c>
      <c r="T36" s="18">
        <v>106.513509199138</v>
      </c>
      <c r="U36" s="18">
        <v>113.229871202102</v>
      </c>
      <c r="V36" s="75">
        <v>109.688674729553</v>
      </c>
    </row>
    <row r="37" spans="1:22" x14ac:dyDescent="0.3">
      <c r="N37" s="29">
        <v>37894</v>
      </c>
      <c r="O37" s="72">
        <v>124.74868377347001</v>
      </c>
      <c r="P37" s="18">
        <v>132.268819643651</v>
      </c>
      <c r="Q37" s="18">
        <v>121.216410085926</v>
      </c>
      <c r="R37" s="75">
        <v>129.04907802836601</v>
      </c>
      <c r="S37" s="72">
        <v>115.932732748737</v>
      </c>
      <c r="T37" s="18">
        <v>102.578675615234</v>
      </c>
      <c r="U37" s="18">
        <v>111.917778430916</v>
      </c>
      <c r="V37" s="75">
        <v>110.708982271655</v>
      </c>
    </row>
    <row r="38" spans="1:22" x14ac:dyDescent="0.3">
      <c r="A38" s="85"/>
      <c r="N38" s="29">
        <v>37986</v>
      </c>
      <c r="O38" s="72">
        <v>127.118481969256</v>
      </c>
      <c r="P38" s="18">
        <v>136.61948030551099</v>
      </c>
      <c r="Q38" s="18">
        <v>127.712586723668</v>
      </c>
      <c r="R38" s="75">
        <v>132.110338599458</v>
      </c>
      <c r="S38" s="72">
        <v>126.363231915005</v>
      </c>
      <c r="T38" s="18">
        <v>108.163712625228</v>
      </c>
      <c r="U38" s="18">
        <v>112.44659052993001</v>
      </c>
      <c r="V38" s="75">
        <v>111.070866235913</v>
      </c>
    </row>
    <row r="39" spans="1:22" x14ac:dyDescent="0.3">
      <c r="N39" s="29">
        <v>38077</v>
      </c>
      <c r="O39" s="72">
        <v>131.32481352582701</v>
      </c>
      <c r="P39" s="18">
        <v>141.48874857885599</v>
      </c>
      <c r="Q39" s="18">
        <v>135.03752420719999</v>
      </c>
      <c r="R39" s="75">
        <v>138.86246577746601</v>
      </c>
      <c r="S39" s="72">
        <v>120.142306051753</v>
      </c>
      <c r="T39" s="18">
        <v>122.160687460197</v>
      </c>
      <c r="U39" s="18">
        <v>116.426082414818</v>
      </c>
      <c r="V39" s="75">
        <v>115.441359906413</v>
      </c>
    </row>
    <row r="40" spans="1:22" x14ac:dyDescent="0.3">
      <c r="N40" s="29">
        <v>38168</v>
      </c>
      <c r="O40" s="72">
        <v>134.35621047375801</v>
      </c>
      <c r="P40" s="18">
        <v>146.27305611361101</v>
      </c>
      <c r="Q40" s="18">
        <v>141.25805901863799</v>
      </c>
      <c r="R40" s="75">
        <v>148.057536906389</v>
      </c>
      <c r="S40" s="72">
        <v>112.787653293688</v>
      </c>
      <c r="T40" s="18">
        <v>127.51213718514499</v>
      </c>
      <c r="U40" s="18">
        <v>122.781279593007</v>
      </c>
      <c r="V40" s="75">
        <v>122.164814067363</v>
      </c>
    </row>
    <row r="41" spans="1:22" x14ac:dyDescent="0.3">
      <c r="N41" s="29">
        <v>38260</v>
      </c>
      <c r="O41" s="72">
        <v>134.846945437876</v>
      </c>
      <c r="P41" s="18">
        <v>150.320574252467</v>
      </c>
      <c r="Q41" s="18">
        <v>145.00619650701299</v>
      </c>
      <c r="R41" s="75">
        <v>151.820090503693</v>
      </c>
      <c r="S41" s="72">
        <v>121.29731498469199</v>
      </c>
      <c r="T41" s="18">
        <v>124.76212403449</v>
      </c>
      <c r="U41" s="18">
        <v>129.13381594782999</v>
      </c>
      <c r="V41" s="75">
        <v>126.43552194018901</v>
      </c>
    </row>
    <row r="42" spans="1:22" x14ac:dyDescent="0.3">
      <c r="N42" s="29">
        <v>38352</v>
      </c>
      <c r="O42" s="72">
        <v>135.77450022571901</v>
      </c>
      <c r="P42" s="18">
        <v>155.26934254422</v>
      </c>
      <c r="Q42" s="18">
        <v>150.044319937046</v>
      </c>
      <c r="R42" s="75">
        <v>153.136842568058</v>
      </c>
      <c r="S42" s="72">
        <v>129.39835401458399</v>
      </c>
      <c r="T42" s="18">
        <v>129.119976000495</v>
      </c>
      <c r="U42" s="18">
        <v>133.539755220876</v>
      </c>
      <c r="V42" s="75">
        <v>128.153251152987</v>
      </c>
    </row>
    <row r="43" spans="1:22" x14ac:dyDescent="0.3">
      <c r="N43" s="29">
        <v>38442</v>
      </c>
      <c r="O43" s="72">
        <v>139.44385948450099</v>
      </c>
      <c r="P43" s="18">
        <v>164.03185817443301</v>
      </c>
      <c r="Q43" s="18">
        <v>160.34025341506299</v>
      </c>
      <c r="R43" s="75">
        <v>160.738377729007</v>
      </c>
      <c r="S43" s="72">
        <v>131.53839073670599</v>
      </c>
      <c r="T43" s="18">
        <v>137.713581590925</v>
      </c>
      <c r="U43" s="18">
        <v>137.86343556752701</v>
      </c>
      <c r="V43" s="75">
        <v>131.234582626069</v>
      </c>
    </row>
    <row r="44" spans="1:22" x14ac:dyDescent="0.3">
      <c r="N44" s="29">
        <v>38533</v>
      </c>
      <c r="O44" s="72">
        <v>144.665332756293</v>
      </c>
      <c r="P44" s="18">
        <v>174.80418289112899</v>
      </c>
      <c r="Q44" s="18">
        <v>172.44764482216601</v>
      </c>
      <c r="R44" s="75">
        <v>171.22710198982401</v>
      </c>
      <c r="S44" s="72">
        <v>132.60149664237099</v>
      </c>
      <c r="T44" s="18">
        <v>138.119155457527</v>
      </c>
      <c r="U44" s="18">
        <v>144.90565769806801</v>
      </c>
      <c r="V44" s="75">
        <v>136.34405788989599</v>
      </c>
    </row>
    <row r="45" spans="1:22" x14ac:dyDescent="0.3">
      <c r="N45" s="29">
        <v>38625</v>
      </c>
      <c r="O45" s="72">
        <v>147.34936080005301</v>
      </c>
      <c r="P45" s="18">
        <v>178.174996674878</v>
      </c>
      <c r="Q45" s="18">
        <v>175.52257557980801</v>
      </c>
      <c r="R45" s="75">
        <v>175.958895555841</v>
      </c>
      <c r="S45" s="72">
        <v>132.196338966555</v>
      </c>
      <c r="T45" s="18">
        <v>142.41429279068299</v>
      </c>
      <c r="U45" s="18">
        <v>153.83650174696899</v>
      </c>
      <c r="V45" s="75">
        <v>141.464731369779</v>
      </c>
    </row>
    <row r="46" spans="1:22" x14ac:dyDescent="0.3">
      <c r="N46" s="29">
        <v>38717</v>
      </c>
      <c r="O46" s="72">
        <v>147.29808157722499</v>
      </c>
      <c r="P46" s="18">
        <v>179.229598423364</v>
      </c>
      <c r="Q46" s="18">
        <v>174.80691631478399</v>
      </c>
      <c r="R46" s="75">
        <v>177.043161015534</v>
      </c>
      <c r="S46" s="72">
        <v>130.60862045967201</v>
      </c>
      <c r="T46" s="18">
        <v>155.46646410112101</v>
      </c>
      <c r="U46" s="18">
        <v>157.72758491130301</v>
      </c>
      <c r="V46" s="75">
        <v>146.79139979830299</v>
      </c>
    </row>
    <row r="47" spans="1:22" x14ac:dyDescent="0.3">
      <c r="N47" s="29">
        <v>38807</v>
      </c>
      <c r="O47" s="72">
        <v>145.51767875619399</v>
      </c>
      <c r="P47" s="18">
        <v>184.51084826102499</v>
      </c>
      <c r="Q47" s="18">
        <v>179.079185627415</v>
      </c>
      <c r="R47" s="75">
        <v>181.413706297028</v>
      </c>
      <c r="S47" s="72">
        <v>132.62980929518</v>
      </c>
      <c r="T47" s="18">
        <v>161.48949020751101</v>
      </c>
      <c r="U47" s="18">
        <v>157.705789474699</v>
      </c>
      <c r="V47" s="75">
        <v>152.00742543033201</v>
      </c>
    </row>
    <row r="48" spans="1:22" x14ac:dyDescent="0.3">
      <c r="N48" s="29">
        <v>38898</v>
      </c>
      <c r="O48" s="72">
        <v>141.892271150298</v>
      </c>
      <c r="P48" s="18">
        <v>187.027755619109</v>
      </c>
      <c r="Q48" s="18">
        <v>179.95086902084401</v>
      </c>
      <c r="R48" s="75">
        <v>186.74932649216601</v>
      </c>
      <c r="S48" s="72">
        <v>136.96949510991999</v>
      </c>
      <c r="T48" s="18">
        <v>167.290603038146</v>
      </c>
      <c r="U48" s="18">
        <v>159.53035118543599</v>
      </c>
      <c r="V48" s="75">
        <v>155.16060157586099</v>
      </c>
    </row>
    <row r="49" spans="14:22" x14ac:dyDescent="0.3">
      <c r="N49" s="29">
        <v>38990</v>
      </c>
      <c r="O49" s="72">
        <v>142.20801360162201</v>
      </c>
      <c r="P49" s="18">
        <v>185.26986261959101</v>
      </c>
      <c r="Q49" s="18">
        <v>174.55627327541501</v>
      </c>
      <c r="R49" s="75">
        <v>188.16864361275699</v>
      </c>
      <c r="S49" s="72">
        <v>138.046027974136</v>
      </c>
      <c r="T49" s="18">
        <v>180.78736700258901</v>
      </c>
      <c r="U49" s="18">
        <v>159.43320277090399</v>
      </c>
      <c r="V49" s="75">
        <v>157.725695196213</v>
      </c>
    </row>
    <row r="50" spans="14:22" x14ac:dyDescent="0.3">
      <c r="N50" s="29">
        <v>39082</v>
      </c>
      <c r="O50" s="72">
        <v>145.07203643147099</v>
      </c>
      <c r="P50" s="18">
        <v>187.119340492048</v>
      </c>
      <c r="Q50" s="18">
        <v>173.61705099282301</v>
      </c>
      <c r="R50" s="75">
        <v>188.74856845367799</v>
      </c>
      <c r="S50" s="72">
        <v>140.49214924050099</v>
      </c>
      <c r="T50" s="18">
        <v>193.59159406771099</v>
      </c>
      <c r="U50" s="18">
        <v>158.49406576268399</v>
      </c>
      <c r="V50" s="75">
        <v>161.951667140891</v>
      </c>
    </row>
    <row r="51" spans="14:22" x14ac:dyDescent="0.3">
      <c r="N51" s="29">
        <v>39172</v>
      </c>
      <c r="O51" s="72">
        <v>144.181552576466</v>
      </c>
      <c r="P51" s="18">
        <v>195.484721991729</v>
      </c>
      <c r="Q51" s="18">
        <v>180.68417838871099</v>
      </c>
      <c r="R51" s="75">
        <v>193.89570246893899</v>
      </c>
      <c r="S51" s="72">
        <v>144.61706001719</v>
      </c>
      <c r="T51" s="18">
        <v>196.76457676276499</v>
      </c>
      <c r="U51" s="18">
        <v>161.255353440742</v>
      </c>
      <c r="V51" s="75">
        <v>167.91885608035901</v>
      </c>
    </row>
    <row r="52" spans="14:22" x14ac:dyDescent="0.3">
      <c r="N52" s="29">
        <v>39263</v>
      </c>
      <c r="O52" s="72">
        <v>140.85053387865099</v>
      </c>
      <c r="P52" s="18">
        <v>201.79581645077499</v>
      </c>
      <c r="Q52" s="18">
        <v>186.16160860417801</v>
      </c>
      <c r="R52" s="75">
        <v>201.228696431374</v>
      </c>
      <c r="S52" s="72">
        <v>144.687201529227</v>
      </c>
      <c r="T52" s="18">
        <v>193.140547200768</v>
      </c>
      <c r="U52" s="18">
        <v>164.24516503143701</v>
      </c>
      <c r="V52" s="75">
        <v>175.002064837977</v>
      </c>
    </row>
    <row r="53" spans="14:22" x14ac:dyDescent="0.3">
      <c r="N53" s="29">
        <v>39355</v>
      </c>
      <c r="O53" s="72">
        <v>138.003438286625</v>
      </c>
      <c r="P53" s="18">
        <v>196.88520845795799</v>
      </c>
      <c r="Q53" s="18">
        <v>180.279221983702</v>
      </c>
      <c r="R53" s="75">
        <v>199.37451881368801</v>
      </c>
      <c r="S53" s="72">
        <v>145.11347146129</v>
      </c>
      <c r="T53" s="18">
        <v>195.67179195825901</v>
      </c>
      <c r="U53" s="18">
        <v>164.07290270031999</v>
      </c>
      <c r="V53" s="75">
        <v>177.22957043239401</v>
      </c>
    </row>
    <row r="54" spans="14:22" x14ac:dyDescent="0.3">
      <c r="N54" s="29">
        <v>39447</v>
      </c>
      <c r="O54" s="72">
        <v>136.26145505263401</v>
      </c>
      <c r="P54" s="18">
        <v>191.00210281657601</v>
      </c>
      <c r="Q54" s="18">
        <v>172.377236223344</v>
      </c>
      <c r="R54" s="75">
        <v>191.31575647884301</v>
      </c>
      <c r="S54" s="72">
        <v>146.97095720047099</v>
      </c>
      <c r="T54" s="18">
        <v>198.02440262680901</v>
      </c>
      <c r="U54" s="18">
        <v>162.057072250065</v>
      </c>
      <c r="V54" s="75">
        <v>171.84137841638301</v>
      </c>
    </row>
    <row r="55" spans="14:22" x14ac:dyDescent="0.3">
      <c r="N55" s="29">
        <v>39538</v>
      </c>
      <c r="O55" s="72">
        <v>134.32032877509101</v>
      </c>
      <c r="P55" s="18">
        <v>192.94704457187899</v>
      </c>
      <c r="Q55" s="18">
        <v>169.132433024303</v>
      </c>
      <c r="R55" s="75">
        <v>187.60147482530999</v>
      </c>
      <c r="S55" s="72">
        <v>144.455373540865</v>
      </c>
      <c r="T55" s="18">
        <v>182.38780729646501</v>
      </c>
      <c r="U55" s="18">
        <v>157.755192355389</v>
      </c>
      <c r="V55" s="75">
        <v>166.84511176379499</v>
      </c>
    </row>
    <row r="56" spans="14:22" x14ac:dyDescent="0.3">
      <c r="N56" s="29">
        <v>39629</v>
      </c>
      <c r="O56" s="72">
        <v>133.04188118501401</v>
      </c>
      <c r="P56" s="18">
        <v>195.27238289508301</v>
      </c>
      <c r="Q56" s="18">
        <v>164.51519426264599</v>
      </c>
      <c r="R56" s="75">
        <v>185.75944716522</v>
      </c>
      <c r="S56" s="72">
        <v>140.24282764456001</v>
      </c>
      <c r="T56" s="18">
        <v>173.34643515408399</v>
      </c>
      <c r="U56" s="18">
        <v>152.72980409572301</v>
      </c>
      <c r="V56" s="75">
        <v>164.943255336107</v>
      </c>
    </row>
    <row r="57" spans="14:22" x14ac:dyDescent="0.3">
      <c r="N57" s="29">
        <v>39721</v>
      </c>
      <c r="O57" s="72">
        <v>125.630592386655</v>
      </c>
      <c r="P57" s="18">
        <v>186.21541155406001</v>
      </c>
      <c r="Q57" s="18">
        <v>154.235303179684</v>
      </c>
      <c r="R57" s="75">
        <v>175.26438260408199</v>
      </c>
      <c r="S57" s="72">
        <v>137.840448052516</v>
      </c>
      <c r="T57" s="18">
        <v>176.54048567983199</v>
      </c>
      <c r="U57" s="18">
        <v>147.445462548997</v>
      </c>
      <c r="V57" s="75">
        <v>160.33145349121199</v>
      </c>
    </row>
    <row r="58" spans="14:22" x14ac:dyDescent="0.3">
      <c r="N58" s="29">
        <v>39813</v>
      </c>
      <c r="O58" s="72">
        <v>114.965813940807</v>
      </c>
      <c r="P58" s="18">
        <v>174.38555052910999</v>
      </c>
      <c r="Q58" s="18">
        <v>144.358113826221</v>
      </c>
      <c r="R58" s="75">
        <v>161.55312764666201</v>
      </c>
      <c r="S58" s="72">
        <v>133.29096752614501</v>
      </c>
      <c r="T58" s="18">
        <v>172.67788091759701</v>
      </c>
      <c r="U58" s="18">
        <v>141.53841279358599</v>
      </c>
      <c r="V58" s="75">
        <v>152.40146765745101</v>
      </c>
    </row>
    <row r="59" spans="14:22" x14ac:dyDescent="0.3">
      <c r="N59" s="29">
        <v>39903</v>
      </c>
      <c r="O59" s="72">
        <v>108.910131172205</v>
      </c>
      <c r="P59" s="18">
        <v>165.62609515155401</v>
      </c>
      <c r="Q59" s="18">
        <v>138.53244385326499</v>
      </c>
      <c r="R59" s="75">
        <v>148.284855514176</v>
      </c>
      <c r="S59" s="72">
        <v>121.566844090134</v>
      </c>
      <c r="T59" s="18">
        <v>156.88295792542701</v>
      </c>
      <c r="U59" s="18">
        <v>132.43264737790199</v>
      </c>
      <c r="V59" s="75">
        <v>139.29356410989899</v>
      </c>
    </row>
    <row r="60" spans="14:22" x14ac:dyDescent="0.3">
      <c r="N60" s="29">
        <v>39994</v>
      </c>
      <c r="O60" s="72">
        <v>107.56502007091299</v>
      </c>
      <c r="P60" s="18">
        <v>157.79101148511501</v>
      </c>
      <c r="Q60" s="18">
        <v>133.99213397426499</v>
      </c>
      <c r="R60" s="75">
        <v>134.552945119383</v>
      </c>
      <c r="S60" s="72">
        <v>111.71934493710501</v>
      </c>
      <c r="T60" s="18">
        <v>131.528020877535</v>
      </c>
      <c r="U60" s="18">
        <v>120.745524210433</v>
      </c>
      <c r="V60" s="75">
        <v>127.01780394197699</v>
      </c>
    </row>
    <row r="61" spans="14:22" x14ac:dyDescent="0.3">
      <c r="N61" s="29">
        <v>40086</v>
      </c>
      <c r="O61" s="72">
        <v>106.25292916139701</v>
      </c>
      <c r="P61" s="18">
        <v>159.62238277988999</v>
      </c>
      <c r="Q61" s="18">
        <v>129.73940888182199</v>
      </c>
      <c r="R61" s="75">
        <v>128.557503116281</v>
      </c>
      <c r="S61" s="72">
        <v>105.425572360366</v>
      </c>
      <c r="T61" s="18">
        <v>119.26474875976</v>
      </c>
      <c r="U61" s="18">
        <v>113.401823290406</v>
      </c>
      <c r="V61" s="75">
        <v>118.25206867980501</v>
      </c>
    </row>
    <row r="62" spans="14:22" x14ac:dyDescent="0.3">
      <c r="N62" s="29">
        <v>40178</v>
      </c>
      <c r="O62" s="72">
        <v>101.66427180797599</v>
      </c>
      <c r="P62" s="18">
        <v>163.35908525189799</v>
      </c>
      <c r="Q62" s="18">
        <v>126.148513625818</v>
      </c>
      <c r="R62" s="75">
        <v>127.571157484092</v>
      </c>
      <c r="S62" s="72">
        <v>103.49835439160999</v>
      </c>
      <c r="T62" s="18">
        <v>123.902762438271</v>
      </c>
      <c r="U62" s="18">
        <v>110.678847465692</v>
      </c>
      <c r="V62" s="75">
        <v>109.73739429432899</v>
      </c>
    </row>
    <row r="63" spans="14:22" x14ac:dyDescent="0.3">
      <c r="N63" s="29">
        <v>40268</v>
      </c>
      <c r="O63" s="72">
        <v>97.668129279088802</v>
      </c>
      <c r="P63" s="18">
        <v>158.23391657960599</v>
      </c>
      <c r="Q63" s="18">
        <v>124.30543942442699</v>
      </c>
      <c r="R63" s="75">
        <v>126.073554332901</v>
      </c>
      <c r="S63" s="72">
        <v>105.59583204662501</v>
      </c>
      <c r="T63" s="18">
        <v>135.27525399473399</v>
      </c>
      <c r="U63" s="18">
        <v>111.163806258015</v>
      </c>
      <c r="V63" s="75">
        <v>110.334240398494</v>
      </c>
    </row>
    <row r="64" spans="14:22" x14ac:dyDescent="0.3">
      <c r="N64" s="29">
        <v>40359</v>
      </c>
      <c r="O64" s="72">
        <v>95.304795059449404</v>
      </c>
      <c r="P64" s="18">
        <v>149.35508415550299</v>
      </c>
      <c r="Q64" s="18">
        <v>123.26292856975</v>
      </c>
      <c r="R64" s="75">
        <v>123.660510037527</v>
      </c>
      <c r="S64" s="72">
        <v>103.975130527145</v>
      </c>
      <c r="T64" s="18">
        <v>141.91050105307701</v>
      </c>
      <c r="U64" s="18">
        <v>117.052761985304</v>
      </c>
      <c r="V64" s="75">
        <v>118.167132630841</v>
      </c>
    </row>
    <row r="65" spans="14:22" x14ac:dyDescent="0.3">
      <c r="N65" s="29">
        <v>40451</v>
      </c>
      <c r="O65" s="72">
        <v>93.045292665147997</v>
      </c>
      <c r="P65" s="18">
        <v>150.505359032347</v>
      </c>
      <c r="Q65" s="18">
        <v>122.781050797468</v>
      </c>
      <c r="R65" s="75">
        <v>120.810022473229</v>
      </c>
      <c r="S65" s="72">
        <v>102.925933886723</v>
      </c>
      <c r="T65" s="18">
        <v>140.92707735425799</v>
      </c>
      <c r="U65" s="18">
        <v>125.333027218026</v>
      </c>
      <c r="V65" s="75">
        <v>120.391045695586</v>
      </c>
    </row>
    <row r="66" spans="14:22" x14ac:dyDescent="0.3">
      <c r="N66" s="29">
        <v>40543</v>
      </c>
      <c r="O66" s="72">
        <v>90.563713617592001</v>
      </c>
      <c r="P66" s="18">
        <v>156.19385456581401</v>
      </c>
      <c r="Q66" s="18">
        <v>121.564742397987</v>
      </c>
      <c r="R66" s="75">
        <v>119.036593304604</v>
      </c>
      <c r="S66" s="72">
        <v>102.758068305495</v>
      </c>
      <c r="T66" s="18">
        <v>143.98138557316301</v>
      </c>
      <c r="U66" s="18">
        <v>129.23571183740901</v>
      </c>
      <c r="V66" s="75">
        <v>120.11591484346</v>
      </c>
    </row>
    <row r="67" spans="14:22" x14ac:dyDescent="0.3">
      <c r="N67" s="29">
        <v>40633</v>
      </c>
      <c r="O67" s="72">
        <v>90.143580155980004</v>
      </c>
      <c r="P67" s="18">
        <v>154.47785863545701</v>
      </c>
      <c r="Q67" s="18">
        <v>119.93489489354801</v>
      </c>
      <c r="R67" s="75">
        <v>119.420024495558</v>
      </c>
      <c r="S67" s="72">
        <v>102.408195297239</v>
      </c>
      <c r="T67" s="18">
        <v>151.37479195657201</v>
      </c>
      <c r="U67" s="18">
        <v>128.676398608976</v>
      </c>
      <c r="V67" s="75">
        <v>123.110783449761</v>
      </c>
    </row>
    <row r="68" spans="14:22" x14ac:dyDescent="0.3">
      <c r="N68" s="29">
        <v>40724</v>
      </c>
      <c r="O68" s="72">
        <v>91.952248674158696</v>
      </c>
      <c r="P68" s="18">
        <v>153.328941247437</v>
      </c>
      <c r="Q68" s="18">
        <v>120.003418312813</v>
      </c>
      <c r="R68" s="75">
        <v>120.49527886888799</v>
      </c>
      <c r="S68" s="72">
        <v>105.70934650276</v>
      </c>
      <c r="T68" s="18">
        <v>152.51501660759499</v>
      </c>
      <c r="U68" s="18">
        <v>126.79277822147399</v>
      </c>
      <c r="V68" s="75">
        <v>125.84012109277801</v>
      </c>
    </row>
    <row r="69" spans="14:22" x14ac:dyDescent="0.3">
      <c r="N69" s="29">
        <v>40816</v>
      </c>
      <c r="O69" s="72">
        <v>92.912389073332406</v>
      </c>
      <c r="P69" s="18">
        <v>157.66997326629101</v>
      </c>
      <c r="Q69" s="18">
        <v>120.496656336698</v>
      </c>
      <c r="R69" s="75">
        <v>121.018527170814</v>
      </c>
      <c r="S69" s="72">
        <v>113.86583452011099</v>
      </c>
      <c r="T69" s="18">
        <v>149.76308056401101</v>
      </c>
      <c r="U69" s="18">
        <v>127.99764280548</v>
      </c>
      <c r="V69" s="75">
        <v>127.966357741951</v>
      </c>
    </row>
    <row r="70" spans="14:22" x14ac:dyDescent="0.3">
      <c r="N70" s="29">
        <v>40908</v>
      </c>
      <c r="O70" s="72">
        <v>91.9509036818895</v>
      </c>
      <c r="P70" s="18">
        <v>161.06001356951799</v>
      </c>
      <c r="Q70" s="18">
        <v>119.398530132438</v>
      </c>
      <c r="R70" s="75">
        <v>121.666764863484</v>
      </c>
      <c r="S70" s="72">
        <v>118.979658233121</v>
      </c>
      <c r="T70" s="18">
        <v>154.33115380904599</v>
      </c>
      <c r="U70" s="18">
        <v>130.594865667931</v>
      </c>
      <c r="V70" s="75">
        <v>130.28013185142399</v>
      </c>
    </row>
    <row r="71" spans="14:22" x14ac:dyDescent="0.3">
      <c r="N71" s="29">
        <v>40999</v>
      </c>
      <c r="O71" s="72">
        <v>89.530943811092598</v>
      </c>
      <c r="P71" s="18">
        <v>159.086380998018</v>
      </c>
      <c r="Q71" s="18">
        <v>118.95090338542801</v>
      </c>
      <c r="R71" s="75">
        <v>124.462433260515</v>
      </c>
      <c r="S71" s="72">
        <v>115.226535011308</v>
      </c>
      <c r="T71" s="18">
        <v>158.45331847615901</v>
      </c>
      <c r="U71" s="18">
        <v>131.08034319536301</v>
      </c>
      <c r="V71" s="75">
        <v>131.328058898378</v>
      </c>
    </row>
    <row r="72" spans="14:22" x14ac:dyDescent="0.3">
      <c r="N72" s="29">
        <v>41090</v>
      </c>
      <c r="O72" s="72">
        <v>87.367701171904798</v>
      </c>
      <c r="P72" s="18">
        <v>157.70431987758599</v>
      </c>
      <c r="Q72" s="18">
        <v>121.224378017218</v>
      </c>
      <c r="R72" s="75">
        <v>128.98523939263501</v>
      </c>
      <c r="S72" s="72">
        <v>110.706731588306</v>
      </c>
      <c r="T72" s="18">
        <v>158.43469512166001</v>
      </c>
      <c r="U72" s="18">
        <v>132.69834683944799</v>
      </c>
      <c r="V72" s="75">
        <v>133.82528931597199</v>
      </c>
    </row>
    <row r="73" spans="14:22" x14ac:dyDescent="0.3">
      <c r="N73" s="29">
        <v>41182</v>
      </c>
      <c r="O73" s="72">
        <v>91.064232171665097</v>
      </c>
      <c r="P73" s="18">
        <v>162.30219078590099</v>
      </c>
      <c r="Q73" s="18">
        <v>124.609996226889</v>
      </c>
      <c r="R73" s="75">
        <v>131.139200906838</v>
      </c>
      <c r="S73" s="72">
        <v>110.56341629180601</v>
      </c>
      <c r="T73" s="18">
        <v>164.008013644654</v>
      </c>
      <c r="U73" s="18">
        <v>135.43230014657701</v>
      </c>
      <c r="V73" s="75">
        <v>137.739475526989</v>
      </c>
    </row>
    <row r="74" spans="14:22" x14ac:dyDescent="0.3">
      <c r="N74" s="29">
        <v>41274</v>
      </c>
      <c r="O74" s="72">
        <v>95.402835813247904</v>
      </c>
      <c r="P74" s="18">
        <v>167.23448242594199</v>
      </c>
      <c r="Q74" s="18">
        <v>125.984169014169</v>
      </c>
      <c r="R74" s="75">
        <v>131.30508103252899</v>
      </c>
      <c r="S74" s="72">
        <v>112.707768351342</v>
      </c>
      <c r="T74" s="18">
        <v>171.72902214443201</v>
      </c>
      <c r="U74" s="18">
        <v>137.59351102254001</v>
      </c>
      <c r="V74" s="75">
        <v>139.25036878766099</v>
      </c>
    </row>
    <row r="75" spans="14:22" x14ac:dyDescent="0.3">
      <c r="N75" s="29">
        <v>41364</v>
      </c>
      <c r="O75" s="72">
        <v>95.160307352827004</v>
      </c>
      <c r="P75" s="18">
        <v>167.79784020134699</v>
      </c>
      <c r="Q75" s="18">
        <v>127.719404641124</v>
      </c>
      <c r="R75" s="75">
        <v>135.18637366481201</v>
      </c>
      <c r="S75" s="72">
        <v>116.030203962177</v>
      </c>
      <c r="T75" s="18">
        <v>176.67652297121001</v>
      </c>
      <c r="U75" s="18">
        <v>140.40594651930701</v>
      </c>
      <c r="V75" s="75">
        <v>142.34655110486599</v>
      </c>
    </row>
    <row r="76" spans="14:22" x14ac:dyDescent="0.3">
      <c r="N76" s="29">
        <v>41455</v>
      </c>
      <c r="O76" s="72">
        <v>96.456457345115297</v>
      </c>
      <c r="P76" s="18">
        <v>168.68871415665899</v>
      </c>
      <c r="Q76" s="18">
        <v>132.08705521333701</v>
      </c>
      <c r="R76" s="75">
        <v>144.01261706622901</v>
      </c>
      <c r="S76" s="72">
        <v>119.646197350808</v>
      </c>
      <c r="T76" s="18">
        <v>185.688760128936</v>
      </c>
      <c r="U76" s="18">
        <v>143.11717205722499</v>
      </c>
      <c r="V76" s="75">
        <v>147.383354812269</v>
      </c>
    </row>
    <row r="77" spans="14:22" x14ac:dyDescent="0.3">
      <c r="N77" s="29">
        <v>41547</v>
      </c>
      <c r="O77" s="72">
        <v>99.141700122105306</v>
      </c>
      <c r="P77" s="18">
        <v>171.94922318555999</v>
      </c>
      <c r="Q77" s="18">
        <v>133.80657961533299</v>
      </c>
      <c r="R77" s="75">
        <v>150.412103482644</v>
      </c>
      <c r="S77" s="72">
        <v>124.21882249404599</v>
      </c>
      <c r="T77" s="18">
        <v>193.185360920931</v>
      </c>
      <c r="U77" s="18">
        <v>145.80794434711501</v>
      </c>
      <c r="V77" s="75">
        <v>151.36743963080201</v>
      </c>
    </row>
    <row r="78" spans="14:22" x14ac:dyDescent="0.3">
      <c r="N78" s="29">
        <v>41639</v>
      </c>
      <c r="O78" s="72">
        <v>100.34137091671801</v>
      </c>
      <c r="P78" s="18">
        <v>176.320076034858</v>
      </c>
      <c r="Q78" s="18">
        <v>133.50278490900499</v>
      </c>
      <c r="R78" s="75">
        <v>151.87040528085001</v>
      </c>
      <c r="S78" s="72">
        <v>128.47397827739701</v>
      </c>
      <c r="T78" s="18">
        <v>190.78961087984899</v>
      </c>
      <c r="U78" s="18">
        <v>148.92631897843501</v>
      </c>
      <c r="V78" s="75">
        <v>155.398193133283</v>
      </c>
    </row>
    <row r="79" spans="14:22" x14ac:dyDescent="0.3">
      <c r="N79" s="29">
        <v>41729</v>
      </c>
      <c r="O79" s="72">
        <v>102.57045160884999</v>
      </c>
      <c r="P79" s="18">
        <v>181.53202113753699</v>
      </c>
      <c r="Q79" s="18">
        <v>138.006023691927</v>
      </c>
      <c r="R79" s="75">
        <v>156.383174901356</v>
      </c>
      <c r="S79" s="72">
        <v>126.31393223814101</v>
      </c>
      <c r="T79" s="18">
        <v>184.324473411642</v>
      </c>
      <c r="U79" s="18">
        <v>151.46085555394399</v>
      </c>
      <c r="V79" s="75">
        <v>159.98506554143299</v>
      </c>
    </row>
    <row r="80" spans="14:22" x14ac:dyDescent="0.3">
      <c r="N80" s="29">
        <v>41820</v>
      </c>
      <c r="O80" s="72">
        <v>107.505127796992</v>
      </c>
      <c r="P80" s="18">
        <v>188.536602102377</v>
      </c>
      <c r="Q80" s="18">
        <v>146.19215297267601</v>
      </c>
      <c r="R80" s="75">
        <v>164.445941685371</v>
      </c>
      <c r="S80" s="72">
        <v>128.00441956105001</v>
      </c>
      <c r="T80" s="18">
        <v>182.57284580071999</v>
      </c>
      <c r="U80" s="18">
        <v>154.277544847277</v>
      </c>
      <c r="V80" s="75">
        <v>166.17220979649699</v>
      </c>
    </row>
    <row r="81" spans="14:22" x14ac:dyDescent="0.3">
      <c r="N81" s="29">
        <v>41912</v>
      </c>
      <c r="O81" s="72">
        <v>110.368718623167</v>
      </c>
      <c r="P81" s="18">
        <v>195.02991049166201</v>
      </c>
      <c r="Q81" s="18">
        <v>149.580661041745</v>
      </c>
      <c r="R81" s="75">
        <v>167.8942731786</v>
      </c>
      <c r="S81" s="72">
        <v>138.97964471036201</v>
      </c>
      <c r="T81" s="18">
        <v>190.48207331783601</v>
      </c>
      <c r="U81" s="18">
        <v>157.54611268612501</v>
      </c>
      <c r="V81" s="75">
        <v>170.92305139403501</v>
      </c>
    </row>
    <row r="82" spans="14:22" x14ac:dyDescent="0.3">
      <c r="N82" s="29">
        <v>42004</v>
      </c>
      <c r="O82" s="72">
        <v>110.201906343837</v>
      </c>
      <c r="P82" s="18">
        <v>199.15939341538001</v>
      </c>
      <c r="Q82" s="18">
        <v>149.36748801977299</v>
      </c>
      <c r="R82" s="75">
        <v>168.11878353119801</v>
      </c>
      <c r="S82" s="72">
        <v>143.79201489021901</v>
      </c>
      <c r="T82" s="18">
        <v>205.05605084266099</v>
      </c>
      <c r="U82" s="18">
        <v>161.68909305609299</v>
      </c>
      <c r="V82" s="75">
        <v>173.994095468268</v>
      </c>
    </row>
    <row r="83" spans="14:22" x14ac:dyDescent="0.3">
      <c r="N83" s="29">
        <v>42094</v>
      </c>
      <c r="O83" s="72">
        <v>111.724939511431</v>
      </c>
      <c r="P83" s="18">
        <v>203.57897244562801</v>
      </c>
      <c r="Q83" s="18">
        <v>153.71417936526399</v>
      </c>
      <c r="R83" s="75">
        <v>172.62572672340701</v>
      </c>
      <c r="S83" s="72">
        <v>144.51281631730899</v>
      </c>
      <c r="T83" s="18">
        <v>217.37956956206301</v>
      </c>
      <c r="U83" s="18">
        <v>167.241672209672</v>
      </c>
      <c r="V83" s="75">
        <v>179.029616419474</v>
      </c>
    </row>
    <row r="84" spans="14:22" x14ac:dyDescent="0.3">
      <c r="N84" s="29">
        <v>42185</v>
      </c>
      <c r="O84" s="72">
        <v>115.841002404866</v>
      </c>
      <c r="P84" s="18">
        <v>208.065319345906</v>
      </c>
      <c r="Q84" s="18">
        <v>159.780361217783</v>
      </c>
      <c r="R84" s="75">
        <v>180.45600911965099</v>
      </c>
      <c r="S84" s="72">
        <v>147.695750453291</v>
      </c>
      <c r="T84" s="18">
        <v>227.00865148853899</v>
      </c>
      <c r="U84" s="18">
        <v>171.12759788106601</v>
      </c>
      <c r="V84" s="75">
        <v>182.82133844365001</v>
      </c>
    </row>
    <row r="85" spans="14:22" x14ac:dyDescent="0.3">
      <c r="N85" s="29">
        <v>42277</v>
      </c>
      <c r="O85" s="72">
        <v>117.217430374719</v>
      </c>
      <c r="P85" s="18">
        <v>205.15567988062699</v>
      </c>
      <c r="Q85" s="18">
        <v>161.22555225647699</v>
      </c>
      <c r="R85" s="75">
        <v>184.59361764210001</v>
      </c>
      <c r="S85" s="72">
        <v>146.19320853383201</v>
      </c>
      <c r="T85" s="18">
        <v>228.127993813431</v>
      </c>
      <c r="U85" s="18">
        <v>173.27117887975501</v>
      </c>
      <c r="V85" s="75">
        <v>184.564270362847</v>
      </c>
    </row>
    <row r="86" spans="14:22" x14ac:dyDescent="0.3">
      <c r="N86" s="29">
        <v>42369</v>
      </c>
      <c r="O86" s="72">
        <v>116.023510253517</v>
      </c>
      <c r="P86" s="18">
        <v>201.722679183135</v>
      </c>
      <c r="Q86" s="18">
        <v>161.25368035640301</v>
      </c>
      <c r="R86" s="75">
        <v>185.14043260318601</v>
      </c>
      <c r="S86" s="72">
        <v>146.120687923079</v>
      </c>
      <c r="T86" s="18">
        <v>220.54206998449399</v>
      </c>
      <c r="U86" s="18">
        <v>173.926689919355</v>
      </c>
      <c r="V86" s="75">
        <v>187.01553924415899</v>
      </c>
    </row>
    <row r="87" spans="14:22" x14ac:dyDescent="0.3">
      <c r="N87" s="29">
        <v>42460</v>
      </c>
      <c r="O87" s="72">
        <v>118.205245734679</v>
      </c>
      <c r="P87" s="18">
        <v>206.595873930615</v>
      </c>
      <c r="Q87" s="18">
        <v>165.08401742469599</v>
      </c>
      <c r="R87" s="75">
        <v>189.83476908240701</v>
      </c>
      <c r="S87" s="72">
        <v>148.140968496939</v>
      </c>
      <c r="T87" s="18">
        <v>216.73515306136599</v>
      </c>
      <c r="U87" s="18">
        <v>174.936555058138</v>
      </c>
      <c r="V87" s="75">
        <v>190.37114013352601</v>
      </c>
    </row>
    <row r="88" spans="14:22" x14ac:dyDescent="0.3">
      <c r="N88" s="29">
        <v>42551</v>
      </c>
      <c r="O88" s="72">
        <v>123.323241265807</v>
      </c>
      <c r="P88" s="18">
        <v>214.31350899282299</v>
      </c>
      <c r="Q88" s="18">
        <v>170.75556391844501</v>
      </c>
      <c r="R88" s="75">
        <v>199.073484926345</v>
      </c>
      <c r="S88" s="72">
        <v>148.76354804139299</v>
      </c>
      <c r="T88" s="18">
        <v>213.263279674991</v>
      </c>
      <c r="U88" s="18">
        <v>180.312654973506</v>
      </c>
      <c r="V88" s="75">
        <v>196.25857526171899</v>
      </c>
    </row>
    <row r="89" spans="14:22" x14ac:dyDescent="0.3">
      <c r="N89" s="29">
        <v>42643</v>
      </c>
      <c r="O89" s="72">
        <v>125.38824141511201</v>
      </c>
      <c r="P89" s="18">
        <v>220.65918880394099</v>
      </c>
      <c r="Q89" s="18">
        <v>173.91041309021</v>
      </c>
      <c r="R89" s="75">
        <v>204.26247965657601</v>
      </c>
      <c r="S89" s="72">
        <v>150.45692608377601</v>
      </c>
      <c r="T89" s="18">
        <v>211.628123796446</v>
      </c>
      <c r="U89" s="18">
        <v>183.27645122369401</v>
      </c>
      <c r="V89" s="75">
        <v>203.31193781293101</v>
      </c>
    </row>
    <row r="90" spans="14:22" x14ac:dyDescent="0.3">
      <c r="N90" s="29">
        <v>42735</v>
      </c>
      <c r="O90" s="72">
        <v>125.87951238497701</v>
      </c>
      <c r="P90" s="18">
        <v>227.278224313907</v>
      </c>
      <c r="Q90" s="18">
        <v>176.62801871077701</v>
      </c>
      <c r="R90" s="75">
        <v>205.61477450241</v>
      </c>
      <c r="S90" s="72">
        <v>149.22428516075101</v>
      </c>
      <c r="T90" s="18">
        <v>210.907907712487</v>
      </c>
      <c r="U90" s="18">
        <v>181.12289486741199</v>
      </c>
      <c r="V90" s="75">
        <v>206.26920565796399</v>
      </c>
    </row>
    <row r="91" spans="14:22" x14ac:dyDescent="0.3">
      <c r="N91" s="29">
        <v>42825</v>
      </c>
      <c r="O91" s="72">
        <v>133.76859191213899</v>
      </c>
      <c r="P91" s="18">
        <v>238.58045921006101</v>
      </c>
      <c r="Q91" s="18">
        <v>187.282595656588</v>
      </c>
      <c r="R91" s="75">
        <v>213.17951037231401</v>
      </c>
      <c r="S91" s="72">
        <v>146.49669608138299</v>
      </c>
      <c r="T91" s="18">
        <v>215.86224832424901</v>
      </c>
      <c r="U91" s="18">
        <v>181.82449734428201</v>
      </c>
      <c r="V91" s="75">
        <v>206.95641660647101</v>
      </c>
    </row>
    <row r="92" spans="14:22" x14ac:dyDescent="0.3">
      <c r="N92" s="29">
        <v>42916</v>
      </c>
      <c r="O92" s="72">
        <v>147.399540728669</v>
      </c>
      <c r="P92" s="18">
        <v>250.45908231681599</v>
      </c>
      <c r="Q92" s="18">
        <v>201.303656730889</v>
      </c>
      <c r="R92" s="75">
        <v>225.13145698907601</v>
      </c>
      <c r="S92" s="72">
        <v>150.25791583314799</v>
      </c>
      <c r="T92" s="18">
        <v>229.97654023684501</v>
      </c>
      <c r="U92" s="18">
        <v>186.81941575958299</v>
      </c>
      <c r="V92" s="75">
        <v>210.66724075583099</v>
      </c>
    </row>
    <row r="93" spans="14:22" x14ac:dyDescent="0.3">
      <c r="N93" s="29">
        <v>43008</v>
      </c>
      <c r="O93" s="72">
        <v>148.632972767604</v>
      </c>
      <c r="P93" s="18">
        <v>251.744223084906</v>
      </c>
      <c r="Q93" s="18">
        <v>200.604055176971</v>
      </c>
      <c r="R93" s="75">
        <v>230.04517941196301</v>
      </c>
      <c r="S93" s="72">
        <v>155.77210665213801</v>
      </c>
      <c r="T93" s="18">
        <v>234.07468260879901</v>
      </c>
      <c r="U93" s="18">
        <v>191.20530663488401</v>
      </c>
      <c r="V93" s="75">
        <v>216.097653360386</v>
      </c>
    </row>
    <row r="94" spans="14:22" x14ac:dyDescent="0.3">
      <c r="N94" s="29">
        <v>43100</v>
      </c>
      <c r="O94" s="72">
        <v>141.18929606597499</v>
      </c>
      <c r="P94" s="18">
        <v>247.961504932606</v>
      </c>
      <c r="Q94" s="18">
        <v>194.45015563686201</v>
      </c>
      <c r="R94" s="75">
        <v>229.306248996314</v>
      </c>
      <c r="S94" s="72">
        <v>155.74063327073699</v>
      </c>
      <c r="T94" s="18">
        <v>240.851784577378</v>
      </c>
      <c r="U94" s="18">
        <v>192.999876599175</v>
      </c>
      <c r="V94" s="75">
        <v>220.79546747061201</v>
      </c>
    </row>
    <row r="95" spans="14:22" x14ac:dyDescent="0.3">
      <c r="N95" s="29">
        <v>43190</v>
      </c>
      <c r="O95" s="72">
        <v>140.75664779393799</v>
      </c>
      <c r="P95" s="18">
        <v>245.50244956172301</v>
      </c>
      <c r="Q95" s="18">
        <v>197.79240516501801</v>
      </c>
      <c r="R95" s="75">
        <v>233.29236296923099</v>
      </c>
      <c r="S95" s="72">
        <v>157.23191597085801</v>
      </c>
      <c r="T95" s="18">
        <v>251.88475414834599</v>
      </c>
      <c r="U95" s="18">
        <v>194.94562424255199</v>
      </c>
      <c r="V95" s="75">
        <v>222.618384744731</v>
      </c>
    </row>
    <row r="96" spans="14:22" x14ac:dyDescent="0.3">
      <c r="N96" s="29">
        <v>43281</v>
      </c>
      <c r="O96" s="72">
        <v>144.821531278408</v>
      </c>
      <c r="P96" s="18">
        <v>243.40257969967499</v>
      </c>
      <c r="Q96" s="18">
        <v>204.44992604105599</v>
      </c>
      <c r="R96" s="75">
        <v>241.613873982597</v>
      </c>
      <c r="S96" s="72">
        <v>159.543172924987</v>
      </c>
      <c r="T96" s="18">
        <v>235.93380462317799</v>
      </c>
      <c r="U96" s="18">
        <v>199.36147987401401</v>
      </c>
      <c r="V96" s="75">
        <v>225.516231499957</v>
      </c>
    </row>
    <row r="97" spans="14:22" x14ac:dyDescent="0.3">
      <c r="N97" s="29">
        <v>43373</v>
      </c>
      <c r="O97" s="72">
        <v>148.64881217514699</v>
      </c>
      <c r="P97" s="18">
        <v>247.838766916091</v>
      </c>
      <c r="Q97" s="18">
        <v>208.858905492015</v>
      </c>
      <c r="R97" s="75">
        <v>243.74079314992801</v>
      </c>
      <c r="S97" s="72">
        <v>159.519530795213</v>
      </c>
      <c r="T97" s="18">
        <v>216.811692359152</v>
      </c>
      <c r="U97" s="18">
        <v>202.99763931133299</v>
      </c>
      <c r="V97" s="75">
        <v>231.673981970017</v>
      </c>
    </row>
    <row r="98" spans="14:22" x14ac:dyDescent="0.3">
      <c r="N98" s="29">
        <v>43465</v>
      </c>
      <c r="O98" s="72">
        <v>149.35988118015501</v>
      </c>
      <c r="P98" s="18">
        <v>255.23360989339099</v>
      </c>
      <c r="Q98" s="18">
        <v>210.576492544225</v>
      </c>
      <c r="R98" s="75">
        <v>242.40603398785601</v>
      </c>
      <c r="S98" s="72">
        <v>158.50868888921701</v>
      </c>
      <c r="T98" s="18">
        <v>216.291466034363</v>
      </c>
      <c r="U98" s="18">
        <v>203.78964104806801</v>
      </c>
      <c r="V98" s="75">
        <v>237.04091781096801</v>
      </c>
    </row>
    <row r="99" spans="14:22" x14ac:dyDescent="0.3">
      <c r="N99" s="29">
        <v>43555</v>
      </c>
      <c r="O99" s="72">
        <v>149.55155397766299</v>
      </c>
      <c r="P99" s="18">
        <v>259.56793716800098</v>
      </c>
      <c r="Q99" s="18">
        <v>211.50255086639899</v>
      </c>
      <c r="R99" s="75">
        <v>248.08693894959899</v>
      </c>
      <c r="S99" s="72">
        <v>159.726595321562</v>
      </c>
      <c r="T99" s="18">
        <v>226.785312940132</v>
      </c>
      <c r="U99" s="18">
        <v>206.83313998230599</v>
      </c>
      <c r="V99" s="75">
        <v>242.97697838642901</v>
      </c>
    </row>
    <row r="100" spans="14:22" x14ac:dyDescent="0.3">
      <c r="N100" s="29">
        <v>43646</v>
      </c>
      <c r="O100" s="72">
        <v>150.921065422651</v>
      </c>
      <c r="P100" s="18">
        <v>261.93226705248998</v>
      </c>
      <c r="Q100" s="18">
        <v>213.379608367191</v>
      </c>
      <c r="R100" s="75">
        <v>257.31454643279199</v>
      </c>
      <c r="S100" s="72">
        <v>162.378207918085</v>
      </c>
      <c r="T100" s="18">
        <v>235.772421895299</v>
      </c>
      <c r="U100" s="18">
        <v>210.60867141887499</v>
      </c>
      <c r="V100" s="75">
        <v>248.98757998080299</v>
      </c>
    </row>
    <row r="101" spans="14:22" x14ac:dyDescent="0.3">
      <c r="N101" s="29">
        <v>43738</v>
      </c>
      <c r="O101" s="72">
        <v>151.58193526532199</v>
      </c>
      <c r="P101" s="18">
        <v>261.20119953110498</v>
      </c>
      <c r="Q101" s="18">
        <v>217.667999542568</v>
      </c>
      <c r="R101" s="75">
        <v>261.00523064185501</v>
      </c>
      <c r="S101" s="72">
        <v>163.09318042614899</v>
      </c>
      <c r="T101" s="18">
        <v>234.93852374895499</v>
      </c>
      <c r="U101" s="18">
        <v>211.04669393831401</v>
      </c>
      <c r="V101" s="75">
        <v>251.184680780261</v>
      </c>
    </row>
    <row r="102" spans="14:22" x14ac:dyDescent="0.3">
      <c r="N102" s="29">
        <v>43830</v>
      </c>
      <c r="O102" s="72">
        <v>151.91720484180499</v>
      </c>
      <c r="P102" s="18">
        <v>262.11782857579698</v>
      </c>
      <c r="Q102" s="18">
        <v>221.44472689340199</v>
      </c>
      <c r="R102" s="75">
        <v>259.45445119063299</v>
      </c>
      <c r="S102" s="72">
        <v>164.18889981403399</v>
      </c>
      <c r="T102" s="18">
        <v>234.54596246970399</v>
      </c>
      <c r="U102" s="18">
        <v>213.338040877098</v>
      </c>
      <c r="V102" s="75">
        <v>250.624838680463</v>
      </c>
    </row>
    <row r="103" spans="14:22" x14ac:dyDescent="0.3">
      <c r="N103" s="29">
        <v>43921</v>
      </c>
      <c r="O103" s="72">
        <v>151.464230194122</v>
      </c>
      <c r="P103" s="18">
        <v>269.16524672382201</v>
      </c>
      <c r="Q103" s="18">
        <v>222.74072193036301</v>
      </c>
      <c r="R103" s="75">
        <v>257.54055759771097</v>
      </c>
      <c r="S103" s="72">
        <v>161.74957493889801</v>
      </c>
      <c r="T103" s="18">
        <v>237.526145917566</v>
      </c>
      <c r="U103" s="18">
        <v>218.31711902703199</v>
      </c>
      <c r="V103" s="75">
        <v>251.32556841544101</v>
      </c>
    </row>
    <row r="104" spans="14:22" x14ac:dyDescent="0.3">
      <c r="N104" s="29">
        <v>44012</v>
      </c>
      <c r="O104" s="72">
        <v>149.16995413872701</v>
      </c>
      <c r="P104" s="18">
        <v>273.62138023413598</v>
      </c>
      <c r="Q104" s="18">
        <v>223.26082910751501</v>
      </c>
      <c r="R104" s="75">
        <v>257.43904395906497</v>
      </c>
      <c r="S104" s="72">
        <v>157.27249090065899</v>
      </c>
      <c r="T104" s="18">
        <v>249.478710288077</v>
      </c>
      <c r="U104" s="18">
        <v>220.84592957053499</v>
      </c>
      <c r="V104" s="75">
        <v>251.61752938059499</v>
      </c>
    </row>
    <row r="105" spans="14:22" x14ac:dyDescent="0.3">
      <c r="N105" s="29">
        <v>44104</v>
      </c>
      <c r="O105" s="72">
        <v>153.60379072489599</v>
      </c>
      <c r="P105" s="18">
        <v>272.50070593138298</v>
      </c>
      <c r="Q105" s="18">
        <v>230.656790947925</v>
      </c>
      <c r="R105" s="75">
        <v>266.46647581531602</v>
      </c>
      <c r="S105" s="72">
        <v>158.59198520956701</v>
      </c>
      <c r="T105" s="18">
        <v>259.93450641353701</v>
      </c>
      <c r="U105" s="18">
        <v>223.36911577070299</v>
      </c>
      <c r="V105" s="75">
        <v>259.47422513669102</v>
      </c>
    </row>
    <row r="106" spans="14:22" x14ac:dyDescent="0.3">
      <c r="N106" s="29">
        <v>44196</v>
      </c>
      <c r="O106" s="72">
        <v>161.48899433491101</v>
      </c>
      <c r="P106" s="18">
        <v>274.26162259159503</v>
      </c>
      <c r="Q106" s="18">
        <v>241.20075713035999</v>
      </c>
      <c r="R106" s="75">
        <v>277.14810273065899</v>
      </c>
      <c r="S106" s="72">
        <v>161.48002463200899</v>
      </c>
      <c r="T106" s="18">
        <v>251.67674082542499</v>
      </c>
      <c r="U106" s="18">
        <v>228.218845325508</v>
      </c>
      <c r="V106" s="75">
        <v>271.115806896403</v>
      </c>
    </row>
    <row r="107" spans="14:22" x14ac:dyDescent="0.3">
      <c r="N107" s="29">
        <v>44286</v>
      </c>
      <c r="O107" s="72">
        <v>165.381191295137</v>
      </c>
      <c r="P107" s="18">
        <v>280.37830483203999</v>
      </c>
      <c r="Q107" s="18">
        <v>249.40988355688401</v>
      </c>
      <c r="R107" s="75">
        <v>284.07133209286098</v>
      </c>
      <c r="S107" s="72">
        <v>164.44801958716999</v>
      </c>
      <c r="T107" s="18">
        <v>239.20522394128099</v>
      </c>
      <c r="U107" s="18">
        <v>233.78077260560499</v>
      </c>
      <c r="V107" s="75">
        <v>277.37884419965701</v>
      </c>
    </row>
    <row r="108" spans="14:22" x14ac:dyDescent="0.3">
      <c r="N108" s="29">
        <v>44377</v>
      </c>
      <c r="O108" s="72">
        <v>171.32166886389001</v>
      </c>
      <c r="P108" s="18">
        <v>291.90756098520097</v>
      </c>
      <c r="Q108" s="18">
        <v>260.788246176901</v>
      </c>
      <c r="R108" s="75">
        <v>296.43019639619899</v>
      </c>
      <c r="S108" s="72">
        <v>174.228343178334</v>
      </c>
      <c r="T108" s="18">
        <v>250.30001396651099</v>
      </c>
      <c r="U108" s="18">
        <v>244.785472066095</v>
      </c>
      <c r="V108" s="75">
        <v>287.72321886131198</v>
      </c>
    </row>
    <row r="109" spans="14:22" x14ac:dyDescent="0.3">
      <c r="N109" s="29">
        <v>44469</v>
      </c>
      <c r="O109" s="72">
        <v>178.78456900868599</v>
      </c>
      <c r="P109" s="18">
        <v>308.40849255938298</v>
      </c>
      <c r="Q109" s="18">
        <v>271.36227292893898</v>
      </c>
      <c r="R109" s="75">
        <v>313.449446847128</v>
      </c>
      <c r="S109" s="72">
        <v>184.55473492978601</v>
      </c>
      <c r="T109" s="18">
        <v>282.73064714912999</v>
      </c>
      <c r="U109" s="18">
        <v>264.42908315119399</v>
      </c>
      <c r="V109" s="75">
        <v>304.18321760408497</v>
      </c>
    </row>
    <row r="110" spans="14:22" x14ac:dyDescent="0.3">
      <c r="N110" s="29">
        <v>44561</v>
      </c>
      <c r="O110" s="72">
        <v>183.14401790900999</v>
      </c>
      <c r="P110" s="18">
        <v>315.63011745460102</v>
      </c>
      <c r="Q110" s="18">
        <v>278.55770503726097</v>
      </c>
      <c r="R110" s="75">
        <v>324.64961365932299</v>
      </c>
      <c r="S110" s="72">
        <v>189.59469178220601</v>
      </c>
      <c r="T110" s="18">
        <v>290.32562370129898</v>
      </c>
      <c r="U110" s="18">
        <v>280.8887288784</v>
      </c>
      <c r="V110" s="75">
        <v>320.23246222882</v>
      </c>
    </row>
    <row r="111" spans="14:22" x14ac:dyDescent="0.3">
      <c r="N111" s="29">
        <v>44651</v>
      </c>
      <c r="O111" s="72">
        <v>187.09557134007801</v>
      </c>
      <c r="P111" s="18">
        <v>316.88093089369897</v>
      </c>
      <c r="Q111" s="18">
        <v>292.52921884571998</v>
      </c>
      <c r="R111" s="75">
        <v>333.92163798800698</v>
      </c>
      <c r="S111" s="72">
        <v>193.958811853653</v>
      </c>
      <c r="T111" s="18">
        <v>268.378877626551</v>
      </c>
      <c r="U111" s="18">
        <v>291.93795564406798</v>
      </c>
      <c r="V111" s="75">
        <v>331.17827078480298</v>
      </c>
    </row>
    <row r="112" spans="14:22" x14ac:dyDescent="0.3">
      <c r="N112" s="29">
        <v>44742</v>
      </c>
      <c r="O112" s="72">
        <v>193.27055830692399</v>
      </c>
      <c r="P112" s="18">
        <v>330.27408645574002</v>
      </c>
      <c r="Q112" s="18">
        <v>311.213675055919</v>
      </c>
      <c r="R112" s="75">
        <v>346.47744874444101</v>
      </c>
      <c r="S112" s="72">
        <v>198.72791700454101</v>
      </c>
      <c r="T112" s="18">
        <v>253.06101028423799</v>
      </c>
      <c r="U112" s="18">
        <v>301.83773684655102</v>
      </c>
      <c r="V112" s="75">
        <v>342.58529669718399</v>
      </c>
    </row>
    <row r="113" spans="14:22" x14ac:dyDescent="0.3">
      <c r="N113" s="29">
        <v>44834</v>
      </c>
      <c r="O113" s="72">
        <v>192.16242449628601</v>
      </c>
      <c r="P113" s="18">
        <v>340.24744511585402</v>
      </c>
      <c r="Q113" s="18">
        <v>307.69337159323197</v>
      </c>
      <c r="R113" s="75">
        <v>341.96898069429</v>
      </c>
      <c r="S113" s="72">
        <v>198.533672340149</v>
      </c>
      <c r="T113" s="18">
        <v>244.16256501455501</v>
      </c>
      <c r="U113" s="18">
        <v>298.45124388540302</v>
      </c>
      <c r="V113" s="75">
        <v>341.604131087008</v>
      </c>
    </row>
    <row r="114" spans="14:22" x14ac:dyDescent="0.3">
      <c r="N114" s="29">
        <v>44926</v>
      </c>
      <c r="O114" s="72">
        <v>186.31802181425701</v>
      </c>
      <c r="P114" s="18">
        <v>333.56482320383401</v>
      </c>
      <c r="Q114" s="18">
        <v>297.86958982607399</v>
      </c>
      <c r="R114" s="75">
        <v>331.13072900639202</v>
      </c>
      <c r="S114" s="72">
        <v>191.08703220596601</v>
      </c>
      <c r="T114" s="18">
        <v>248.556851653568</v>
      </c>
      <c r="U114" s="18">
        <v>285.29897621830798</v>
      </c>
      <c r="V114" s="75">
        <v>318.93634824834101</v>
      </c>
    </row>
    <row r="115" spans="14:22" x14ac:dyDescent="0.3">
      <c r="N115" s="29">
        <v>45016</v>
      </c>
      <c r="O115" s="72">
        <v>186.22896523270001</v>
      </c>
      <c r="P115" s="18">
        <v>325.30335802635199</v>
      </c>
      <c r="Q115" s="18">
        <v>304.19198511836902</v>
      </c>
      <c r="R115" s="75">
        <v>335.64310452373002</v>
      </c>
      <c r="S115" s="72">
        <v>183.39241186619401</v>
      </c>
      <c r="T115" s="18">
        <v>256.351269547779</v>
      </c>
      <c r="U115" s="18">
        <v>274.89196551405797</v>
      </c>
      <c r="V115" s="75">
        <v>303.05844181343701</v>
      </c>
    </row>
    <row r="116" spans="14:22" x14ac:dyDescent="0.3">
      <c r="N116" s="29">
        <v>45107</v>
      </c>
      <c r="O116" s="72">
        <v>193.58049957685401</v>
      </c>
      <c r="P116" s="18">
        <v>331.60231092182102</v>
      </c>
      <c r="Q116" s="18">
        <v>313.56059534320599</v>
      </c>
      <c r="R116" s="75">
        <v>348.06306506045797</v>
      </c>
      <c r="S116" s="72">
        <v>178.463374400959</v>
      </c>
      <c r="T116" s="18">
        <v>254.62894179993299</v>
      </c>
      <c r="U116" s="18">
        <v>267.54617151509098</v>
      </c>
      <c r="V116" s="75">
        <v>307.97541930859302</v>
      </c>
    </row>
    <row r="117" spans="14:22" x14ac:dyDescent="0.3">
      <c r="N117" s="29">
        <v>45199</v>
      </c>
      <c r="O117" s="72">
        <v>198.41815813936</v>
      </c>
      <c r="P117" s="18">
        <v>338.86082812868898</v>
      </c>
      <c r="Q117" s="18">
        <v>313.66679818037102</v>
      </c>
      <c r="R117" s="75">
        <v>345.42093126672501</v>
      </c>
      <c r="S117" s="72">
        <v>178.291286042569</v>
      </c>
      <c r="T117" s="18">
        <v>264.33153757722198</v>
      </c>
      <c r="U117" s="18">
        <v>262.08536761046997</v>
      </c>
      <c r="V117" s="75">
        <v>300.69826204698802</v>
      </c>
    </row>
    <row r="118" spans="14:22" x14ac:dyDescent="0.3">
      <c r="N118" s="29">
        <v>45291</v>
      </c>
      <c r="O118" s="72">
        <v>195.42532066886599</v>
      </c>
      <c r="P118" s="18">
        <v>332.71432623310398</v>
      </c>
      <c r="Q118" s="18">
        <v>310.94899310704199</v>
      </c>
      <c r="R118" s="75">
        <v>335.32548570207598</v>
      </c>
      <c r="S118" s="72">
        <v>177.30276340046601</v>
      </c>
      <c r="T118" s="18">
        <v>263.77504008236201</v>
      </c>
      <c r="U118" s="18">
        <v>253.66783656370899</v>
      </c>
      <c r="V118" s="75">
        <v>277.22723175567</v>
      </c>
    </row>
    <row r="119" spans="14:22" x14ac:dyDescent="0.3">
      <c r="N119" s="29">
        <v>45382</v>
      </c>
      <c r="O119" s="72">
        <v>194.39284123384701</v>
      </c>
      <c r="P119" s="18">
        <v>331.55157196992701</v>
      </c>
      <c r="Q119" s="18">
        <v>317.05642798161</v>
      </c>
      <c r="R119" s="75">
        <v>334.452746491239</v>
      </c>
      <c r="S119" s="72">
        <v>169.083522407766</v>
      </c>
      <c r="T119" s="18">
        <v>243.52406524149799</v>
      </c>
      <c r="U119" s="18">
        <v>244.736421092889</v>
      </c>
      <c r="V119" s="75">
        <v>267.44542606849097</v>
      </c>
    </row>
    <row r="120" spans="14:22" x14ac:dyDescent="0.3">
      <c r="N120" s="29">
        <v>45473</v>
      </c>
      <c r="O120" s="72">
        <v>196.311190172371</v>
      </c>
      <c r="P120" s="18">
        <v>342.759217172631</v>
      </c>
      <c r="Q120" s="18">
        <v>324.52311735157599</v>
      </c>
      <c r="R120" s="75">
        <v>331.78547323351199</v>
      </c>
      <c r="S120" s="72">
        <v>168.35803813608601</v>
      </c>
      <c r="T120" s="18">
        <v>225.62821802386401</v>
      </c>
      <c r="U120" s="18">
        <v>245.86037198588099</v>
      </c>
      <c r="V120" s="75">
        <v>265.36789204936701</v>
      </c>
    </row>
    <row r="121" spans="14:22" x14ac:dyDescent="0.3">
      <c r="N121" s="29">
        <v>45565</v>
      </c>
      <c r="O121" s="72">
        <v>195.67642280603101</v>
      </c>
      <c r="P121" s="18">
        <v>349.35053100785302</v>
      </c>
      <c r="Q121" s="18">
        <v>322.43805276770701</v>
      </c>
      <c r="R121" s="75">
        <v>326.29252162023198</v>
      </c>
      <c r="S121" s="72">
        <v>172.07344418735499</v>
      </c>
      <c r="T121" s="18">
        <v>220.95912223897301</v>
      </c>
      <c r="U121" s="18">
        <v>250.73008559718099</v>
      </c>
      <c r="V121" s="75">
        <v>265.03449019396101</v>
      </c>
    </row>
    <row r="122" spans="14:22" x14ac:dyDescent="0.3">
      <c r="N122" s="29">
        <v>45657</v>
      </c>
      <c r="O122" s="72">
        <v>196.413013788336</v>
      </c>
      <c r="P122" s="18">
        <v>345.692167449566</v>
      </c>
      <c r="Q122" s="18">
        <v>319.51947449302702</v>
      </c>
      <c r="R122" s="75">
        <v>327.39961925879697</v>
      </c>
      <c r="S122" s="72">
        <v>172.06784913128399</v>
      </c>
      <c r="T122" s="18">
        <v>224.824991268963</v>
      </c>
      <c r="U122" s="18">
        <v>251.813972774619</v>
      </c>
      <c r="V122" s="75">
        <v>270.94212354094998</v>
      </c>
    </row>
    <row r="123" spans="14:22" x14ac:dyDescent="0.3">
      <c r="N123" s="29">
        <v>45747</v>
      </c>
      <c r="O123" s="72">
        <v>200.92396485171599</v>
      </c>
      <c r="P123" s="18">
        <v>339.52620393018498</v>
      </c>
      <c r="Q123" s="18">
        <v>322.60181090559598</v>
      </c>
      <c r="R123" s="75">
        <v>335.22639908921002</v>
      </c>
      <c r="S123" s="72">
        <v>175.59629029243999</v>
      </c>
      <c r="T123" s="18">
        <v>227.60728486650601</v>
      </c>
      <c r="U123" s="18">
        <v>250.983617532549</v>
      </c>
      <c r="V123" s="75">
        <v>276.10090598982299</v>
      </c>
    </row>
    <row r="124" spans="14:22" x14ac:dyDescent="0.3">
      <c r="N124" s="79"/>
      <c r="O124" s="163" t="s">
        <v>17</v>
      </c>
      <c r="P124" s="164" t="s">
        <v>18</v>
      </c>
      <c r="Q124" s="164" t="s">
        <v>19</v>
      </c>
      <c r="R124" s="166" t="s">
        <v>20</v>
      </c>
      <c r="S124" s="163" t="s">
        <v>17</v>
      </c>
      <c r="T124" s="164" t="s">
        <v>18</v>
      </c>
      <c r="U124" s="164" t="s">
        <v>19</v>
      </c>
      <c r="V124" s="166" t="s">
        <v>20</v>
      </c>
    </row>
    <row r="125" spans="14:22" x14ac:dyDescent="0.3">
      <c r="N125" s="139" t="s">
        <v>131</v>
      </c>
      <c r="O125" s="162">
        <f t="shared" ref="O125:V130" si="0">O118/O117-1</f>
        <v>-1.5083485798673579E-2</v>
      </c>
      <c r="P125" s="162">
        <f t="shared" si="0"/>
        <v>-1.8138720635041183E-2</v>
      </c>
      <c r="Q125" s="162">
        <f t="shared" si="0"/>
        <v>-8.6646246561492557E-3</v>
      </c>
      <c r="R125" s="162">
        <f t="shared" si="0"/>
        <v>-2.9226502075676453E-2</v>
      </c>
      <c r="S125" s="162">
        <f t="shared" si="0"/>
        <v>-5.5444248793347084E-3</v>
      </c>
      <c r="T125" s="162">
        <f t="shared" si="0"/>
        <v>-2.1053011682247158E-3</v>
      </c>
      <c r="U125" s="162">
        <f t="shared" si="0"/>
        <v>-3.2117516225750209E-2</v>
      </c>
      <c r="V125" s="162">
        <f t="shared" si="0"/>
        <v>-7.80550912783472E-2</v>
      </c>
    </row>
    <row r="126" spans="14:22" x14ac:dyDescent="0.3">
      <c r="N126" s="139" t="s">
        <v>131</v>
      </c>
      <c r="O126" s="162">
        <f t="shared" si="0"/>
        <v>-5.2832428852371827E-3</v>
      </c>
      <c r="P126" s="162">
        <f t="shared" si="0"/>
        <v>-3.4947526195860945E-3</v>
      </c>
      <c r="Q126" s="162">
        <f t="shared" si="0"/>
        <v>1.9641275610966735E-2</v>
      </c>
      <c r="R126" s="162">
        <f t="shared" si="0"/>
        <v>-2.6026629291528991E-3</v>
      </c>
      <c r="S126" s="162">
        <f t="shared" si="0"/>
        <v>-4.635709469533511E-2</v>
      </c>
      <c r="T126" s="162">
        <f t="shared" si="0"/>
        <v>-7.6773658472540807E-2</v>
      </c>
      <c r="U126" s="162">
        <f t="shared" si="0"/>
        <v>-3.5209097029440861E-2</v>
      </c>
      <c r="V126" s="162">
        <f t="shared" si="0"/>
        <v>-3.5284433009092231E-2</v>
      </c>
    </row>
    <row r="127" spans="14:22" x14ac:dyDescent="0.3">
      <c r="N127" s="139" t="s">
        <v>131</v>
      </c>
      <c r="O127" s="162">
        <f t="shared" si="0"/>
        <v>9.8684134989122096E-3</v>
      </c>
      <c r="P127" s="162">
        <f t="shared" si="0"/>
        <v>3.3803625590170805E-2</v>
      </c>
      <c r="Q127" s="162">
        <f t="shared" si="0"/>
        <v>2.3550033088744371E-2</v>
      </c>
      <c r="R127" s="162">
        <f t="shared" si="0"/>
        <v>-7.9750376868167328E-3</v>
      </c>
      <c r="S127" s="162">
        <f t="shared" si="0"/>
        <v>-4.2906858181626095E-3</v>
      </c>
      <c r="T127" s="162">
        <f t="shared" si="0"/>
        <v>-7.3486976327727715E-2</v>
      </c>
      <c r="U127" s="162">
        <f t="shared" si="0"/>
        <v>4.5924954200642354E-3</v>
      </c>
      <c r="V127" s="162">
        <f t="shared" si="0"/>
        <v>-7.7680671143425251E-3</v>
      </c>
    </row>
    <row r="128" spans="14:22" x14ac:dyDescent="0.3">
      <c r="N128" s="139" t="s">
        <v>131</v>
      </c>
      <c r="O128" s="162">
        <f t="shared" si="0"/>
        <v>-3.2334752073105433E-3</v>
      </c>
      <c r="P128" s="162">
        <f t="shared" si="0"/>
        <v>1.9230157804632553E-2</v>
      </c>
      <c r="Q128" s="162">
        <f t="shared" si="0"/>
        <v>-6.4250109541814648E-3</v>
      </c>
      <c r="R128" s="162">
        <f t="shared" si="0"/>
        <v>-1.6555732714114479E-2</v>
      </c>
      <c r="S128" s="162">
        <f t="shared" si="0"/>
        <v>2.2068480319696882E-2</v>
      </c>
      <c r="T128" s="162">
        <f t="shared" si="0"/>
        <v>-2.0693758191172584E-2</v>
      </c>
      <c r="U128" s="162">
        <f t="shared" si="0"/>
        <v>1.9806826012529033E-2</v>
      </c>
      <c r="V128" s="162">
        <f t="shared" si="0"/>
        <v>-1.2563760175778871E-3</v>
      </c>
    </row>
    <row r="129" spans="14:22" x14ac:dyDescent="0.3">
      <c r="N129" s="139" t="s">
        <v>131</v>
      </c>
      <c r="O129" s="162">
        <f t="shared" si="0"/>
        <v>3.7643318072875243E-3</v>
      </c>
      <c r="P129" s="162">
        <f t="shared" si="0"/>
        <v>-1.0471899234653748E-2</v>
      </c>
      <c r="Q129" s="162">
        <f t="shared" si="0"/>
        <v>-9.0515937856212592E-3</v>
      </c>
      <c r="R129" s="162">
        <f t="shared" si="0"/>
        <v>3.3929605038680588E-3</v>
      </c>
      <c r="S129" s="162">
        <f t="shared" si="0"/>
        <v>-3.2515511602770886E-5</v>
      </c>
      <c r="T129" s="162">
        <f t="shared" si="0"/>
        <v>1.7495856205515414E-2</v>
      </c>
      <c r="U129" s="162">
        <f t="shared" si="0"/>
        <v>4.3229242907025789E-3</v>
      </c>
      <c r="V129" s="162">
        <f t="shared" si="0"/>
        <v>2.229005493838021E-2</v>
      </c>
    </row>
    <row r="130" spans="14:22" x14ac:dyDescent="0.3">
      <c r="N130" s="139" t="str">
        <f>"QTR "&amp;YEAR(N123)&amp;"Q"&amp;(MONTH(N123)/3)</f>
        <v>QTR 2025Q1</v>
      </c>
      <c r="O130" s="162">
        <f t="shared" si="0"/>
        <v>2.2966660794896177E-2</v>
      </c>
      <c r="P130" s="162">
        <f t="shared" si="0"/>
        <v>-1.7836572823943464E-2</v>
      </c>
      <c r="Q130" s="162">
        <f t="shared" si="0"/>
        <v>9.6467873122902947E-3</v>
      </c>
      <c r="R130" s="162">
        <f t="shared" si="0"/>
        <v>2.3905891668817958E-2</v>
      </c>
      <c r="S130" s="162">
        <f t="shared" si="0"/>
        <v>2.0506103719956759E-2</v>
      </c>
      <c r="T130" s="162">
        <f t="shared" si="0"/>
        <v>1.2375375094374919E-2</v>
      </c>
      <c r="U130" s="162">
        <f t="shared" si="0"/>
        <v>-3.2974947057968773E-3</v>
      </c>
      <c r="V130" s="162">
        <f t="shared" si="0"/>
        <v>1.9040163934100462E-2</v>
      </c>
    </row>
    <row r="131" spans="14:22" x14ac:dyDescent="0.3">
      <c r="N131" s="79">
        <v>43008</v>
      </c>
      <c r="O131" s="163" t="s">
        <v>75</v>
      </c>
      <c r="P131" s="164" t="s">
        <v>75</v>
      </c>
      <c r="Q131" s="164" t="s">
        <v>75</v>
      </c>
      <c r="R131" s="164" t="s">
        <v>75</v>
      </c>
      <c r="S131" s="164" t="s">
        <v>75</v>
      </c>
      <c r="T131" s="164" t="s">
        <v>75</v>
      </c>
      <c r="U131" s="164" t="s">
        <v>75</v>
      </c>
      <c r="V131" s="164" t="s">
        <v>75</v>
      </c>
    </row>
    <row r="132" spans="14:22" x14ac:dyDescent="0.3">
      <c r="N132" s="79">
        <v>43100</v>
      </c>
      <c r="O132" s="163" t="s">
        <v>75</v>
      </c>
      <c r="P132" s="164" t="s">
        <v>75</v>
      </c>
      <c r="Q132" s="164" t="s">
        <v>75</v>
      </c>
      <c r="R132" s="164" t="s">
        <v>75</v>
      </c>
      <c r="S132" s="164" t="s">
        <v>75</v>
      </c>
      <c r="T132" s="164" t="s">
        <v>75</v>
      </c>
      <c r="U132" s="164" t="s">
        <v>75</v>
      </c>
      <c r="V132" s="164" t="s">
        <v>75</v>
      </c>
    </row>
    <row r="133" spans="14:22" x14ac:dyDescent="0.3">
      <c r="N133" s="139" t="s">
        <v>133</v>
      </c>
      <c r="O133" s="162">
        <f t="shared" ref="O133:V138" si="1">O118/O114-1</f>
        <v>4.8880396893050904E-2</v>
      </c>
      <c r="P133" s="162">
        <f t="shared" si="1"/>
        <v>-2.5497202089871385E-3</v>
      </c>
      <c r="Q133" s="162">
        <f t="shared" si="1"/>
        <v>4.3909830770590075E-2</v>
      </c>
      <c r="R133" s="162">
        <f t="shared" si="1"/>
        <v>1.2667977714635459E-2</v>
      </c>
      <c r="S133" s="162">
        <f t="shared" si="1"/>
        <v>-7.2136076668156246E-2</v>
      </c>
      <c r="T133" s="162">
        <f t="shared" si="1"/>
        <v>6.1226187600753379E-2</v>
      </c>
      <c r="U133" s="162">
        <f t="shared" si="1"/>
        <v>-0.11087014777927262</v>
      </c>
      <c r="V133" s="162">
        <f t="shared" si="1"/>
        <v>-0.13077567584173266</v>
      </c>
    </row>
    <row r="134" spans="14:22" x14ac:dyDescent="0.3">
      <c r="N134" s="139" t="s">
        <v>133</v>
      </c>
      <c r="O134" s="162">
        <f t="shared" si="1"/>
        <v>4.3837842254806691E-2</v>
      </c>
      <c r="P134" s="162">
        <f t="shared" si="1"/>
        <v>1.9207345357525885E-2</v>
      </c>
      <c r="Q134" s="162">
        <f t="shared" si="1"/>
        <v>4.2290538517098408E-2</v>
      </c>
      <c r="R134" s="162">
        <f t="shared" si="1"/>
        <v>-3.5464992918001759E-3</v>
      </c>
      <c r="S134" s="162">
        <f t="shared" si="1"/>
        <v>-7.8023345201806982E-2</v>
      </c>
      <c r="T134" s="162">
        <f t="shared" si="1"/>
        <v>-5.0037607884326318E-2</v>
      </c>
      <c r="U134" s="162">
        <f t="shared" si="1"/>
        <v>-0.10969962095755326</v>
      </c>
      <c r="V134" s="162">
        <f t="shared" si="1"/>
        <v>-0.1175120400271491</v>
      </c>
    </row>
    <row r="135" spans="14:22" x14ac:dyDescent="0.3">
      <c r="N135" s="139" t="s">
        <v>133</v>
      </c>
      <c r="O135" s="162">
        <f t="shared" si="1"/>
        <v>1.4106227649406833E-2</v>
      </c>
      <c r="P135" s="162">
        <f t="shared" si="1"/>
        <v>3.3645441793800801E-2</v>
      </c>
      <c r="Q135" s="162">
        <f t="shared" si="1"/>
        <v>3.4961414703180482E-2</v>
      </c>
      <c r="R135" s="162">
        <f t="shared" si="1"/>
        <v>-4.6766214117314076E-2</v>
      </c>
      <c r="S135" s="162">
        <f t="shared" si="1"/>
        <v>-5.662414654431569E-2</v>
      </c>
      <c r="T135" s="162">
        <f t="shared" si="1"/>
        <v>-0.11389405921835638</v>
      </c>
      <c r="U135" s="162">
        <f t="shared" si="1"/>
        <v>-8.1054419154664714E-2</v>
      </c>
      <c r="V135" s="162">
        <f t="shared" si="1"/>
        <v>-0.13834716859832585</v>
      </c>
    </row>
    <row r="136" spans="14:22" x14ac:dyDescent="0.3">
      <c r="N136" s="139" t="s">
        <v>133</v>
      </c>
      <c r="O136" s="162">
        <f t="shared" si="1"/>
        <v>-1.3817965850702607E-2</v>
      </c>
      <c r="P136" s="162">
        <f t="shared" si="1"/>
        <v>3.0955784819071352E-2</v>
      </c>
      <c r="Q136" s="162">
        <f t="shared" si="1"/>
        <v>2.7963605450813889E-2</v>
      </c>
      <c r="R136" s="162">
        <f t="shared" si="1"/>
        <v>-5.5377100560598524E-2</v>
      </c>
      <c r="S136" s="162">
        <f t="shared" si="1"/>
        <v>-3.4874625637785983E-2</v>
      </c>
      <c r="T136" s="162">
        <f t="shared" si="1"/>
        <v>-0.16408339215133616</v>
      </c>
      <c r="U136" s="162">
        <f t="shared" si="1"/>
        <v>-4.3326653894566247E-2</v>
      </c>
      <c r="V136" s="162">
        <f t="shared" si="1"/>
        <v>-0.1186031858323614</v>
      </c>
    </row>
    <row r="137" spans="14:22" x14ac:dyDescent="0.3">
      <c r="N137" s="139" t="s">
        <v>133</v>
      </c>
      <c r="O137" s="162">
        <f t="shared" si="1"/>
        <v>5.0540693298570805E-3</v>
      </c>
      <c r="P137" s="162">
        <f t="shared" si="1"/>
        <v>3.9005958545258457E-2</v>
      </c>
      <c r="Q137" s="162">
        <f t="shared" si="1"/>
        <v>2.7562338441259104E-2</v>
      </c>
      <c r="R137" s="162">
        <f t="shared" si="1"/>
        <v>-2.3636337771000271E-2</v>
      </c>
      <c r="S137" s="162">
        <f t="shared" si="1"/>
        <v>-2.9525283017491022E-2</v>
      </c>
      <c r="T137" s="162">
        <f t="shared" si="1"/>
        <v>-0.14766389117498424</v>
      </c>
      <c r="U137" s="162">
        <f t="shared" si="1"/>
        <v>-7.3082335317050662E-3</v>
      </c>
      <c r="V137" s="162">
        <f t="shared" si="1"/>
        <v>-2.267132335779809E-2</v>
      </c>
    </row>
    <row r="138" spans="14:22" x14ac:dyDescent="0.3">
      <c r="N138" s="139" t="str">
        <f>"Y/Y "&amp;RIGHT(N130,4)</f>
        <v>Y/Y 25Q1</v>
      </c>
      <c r="O138" s="162">
        <f t="shared" si="1"/>
        <v>3.3597552134197572E-2</v>
      </c>
      <c r="P138" s="162">
        <f t="shared" si="1"/>
        <v>2.4052463129269341E-2</v>
      </c>
      <c r="Q138" s="162">
        <f t="shared" si="1"/>
        <v>1.749020816038338E-2</v>
      </c>
      <c r="R138" s="162">
        <f t="shared" si="1"/>
        <v>2.3131895494579169E-3</v>
      </c>
      <c r="S138" s="162">
        <f t="shared" si="1"/>
        <v>3.8518051859409708E-2</v>
      </c>
      <c r="T138" s="162">
        <f t="shared" si="1"/>
        <v>-6.5360194932716942E-2</v>
      </c>
      <c r="U138" s="162">
        <f t="shared" si="1"/>
        <v>2.5526222912644947E-2</v>
      </c>
      <c r="V138" s="162">
        <f t="shared" si="1"/>
        <v>3.2363536922539904E-2</v>
      </c>
    </row>
    <row r="139" spans="14:22" x14ac:dyDescent="0.3">
      <c r="N139" s="79"/>
      <c r="O139" s="163"/>
      <c r="P139" s="164"/>
      <c r="Q139" s="164"/>
      <c r="R139" s="164"/>
      <c r="S139" s="164"/>
      <c r="T139" s="164"/>
      <c r="U139" s="164"/>
      <c r="V139" s="164"/>
    </row>
    <row r="140" spans="14:22" x14ac:dyDescent="0.3">
      <c r="N140" s="79" t="s">
        <v>102</v>
      </c>
      <c r="O140" s="163">
        <f>MIN($O$59:$O$74)</f>
        <v>87.367701171904798</v>
      </c>
      <c r="P140" s="163">
        <f>MIN($P$59:$P$74)</f>
        <v>149.35508415550299</v>
      </c>
      <c r="Q140" s="163">
        <f>MIN($Q$59:$Q$74)</f>
        <v>118.95090338542801</v>
      </c>
      <c r="R140" s="163">
        <f>MIN($R$59:$R$74)</f>
        <v>119.036593304604</v>
      </c>
      <c r="S140" s="163">
        <f t="shared" ref="S140:V140" si="2">MIN($R$59:$R$74)</f>
        <v>119.036593304604</v>
      </c>
      <c r="T140" s="163">
        <f t="shared" si="2"/>
        <v>119.036593304604</v>
      </c>
      <c r="U140" s="163">
        <f t="shared" si="2"/>
        <v>119.036593304604</v>
      </c>
      <c r="V140" s="163">
        <f t="shared" si="2"/>
        <v>119.036593304604</v>
      </c>
    </row>
    <row r="141" spans="14:22" x14ac:dyDescent="0.3">
      <c r="N141" s="79" t="s">
        <v>103</v>
      </c>
      <c r="O141" s="162">
        <f t="shared" ref="O141:V141" si="3">O123/O140-1</f>
        <v>1.2997510768467828</v>
      </c>
      <c r="P141" s="162">
        <f t="shared" si="3"/>
        <v>1.2732818628168214</v>
      </c>
      <c r="Q141" s="162">
        <f t="shared" si="3"/>
        <v>1.7120585193060087</v>
      </c>
      <c r="R141" s="162">
        <f t="shared" si="3"/>
        <v>1.8161625747420009</v>
      </c>
      <c r="S141" s="162">
        <f t="shared" si="3"/>
        <v>0.47514546088449272</v>
      </c>
      <c r="T141" s="162">
        <f t="shared" si="3"/>
        <v>0.91207828238228661</v>
      </c>
      <c r="U141" s="162">
        <f t="shared" si="3"/>
        <v>1.1084576646973119</v>
      </c>
      <c r="V141" s="162">
        <f t="shared" si="3"/>
        <v>1.3194624302066966</v>
      </c>
    </row>
    <row r="142" spans="14:22" x14ac:dyDescent="0.3">
      <c r="N142" s="29"/>
    </row>
    <row r="143" spans="14:22" x14ac:dyDescent="0.3">
      <c r="N143" s="29"/>
    </row>
    <row r="144" spans="14:22" x14ac:dyDescent="0.3">
      <c r="N144" s="29"/>
    </row>
    <row r="145" spans="14:14" x14ac:dyDescent="0.3">
      <c r="N145" s="29"/>
    </row>
    <row r="146" spans="14:14" x14ac:dyDescent="0.3">
      <c r="N146" s="29"/>
    </row>
    <row r="147" spans="14:14" x14ac:dyDescent="0.3">
      <c r="N147" s="29"/>
    </row>
    <row r="148" spans="14:14" x14ac:dyDescent="0.3">
      <c r="N148" s="29"/>
    </row>
    <row r="149" spans="14:14" x14ac:dyDescent="0.3">
      <c r="N149" s="29"/>
    </row>
    <row r="150" spans="14:14" x14ac:dyDescent="0.3">
      <c r="N150" s="29"/>
    </row>
    <row r="151" spans="14:14" x14ac:dyDescent="0.3">
      <c r="N151" s="29"/>
    </row>
    <row r="152" spans="14:14" x14ac:dyDescent="0.3">
      <c r="N152" s="29"/>
    </row>
    <row r="153" spans="14:14" x14ac:dyDescent="0.3">
      <c r="N153" s="29"/>
    </row>
    <row r="154" spans="14:14" x14ac:dyDescent="0.3">
      <c r="N154" s="29"/>
    </row>
    <row r="155" spans="14:14" x14ac:dyDescent="0.3">
      <c r="N155" s="29"/>
    </row>
    <row r="156" spans="14:14" x14ac:dyDescent="0.3">
      <c r="N156" s="29"/>
    </row>
    <row r="157" spans="14:14" x14ac:dyDescent="0.3">
      <c r="N157" s="29"/>
    </row>
    <row r="158" spans="14:14" x14ac:dyDescent="0.3">
      <c r="N158" s="29"/>
    </row>
    <row r="159" spans="14:14" x14ac:dyDescent="0.3">
      <c r="N159" s="29"/>
    </row>
    <row r="160" spans="14:14" x14ac:dyDescent="0.3">
      <c r="N160" s="29"/>
    </row>
    <row r="161" spans="14:14" x14ac:dyDescent="0.3">
      <c r="N161" s="29"/>
    </row>
    <row r="162" spans="14:14" x14ac:dyDescent="0.3">
      <c r="N162" s="29"/>
    </row>
    <row r="163" spans="14:14" x14ac:dyDescent="0.3">
      <c r="N163" s="29"/>
    </row>
    <row r="164" spans="14:14" x14ac:dyDescent="0.3">
      <c r="N164" s="29"/>
    </row>
    <row r="165" spans="14:14" x14ac:dyDescent="0.3">
      <c r="N165" s="29"/>
    </row>
    <row r="166" spans="14:14" x14ac:dyDescent="0.3">
      <c r="N166" s="29"/>
    </row>
    <row r="167" spans="14:14" x14ac:dyDescent="0.3">
      <c r="N167" s="29"/>
    </row>
    <row r="168" spans="14:14" x14ac:dyDescent="0.3">
      <c r="N168" s="29"/>
    </row>
    <row r="169" spans="14:14" x14ac:dyDescent="0.3">
      <c r="N169" s="29"/>
    </row>
    <row r="170" spans="14:14" x14ac:dyDescent="0.3">
      <c r="N170" s="29"/>
    </row>
    <row r="171" spans="14:14" x14ac:dyDescent="0.3">
      <c r="N171" s="29"/>
    </row>
    <row r="172" spans="14:14" x14ac:dyDescent="0.3">
      <c r="N172" s="29"/>
    </row>
    <row r="173" spans="14:14" x14ac:dyDescent="0.3">
      <c r="N173" s="29"/>
    </row>
    <row r="174" spans="14:14" x14ac:dyDescent="0.3">
      <c r="N174" s="29"/>
    </row>
    <row r="175" spans="14:14" x14ac:dyDescent="0.3">
      <c r="N175" s="29"/>
    </row>
    <row r="176" spans="14:14" x14ac:dyDescent="0.3">
      <c r="N176" s="29"/>
    </row>
    <row r="177" spans="14:14" x14ac:dyDescent="0.3">
      <c r="N177" s="29"/>
    </row>
    <row r="178" spans="14:14" x14ac:dyDescent="0.3">
      <c r="N178" s="29"/>
    </row>
    <row r="179" spans="14:14" x14ac:dyDescent="0.3">
      <c r="N179" s="29"/>
    </row>
    <row r="180" spans="14:14" x14ac:dyDescent="0.3">
      <c r="N180" s="29"/>
    </row>
    <row r="181" spans="14:14" x14ac:dyDescent="0.3">
      <c r="N181" s="29"/>
    </row>
    <row r="182" spans="14:14" x14ac:dyDescent="0.3">
      <c r="N182" s="29"/>
    </row>
    <row r="183" spans="14:14" x14ac:dyDescent="0.3">
      <c r="N183" s="29"/>
    </row>
    <row r="184" spans="14:14" x14ac:dyDescent="0.3">
      <c r="N184" s="29"/>
    </row>
    <row r="185" spans="14:14" x14ac:dyDescent="0.3">
      <c r="N185" s="29"/>
    </row>
    <row r="186" spans="14:14" x14ac:dyDescent="0.3">
      <c r="N186" s="29"/>
    </row>
    <row r="187" spans="14:14" x14ac:dyDescent="0.3">
      <c r="N187" s="29"/>
    </row>
    <row r="188" spans="14:14" x14ac:dyDescent="0.3">
      <c r="N188" s="29"/>
    </row>
    <row r="189" spans="14:14" x14ac:dyDescent="0.3">
      <c r="N189" s="29"/>
    </row>
    <row r="190" spans="14:14" x14ac:dyDescent="0.3">
      <c r="N190" s="29"/>
    </row>
    <row r="191" spans="14:14" x14ac:dyDescent="0.3">
      <c r="N191" s="29"/>
    </row>
    <row r="192" spans="14:14" x14ac:dyDescent="0.3">
      <c r="N192" s="29"/>
    </row>
    <row r="193" spans="14:14" x14ac:dyDescent="0.3">
      <c r="N193" s="29"/>
    </row>
    <row r="194" spans="14:14" x14ac:dyDescent="0.3">
      <c r="N194" s="29"/>
    </row>
    <row r="195" spans="14:14" x14ac:dyDescent="0.3">
      <c r="N195" s="29"/>
    </row>
    <row r="196" spans="14:14" x14ac:dyDescent="0.3">
      <c r="N196" s="29"/>
    </row>
    <row r="197" spans="14:14" x14ac:dyDescent="0.3">
      <c r="N197" s="29"/>
    </row>
    <row r="198" spans="14:14" x14ac:dyDescent="0.3">
      <c r="N198" s="29"/>
    </row>
    <row r="199" spans="14:14" x14ac:dyDescent="0.3">
      <c r="N199" s="29"/>
    </row>
    <row r="200" spans="14:14" x14ac:dyDescent="0.3">
      <c r="N200" s="29"/>
    </row>
    <row r="201" spans="14:14" x14ac:dyDescent="0.3">
      <c r="N201" s="29"/>
    </row>
    <row r="202" spans="14:14" x14ac:dyDescent="0.3">
      <c r="N202" s="29"/>
    </row>
    <row r="203" spans="14:14" x14ac:dyDescent="0.3">
      <c r="N203" s="29"/>
    </row>
    <row r="204" spans="14:14" x14ac:dyDescent="0.3">
      <c r="N204" s="29"/>
    </row>
    <row r="205" spans="14:14" x14ac:dyDescent="0.3">
      <c r="N205" s="29"/>
    </row>
    <row r="206" spans="14:14" x14ac:dyDescent="0.3">
      <c r="N206" s="29"/>
    </row>
    <row r="207" spans="14:14" x14ac:dyDescent="0.3">
      <c r="N207" s="29"/>
    </row>
    <row r="208" spans="14:14" x14ac:dyDescent="0.3">
      <c r="N208" s="29"/>
    </row>
    <row r="209" spans="14:14" x14ac:dyDescent="0.3">
      <c r="N209" s="29"/>
    </row>
    <row r="210" spans="14:14" x14ac:dyDescent="0.3">
      <c r="N210" s="29"/>
    </row>
    <row r="211" spans="14:14" x14ac:dyDescent="0.3">
      <c r="N211" s="29"/>
    </row>
    <row r="212" spans="14:14" x14ac:dyDescent="0.3">
      <c r="N212" s="29"/>
    </row>
    <row r="213" spans="14:14" x14ac:dyDescent="0.3">
      <c r="N213" s="29"/>
    </row>
    <row r="214" spans="14:14" x14ac:dyDescent="0.3">
      <c r="N214" s="29"/>
    </row>
    <row r="215" spans="14:14" x14ac:dyDescent="0.3">
      <c r="N215" s="29"/>
    </row>
    <row r="216" spans="14:14" x14ac:dyDescent="0.3">
      <c r="N216" s="29"/>
    </row>
    <row r="217" spans="14:14" x14ac:dyDescent="0.3">
      <c r="N217" s="29"/>
    </row>
    <row r="218" spans="14:14" x14ac:dyDescent="0.3">
      <c r="N218" s="29"/>
    </row>
    <row r="219" spans="14:14" x14ac:dyDescent="0.3">
      <c r="N219" s="29"/>
    </row>
    <row r="220" spans="14:14" x14ac:dyDescent="0.3">
      <c r="N220" s="29"/>
    </row>
    <row r="221" spans="14:14" x14ac:dyDescent="0.3">
      <c r="N221" s="29"/>
    </row>
    <row r="222" spans="14:14" x14ac:dyDescent="0.3">
      <c r="N222" s="29"/>
    </row>
    <row r="223" spans="14:14" x14ac:dyDescent="0.3">
      <c r="N223" s="29"/>
    </row>
    <row r="224" spans="14:14" x14ac:dyDescent="0.3">
      <c r="N224" s="29"/>
    </row>
    <row r="225" spans="14:14" x14ac:dyDescent="0.3">
      <c r="N225" s="29"/>
    </row>
    <row r="226" spans="14:14" x14ac:dyDescent="0.3">
      <c r="N226" s="29"/>
    </row>
    <row r="227" spans="14:14" x14ac:dyDescent="0.3">
      <c r="N227" s="29"/>
    </row>
    <row r="228" spans="14:14" x14ac:dyDescent="0.3">
      <c r="N228" s="29"/>
    </row>
    <row r="229" spans="14:14" x14ac:dyDescent="0.3">
      <c r="N229" s="29"/>
    </row>
    <row r="230" spans="14:14" x14ac:dyDescent="0.3">
      <c r="N230" s="29"/>
    </row>
    <row r="231" spans="14:14" x14ac:dyDescent="0.3">
      <c r="N231" s="29"/>
    </row>
    <row r="232" spans="14:14" x14ac:dyDescent="0.3">
      <c r="N232" s="29"/>
    </row>
    <row r="233" spans="14:14" x14ac:dyDescent="0.3">
      <c r="N233" s="29"/>
    </row>
    <row r="234" spans="14:14" x14ac:dyDescent="0.3">
      <c r="N234" s="29"/>
    </row>
    <row r="235" spans="14:14" x14ac:dyDescent="0.3">
      <c r="N235" s="29"/>
    </row>
    <row r="236" spans="14:14" x14ac:dyDescent="0.3">
      <c r="N236" s="29"/>
    </row>
    <row r="237" spans="14:14" x14ac:dyDescent="0.3">
      <c r="N237" s="29"/>
    </row>
    <row r="238" spans="14:14" x14ac:dyDescent="0.3">
      <c r="N238" s="29"/>
    </row>
    <row r="239" spans="14:14" x14ac:dyDescent="0.3">
      <c r="N239" s="29"/>
    </row>
    <row r="240" spans="14:14" x14ac:dyDescent="0.3">
      <c r="N240" s="29"/>
    </row>
    <row r="241" spans="14:14" x14ac:dyDescent="0.3">
      <c r="N241" s="29"/>
    </row>
    <row r="242" spans="14:14" x14ac:dyDescent="0.3">
      <c r="N242" s="29"/>
    </row>
    <row r="243" spans="14:14" x14ac:dyDescent="0.3">
      <c r="N243" s="29"/>
    </row>
    <row r="244" spans="14:14" x14ac:dyDescent="0.3">
      <c r="N244" s="29"/>
    </row>
    <row r="245" spans="14:14" x14ac:dyDescent="0.3">
      <c r="N245" s="29"/>
    </row>
    <row r="246" spans="14:14" x14ac:dyDescent="0.3">
      <c r="N246" s="29"/>
    </row>
    <row r="247" spans="14:14" x14ac:dyDescent="0.3">
      <c r="N247" s="29"/>
    </row>
    <row r="248" spans="14:14" x14ac:dyDescent="0.3">
      <c r="N248" s="29"/>
    </row>
    <row r="249" spans="14:14" x14ac:dyDescent="0.3">
      <c r="N249" s="29"/>
    </row>
    <row r="250" spans="14:14" x14ac:dyDescent="0.3">
      <c r="N250" s="29"/>
    </row>
    <row r="251" spans="14:14" x14ac:dyDescent="0.3">
      <c r="N251" s="29"/>
    </row>
    <row r="252" spans="14:14" x14ac:dyDescent="0.3">
      <c r="N252" s="29"/>
    </row>
    <row r="253" spans="14:14" x14ac:dyDescent="0.3">
      <c r="N253" s="29"/>
    </row>
    <row r="254" spans="14:14" x14ac:dyDescent="0.3">
      <c r="N254" s="29"/>
    </row>
    <row r="255" spans="14:14" x14ac:dyDescent="0.3">
      <c r="N255" s="29"/>
    </row>
    <row r="256" spans="14:14" x14ac:dyDescent="0.3">
      <c r="N256" s="29"/>
    </row>
    <row r="257" spans="14:14" x14ac:dyDescent="0.3">
      <c r="N257" s="29"/>
    </row>
    <row r="258" spans="14:14" x14ac:dyDescent="0.3">
      <c r="N258" s="29"/>
    </row>
    <row r="259" spans="14:14" x14ac:dyDescent="0.3">
      <c r="N259" s="29"/>
    </row>
    <row r="260" spans="14:14" x14ac:dyDescent="0.3">
      <c r="N260" s="29"/>
    </row>
    <row r="261" spans="14:14" x14ac:dyDescent="0.3">
      <c r="N261" s="29"/>
    </row>
    <row r="262" spans="14:14" x14ac:dyDescent="0.3">
      <c r="N262" s="29"/>
    </row>
    <row r="263" spans="14:14" x14ac:dyDescent="0.3">
      <c r="N263" s="29"/>
    </row>
    <row r="264" spans="14:14" x14ac:dyDescent="0.3">
      <c r="N264" s="29"/>
    </row>
    <row r="265" spans="14:14" x14ac:dyDescent="0.3">
      <c r="N265" s="29"/>
    </row>
    <row r="266" spans="14:14" x14ac:dyDescent="0.3">
      <c r="N266" s="29"/>
    </row>
    <row r="267" spans="14:14" x14ac:dyDescent="0.3">
      <c r="N267" s="29"/>
    </row>
    <row r="268" spans="14:14" x14ac:dyDescent="0.3">
      <c r="N268" s="29"/>
    </row>
    <row r="269" spans="14:14" x14ac:dyDescent="0.3">
      <c r="N269" s="29"/>
    </row>
    <row r="270" spans="14:14" x14ac:dyDescent="0.3">
      <c r="N270" s="29"/>
    </row>
    <row r="271" spans="14:14" x14ac:dyDescent="0.3">
      <c r="N271" s="29"/>
    </row>
    <row r="272" spans="14:14" x14ac:dyDescent="0.3">
      <c r="N272" s="29"/>
    </row>
    <row r="273" spans="14:14" x14ac:dyDescent="0.3">
      <c r="N273" s="29"/>
    </row>
    <row r="274" spans="14:14" x14ac:dyDescent="0.3">
      <c r="N274" s="29"/>
    </row>
    <row r="275" spans="14:14" x14ac:dyDescent="0.3">
      <c r="N275" s="29"/>
    </row>
    <row r="276" spans="14:14" x14ac:dyDescent="0.3">
      <c r="N276" s="29"/>
    </row>
    <row r="277" spans="14:14" x14ac:dyDescent="0.3">
      <c r="N277" s="29"/>
    </row>
    <row r="278" spans="14:14" x14ac:dyDescent="0.3">
      <c r="N278" s="29"/>
    </row>
    <row r="279" spans="14:14" x14ac:dyDescent="0.3">
      <c r="N279" s="29"/>
    </row>
    <row r="280" spans="14:14" x14ac:dyDescent="0.3">
      <c r="N280" s="29"/>
    </row>
    <row r="281" spans="14:14" x14ac:dyDescent="0.3">
      <c r="N281" s="29"/>
    </row>
    <row r="282" spans="14:14" x14ac:dyDescent="0.3">
      <c r="N282" s="29"/>
    </row>
    <row r="283" spans="14:14" x14ac:dyDescent="0.3">
      <c r="N283" s="29"/>
    </row>
    <row r="284" spans="14:14" x14ac:dyDescent="0.3">
      <c r="N284" s="29"/>
    </row>
    <row r="285" spans="14:14" x14ac:dyDescent="0.3">
      <c r="N285" s="29"/>
    </row>
    <row r="286" spans="14:14" x14ac:dyDescent="0.3">
      <c r="N286" s="29"/>
    </row>
    <row r="287" spans="14:14" x14ac:dyDescent="0.3">
      <c r="N287" s="29"/>
    </row>
    <row r="288" spans="14:14" x14ac:dyDescent="0.3">
      <c r="N288" s="29"/>
    </row>
    <row r="289" spans="14:14" x14ac:dyDescent="0.3">
      <c r="N289" s="29"/>
    </row>
    <row r="290" spans="14:14" x14ac:dyDescent="0.3">
      <c r="N290" s="29"/>
    </row>
    <row r="291" spans="14:14" x14ac:dyDescent="0.3">
      <c r="N291" s="29"/>
    </row>
    <row r="292" spans="14:14" x14ac:dyDescent="0.3">
      <c r="N292" s="29"/>
    </row>
    <row r="293" spans="14:14" x14ac:dyDescent="0.3">
      <c r="N293" s="29"/>
    </row>
    <row r="294" spans="14:14" x14ac:dyDescent="0.3">
      <c r="N294" s="29"/>
    </row>
    <row r="295" spans="14:14" x14ac:dyDescent="0.3">
      <c r="N295" s="29"/>
    </row>
    <row r="296" spans="14:14" x14ac:dyDescent="0.3">
      <c r="N296" s="29"/>
    </row>
    <row r="297" spans="14:14" x14ac:dyDescent="0.3">
      <c r="N297" s="29"/>
    </row>
    <row r="298" spans="14:14" x14ac:dyDescent="0.3">
      <c r="N298" s="29"/>
    </row>
    <row r="299" spans="14:14" x14ac:dyDescent="0.3">
      <c r="N299" s="29"/>
    </row>
    <row r="300" spans="14:14" x14ac:dyDescent="0.3">
      <c r="N300" s="29"/>
    </row>
    <row r="301" spans="14:14" x14ac:dyDescent="0.3">
      <c r="N301" s="29"/>
    </row>
    <row r="302" spans="14:14" x14ac:dyDescent="0.3">
      <c r="N302" s="29"/>
    </row>
    <row r="303" spans="14:14" x14ac:dyDescent="0.3">
      <c r="N303" s="29"/>
    </row>
    <row r="304" spans="14:14" x14ac:dyDescent="0.3">
      <c r="N304" s="29"/>
    </row>
    <row r="305" spans="14:14" x14ac:dyDescent="0.3">
      <c r="N305" s="29"/>
    </row>
    <row r="306" spans="14:14" x14ac:dyDescent="0.3">
      <c r="N306" s="29"/>
    </row>
    <row r="307" spans="14:14" x14ac:dyDescent="0.3">
      <c r="N307" s="29"/>
    </row>
    <row r="308" spans="14:14" x14ac:dyDescent="0.3">
      <c r="N308" s="29"/>
    </row>
    <row r="309" spans="14:14" x14ac:dyDescent="0.3">
      <c r="N309" s="29"/>
    </row>
    <row r="310" spans="14:14" x14ac:dyDescent="0.3">
      <c r="N310" s="29"/>
    </row>
    <row r="311" spans="14:14" x14ac:dyDescent="0.3">
      <c r="N311" s="29"/>
    </row>
    <row r="312" spans="14:14" x14ac:dyDescent="0.3">
      <c r="N312" s="29"/>
    </row>
    <row r="313" spans="14:14" x14ac:dyDescent="0.3">
      <c r="N313" s="29"/>
    </row>
    <row r="314" spans="14:14" x14ac:dyDescent="0.3">
      <c r="N314" s="29"/>
    </row>
    <row r="315" spans="14:14" x14ac:dyDescent="0.3">
      <c r="N315" s="29"/>
    </row>
    <row r="316" spans="14:14" x14ac:dyDescent="0.3">
      <c r="N316" s="29"/>
    </row>
    <row r="317" spans="14:14" x14ac:dyDescent="0.3">
      <c r="N317" s="29"/>
    </row>
    <row r="318" spans="14:14" x14ac:dyDescent="0.3">
      <c r="N318" s="29"/>
    </row>
    <row r="319" spans="14:14" x14ac:dyDescent="0.3">
      <c r="N319" s="29"/>
    </row>
    <row r="320" spans="14:14" x14ac:dyDescent="0.3">
      <c r="N320" s="29"/>
    </row>
    <row r="321" spans="14:14" x14ac:dyDescent="0.3">
      <c r="N321" s="29"/>
    </row>
    <row r="322" spans="14:14" x14ac:dyDescent="0.3">
      <c r="N322" s="29"/>
    </row>
    <row r="323" spans="14:14" x14ac:dyDescent="0.3">
      <c r="N323" s="29"/>
    </row>
    <row r="324" spans="14:14" x14ac:dyDescent="0.3">
      <c r="N324" s="29"/>
    </row>
    <row r="325" spans="14:14" x14ac:dyDescent="0.3">
      <c r="N325" s="29"/>
    </row>
    <row r="326" spans="14:14" x14ac:dyDescent="0.3">
      <c r="N326" s="29"/>
    </row>
    <row r="327" spans="14:14" x14ac:dyDescent="0.3">
      <c r="N327" s="29"/>
    </row>
    <row r="328" spans="14:14" x14ac:dyDescent="0.3">
      <c r="N328" s="29"/>
    </row>
    <row r="329" spans="14:14" x14ac:dyDescent="0.3">
      <c r="N329" s="29"/>
    </row>
    <row r="330" spans="14:14" x14ac:dyDescent="0.3">
      <c r="N330" s="29"/>
    </row>
    <row r="331" spans="14:14" x14ac:dyDescent="0.3">
      <c r="N331" s="29"/>
    </row>
    <row r="332" spans="14:14" x14ac:dyDescent="0.3">
      <c r="N332" s="29"/>
    </row>
    <row r="333" spans="14:14" x14ac:dyDescent="0.3">
      <c r="N333" s="29"/>
    </row>
    <row r="334" spans="14:14" x14ac:dyDescent="0.3">
      <c r="N334" s="29"/>
    </row>
    <row r="335" spans="14:14" x14ac:dyDescent="0.3">
      <c r="N335" s="29"/>
    </row>
    <row r="336" spans="14:14" x14ac:dyDescent="0.3">
      <c r="N336" s="29"/>
    </row>
    <row r="337" spans="14:14" x14ac:dyDescent="0.3">
      <c r="N337" s="29"/>
    </row>
    <row r="338" spans="14:14" x14ac:dyDescent="0.3">
      <c r="N338" s="29"/>
    </row>
    <row r="339" spans="14:14" x14ac:dyDescent="0.3">
      <c r="N339" s="29"/>
    </row>
    <row r="340" spans="14:14" x14ac:dyDescent="0.3">
      <c r="N340" s="29"/>
    </row>
    <row r="341" spans="14:14" x14ac:dyDescent="0.3">
      <c r="N341" s="29"/>
    </row>
    <row r="342" spans="14:14" x14ac:dyDescent="0.3">
      <c r="N342" s="29"/>
    </row>
    <row r="343" spans="14:14" x14ac:dyDescent="0.3">
      <c r="N343" s="29"/>
    </row>
    <row r="344" spans="14:14" x14ac:dyDescent="0.3">
      <c r="N344" s="29"/>
    </row>
    <row r="345" spans="14:14" x14ac:dyDescent="0.3">
      <c r="N345" s="29"/>
    </row>
    <row r="346" spans="14:14" x14ac:dyDescent="0.3">
      <c r="N346" s="29"/>
    </row>
    <row r="347" spans="14:14" x14ac:dyDescent="0.3">
      <c r="N347" s="29"/>
    </row>
    <row r="348" spans="14:14" x14ac:dyDescent="0.3">
      <c r="N348" s="29"/>
    </row>
    <row r="349" spans="14:14" x14ac:dyDescent="0.3">
      <c r="N349" s="29"/>
    </row>
    <row r="350" spans="14:14" x14ac:dyDescent="0.3">
      <c r="N350" s="29"/>
    </row>
    <row r="351" spans="14:14" x14ac:dyDescent="0.3">
      <c r="N351" s="29"/>
    </row>
    <row r="352" spans="14:14" x14ac:dyDescent="0.3">
      <c r="N352" s="29"/>
    </row>
    <row r="353" spans="14:14" x14ac:dyDescent="0.3">
      <c r="N353" s="29"/>
    </row>
    <row r="354" spans="14:14" x14ac:dyDescent="0.3">
      <c r="N354" s="29"/>
    </row>
    <row r="355" spans="14:14" x14ac:dyDescent="0.3">
      <c r="N355" s="29"/>
    </row>
    <row r="356" spans="14:14" x14ac:dyDescent="0.3">
      <c r="N356" s="29"/>
    </row>
    <row r="357" spans="14:14" x14ac:dyDescent="0.3">
      <c r="N357" s="29"/>
    </row>
    <row r="358" spans="14:14" x14ac:dyDescent="0.3">
      <c r="N358" s="29"/>
    </row>
    <row r="359" spans="14:14" x14ac:dyDescent="0.3">
      <c r="N359" s="29"/>
    </row>
    <row r="360" spans="14:14" x14ac:dyDescent="0.3">
      <c r="N360" s="29"/>
    </row>
    <row r="361" spans="14:14" x14ac:dyDescent="0.3">
      <c r="N361" s="29"/>
    </row>
    <row r="362" spans="14:14" x14ac:dyDescent="0.3">
      <c r="N362" s="29"/>
    </row>
    <row r="363" spans="14:14" x14ac:dyDescent="0.3">
      <c r="N363" s="29"/>
    </row>
    <row r="364" spans="14:14" x14ac:dyDescent="0.3">
      <c r="N364" s="29"/>
    </row>
    <row r="365" spans="14:14" x14ac:dyDescent="0.3">
      <c r="N365" s="29"/>
    </row>
    <row r="366" spans="14:14" x14ac:dyDescent="0.3">
      <c r="N366" s="29"/>
    </row>
    <row r="367" spans="14:14" x14ac:dyDescent="0.3">
      <c r="N367" s="29"/>
    </row>
    <row r="368" spans="14:14" x14ac:dyDescent="0.3">
      <c r="N368" s="29"/>
    </row>
    <row r="369" spans="14:14" x14ac:dyDescent="0.3">
      <c r="N369" s="29"/>
    </row>
    <row r="370" spans="14:14" x14ac:dyDescent="0.3">
      <c r="N370" s="29"/>
    </row>
    <row r="371" spans="14:14" x14ac:dyDescent="0.3">
      <c r="N371" s="29"/>
    </row>
    <row r="372" spans="14:14" x14ac:dyDescent="0.3">
      <c r="N372" s="29"/>
    </row>
    <row r="373" spans="14:14" x14ac:dyDescent="0.3">
      <c r="N373" s="29"/>
    </row>
    <row r="374" spans="14:14" x14ac:dyDescent="0.3">
      <c r="N374" s="29"/>
    </row>
    <row r="375" spans="14:14" x14ac:dyDescent="0.3">
      <c r="N375" s="29"/>
    </row>
    <row r="376" spans="14:14" x14ac:dyDescent="0.3">
      <c r="N376" s="29"/>
    </row>
    <row r="377" spans="14:14" x14ac:dyDescent="0.3">
      <c r="N377" s="29"/>
    </row>
    <row r="378" spans="14:14" x14ac:dyDescent="0.3">
      <c r="N378" s="29"/>
    </row>
    <row r="379" spans="14:14" x14ac:dyDescent="0.3">
      <c r="N379" s="29"/>
    </row>
    <row r="380" spans="14:14" x14ac:dyDescent="0.3">
      <c r="N380" s="29"/>
    </row>
    <row r="381" spans="14:14" x14ac:dyDescent="0.3">
      <c r="N381" s="29"/>
    </row>
    <row r="382" spans="14:14" x14ac:dyDescent="0.3">
      <c r="N382" s="29"/>
    </row>
    <row r="383" spans="14:14" x14ac:dyDescent="0.3">
      <c r="N383" s="29"/>
    </row>
    <row r="384" spans="14:14" x14ac:dyDescent="0.3">
      <c r="N384" s="29"/>
    </row>
    <row r="385" spans="14:14" x14ac:dyDescent="0.3">
      <c r="N385" s="29"/>
    </row>
    <row r="386" spans="14:14" x14ac:dyDescent="0.3">
      <c r="N386" s="29"/>
    </row>
    <row r="387" spans="14:14" x14ac:dyDescent="0.3">
      <c r="N387" s="29"/>
    </row>
    <row r="388" spans="14:14" x14ac:dyDescent="0.3">
      <c r="N388" s="29"/>
    </row>
    <row r="389" spans="14:14" x14ac:dyDescent="0.3">
      <c r="N389" s="29"/>
    </row>
    <row r="390" spans="14:14" x14ac:dyDescent="0.3">
      <c r="N390" s="29"/>
    </row>
    <row r="391" spans="14:14" x14ac:dyDescent="0.3">
      <c r="N391" s="29"/>
    </row>
    <row r="392" spans="14:14" x14ac:dyDescent="0.3">
      <c r="N392" s="29"/>
    </row>
    <row r="393" spans="14:14" x14ac:dyDescent="0.3">
      <c r="N393" s="29"/>
    </row>
    <row r="394" spans="14:14" x14ac:dyDescent="0.3">
      <c r="N394" s="29"/>
    </row>
    <row r="395" spans="14:14" x14ac:dyDescent="0.3">
      <c r="N395" s="29"/>
    </row>
    <row r="396" spans="14:14" x14ac:dyDescent="0.3">
      <c r="N396" s="29"/>
    </row>
    <row r="397" spans="14:14" x14ac:dyDescent="0.3">
      <c r="N397" s="29"/>
    </row>
    <row r="398" spans="14:14" x14ac:dyDescent="0.3">
      <c r="N398" s="29"/>
    </row>
    <row r="399" spans="14:14" x14ac:dyDescent="0.3">
      <c r="N399" s="29"/>
    </row>
    <row r="400" spans="14:14" x14ac:dyDescent="0.3">
      <c r="N400" s="29"/>
    </row>
    <row r="401" spans="14:14" x14ac:dyDescent="0.3">
      <c r="N401" s="29"/>
    </row>
    <row r="402" spans="14:14" x14ac:dyDescent="0.3">
      <c r="N402" s="29"/>
    </row>
    <row r="403" spans="14:14" x14ac:dyDescent="0.3">
      <c r="N403" s="29"/>
    </row>
    <row r="404" spans="14:14" x14ac:dyDescent="0.3">
      <c r="N404" s="29"/>
    </row>
    <row r="405" spans="14:14" x14ac:dyDescent="0.3">
      <c r="N405" s="29"/>
    </row>
    <row r="406" spans="14:14" x14ac:dyDescent="0.3">
      <c r="N406" s="29"/>
    </row>
    <row r="407" spans="14:14" x14ac:dyDescent="0.3">
      <c r="N407" s="29"/>
    </row>
    <row r="408" spans="14:14" x14ac:dyDescent="0.3">
      <c r="N408" s="29"/>
    </row>
    <row r="409" spans="14:14" x14ac:dyDescent="0.3">
      <c r="N409" s="29"/>
    </row>
    <row r="410" spans="14:14" x14ac:dyDescent="0.3">
      <c r="N410" s="29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23">
    <cfRule type="expression" dxfId="15" priority="2">
      <formula>$O7=""</formula>
    </cfRule>
  </conditionalFormatting>
  <conditionalFormatting sqref="N124:N141">
    <cfRule type="expression" dxfId="3" priority="1">
      <formula>$O124=""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12BC1-AF0E-4D93-B650-DD7842D77736}">
  <sheetPr codeName="Sheet7"/>
  <dimension ref="A1:AD420"/>
  <sheetViews>
    <sheetView topLeftCell="A11" workbookViewId="0">
      <selection activeCell="K50" sqref="K50"/>
    </sheetView>
  </sheetViews>
  <sheetFormatPr defaultColWidth="9.109375" defaultRowHeight="14.4" x14ac:dyDescent="0.3"/>
  <cols>
    <col min="1" max="6" width="13.6640625" style="28" customWidth="1"/>
    <col min="7" max="7" width="9.109375" style="28" customWidth="1"/>
    <col min="8" max="13" width="13.6640625" style="28" customWidth="1"/>
    <col min="14" max="14" width="26.5546875" style="33" bestFit="1" customWidth="1"/>
    <col min="15" max="30" width="13.6640625" style="14" customWidth="1"/>
    <col min="31" max="16384" width="9.109375" style="28"/>
  </cols>
  <sheetData>
    <row r="1" spans="1:30" s="2" customFormat="1" ht="15.9" customHeight="1" x14ac:dyDescent="0.3">
      <c r="N1" s="22"/>
      <c r="O1" s="47"/>
      <c r="P1" s="48"/>
      <c r="Q1" s="48"/>
      <c r="R1" s="49"/>
      <c r="V1" s="86"/>
      <c r="Z1" s="86"/>
      <c r="AD1" s="86"/>
    </row>
    <row r="2" spans="1:30" s="5" customFormat="1" ht="15.9" customHeight="1" x14ac:dyDescent="0.3">
      <c r="O2" s="51"/>
      <c r="P2" s="52"/>
      <c r="Q2" s="52"/>
      <c r="R2" s="53"/>
      <c r="V2" s="53"/>
      <c r="Z2" s="53"/>
      <c r="AD2" s="53"/>
    </row>
    <row r="3" spans="1:30" s="5" customFormat="1" ht="15.9" customHeight="1" x14ac:dyDescent="0.3">
      <c r="O3" s="51"/>
      <c r="P3" s="52"/>
      <c r="Q3" s="52"/>
      <c r="R3" s="53"/>
      <c r="V3" s="53"/>
      <c r="Z3" s="53"/>
      <c r="AD3" s="53"/>
    </row>
    <row r="4" spans="1:30" s="57" customFormat="1" ht="15.9" customHeight="1" x14ac:dyDescent="0.3">
      <c r="O4" s="87"/>
      <c r="R4" s="88"/>
      <c r="V4" s="88"/>
      <c r="Z4" s="88"/>
      <c r="AD4" s="88"/>
    </row>
    <row r="5" spans="1:30" ht="35.1" customHeight="1" x14ac:dyDescent="0.3">
      <c r="G5" s="89"/>
      <c r="N5" s="42" t="s">
        <v>0</v>
      </c>
      <c r="O5" s="67" t="s">
        <v>21</v>
      </c>
      <c r="P5" s="27" t="s">
        <v>22</v>
      </c>
      <c r="Q5" s="27" t="s">
        <v>23</v>
      </c>
      <c r="R5" s="68" t="s">
        <v>24</v>
      </c>
      <c r="S5" s="67" t="s">
        <v>25</v>
      </c>
      <c r="T5" s="27" t="s">
        <v>26</v>
      </c>
      <c r="U5" s="27" t="s">
        <v>27</v>
      </c>
      <c r="V5" s="68" t="s">
        <v>28</v>
      </c>
      <c r="W5" s="67" t="s">
        <v>29</v>
      </c>
      <c r="X5" s="27" t="s">
        <v>30</v>
      </c>
      <c r="Y5" s="27" t="s">
        <v>31</v>
      </c>
      <c r="Z5" s="68" t="s">
        <v>32</v>
      </c>
      <c r="AA5" s="67" t="s">
        <v>33</v>
      </c>
      <c r="AB5" s="27" t="s">
        <v>34</v>
      </c>
      <c r="AC5" s="27" t="s">
        <v>35</v>
      </c>
      <c r="AD5" s="68" t="s">
        <v>36</v>
      </c>
    </row>
    <row r="6" spans="1:30" ht="15" customHeight="1" x14ac:dyDescent="0.3">
      <c r="G6" s="89"/>
      <c r="N6" s="29">
        <v>36616</v>
      </c>
      <c r="O6" s="72">
        <v>90.171321702959901</v>
      </c>
      <c r="P6" s="18">
        <v>95.366008637183796</v>
      </c>
      <c r="Q6" s="18">
        <v>94.4067116555225</v>
      </c>
      <c r="R6" s="75">
        <v>96.566959865563902</v>
      </c>
      <c r="S6" s="72">
        <v>91.422967336227998</v>
      </c>
      <c r="T6" s="18">
        <v>98.744946744509505</v>
      </c>
      <c r="U6" s="18">
        <v>92.9885160043806</v>
      </c>
      <c r="V6" s="75">
        <v>98.537341653767996</v>
      </c>
      <c r="W6" s="72">
        <v>93.792898280887201</v>
      </c>
      <c r="X6" s="18">
        <v>97.070838493250093</v>
      </c>
      <c r="Y6" s="18">
        <v>98.070406319627807</v>
      </c>
      <c r="Z6" s="75">
        <v>94.979730933241299</v>
      </c>
      <c r="AA6" s="72">
        <v>94.0976185394032</v>
      </c>
      <c r="AB6" s="18">
        <v>92.408606409815903</v>
      </c>
      <c r="AC6" s="18">
        <v>95.738048233035499</v>
      </c>
      <c r="AD6" s="75">
        <v>93.821312158409995</v>
      </c>
    </row>
    <row r="7" spans="1:30" x14ac:dyDescent="0.3">
      <c r="A7" s="90" t="s">
        <v>83</v>
      </c>
      <c r="B7" s="90"/>
      <c r="C7" s="90"/>
      <c r="D7" s="90"/>
      <c r="E7" s="90"/>
      <c r="F7" s="90"/>
      <c r="G7" s="91"/>
      <c r="H7" s="90" t="s">
        <v>84</v>
      </c>
      <c r="I7" s="90"/>
      <c r="J7" s="90"/>
      <c r="K7" s="90"/>
      <c r="L7" s="90"/>
      <c r="M7" s="90"/>
      <c r="N7" s="29">
        <v>36707</v>
      </c>
      <c r="O7" s="72">
        <v>93.835345500504403</v>
      </c>
      <c r="P7" s="18">
        <v>98.802431447982698</v>
      </c>
      <c r="Q7" s="18">
        <v>95.541285346648806</v>
      </c>
      <c r="R7" s="75">
        <v>103.250994090676</v>
      </c>
      <c r="S7" s="72">
        <v>98.906434863000896</v>
      </c>
      <c r="T7" s="18">
        <v>102.221572709973</v>
      </c>
      <c r="U7" s="18">
        <v>98.708442274331404</v>
      </c>
      <c r="V7" s="75">
        <v>98.707408456775298</v>
      </c>
      <c r="W7" s="72">
        <v>95.601321896380497</v>
      </c>
      <c r="X7" s="18">
        <v>104.185168125581</v>
      </c>
      <c r="Y7" s="18">
        <v>97.173290303880705</v>
      </c>
      <c r="Z7" s="75">
        <v>98.558100020465702</v>
      </c>
      <c r="AA7" s="72">
        <v>99.378677087746198</v>
      </c>
      <c r="AB7" s="18">
        <v>94.197450375422605</v>
      </c>
      <c r="AC7" s="18">
        <v>98.359416962360399</v>
      </c>
      <c r="AD7" s="75">
        <v>97.817767590481296</v>
      </c>
    </row>
    <row r="8" spans="1:30" x14ac:dyDescent="0.3">
      <c r="A8" s="90" t="s">
        <v>74</v>
      </c>
      <c r="B8" s="90"/>
      <c r="C8" s="90"/>
      <c r="D8" s="90"/>
      <c r="E8" s="90"/>
      <c r="F8" s="90"/>
      <c r="H8" s="90" t="s">
        <v>74</v>
      </c>
      <c r="I8" s="90"/>
      <c r="J8" s="90"/>
      <c r="K8" s="90"/>
      <c r="L8" s="90"/>
      <c r="M8" s="90"/>
      <c r="N8" s="29">
        <v>36799</v>
      </c>
      <c r="O8" s="72">
        <v>97.891997558987597</v>
      </c>
      <c r="P8" s="18">
        <v>100.02963730317499</v>
      </c>
      <c r="Q8" s="18">
        <v>99.071870386243702</v>
      </c>
      <c r="R8" s="75">
        <v>102.06061512522901</v>
      </c>
      <c r="S8" s="72">
        <v>101.659376440459</v>
      </c>
      <c r="T8" s="18">
        <v>100.238747286736</v>
      </c>
      <c r="U8" s="18">
        <v>100.397745717882</v>
      </c>
      <c r="V8" s="75">
        <v>98.199560547944699</v>
      </c>
      <c r="W8" s="72">
        <v>99.180638715883703</v>
      </c>
      <c r="X8" s="18">
        <v>104.509680248856</v>
      </c>
      <c r="Y8" s="18">
        <v>97.583038180260402</v>
      </c>
      <c r="Z8" s="75">
        <v>100.211992507153</v>
      </c>
      <c r="AA8" s="72">
        <v>100.887845347097</v>
      </c>
      <c r="AB8" s="18">
        <v>96.799997956953803</v>
      </c>
      <c r="AC8" s="18">
        <v>99.177642753301299</v>
      </c>
      <c r="AD8" s="75">
        <v>98.914734599278901</v>
      </c>
    </row>
    <row r="9" spans="1:30" x14ac:dyDescent="0.3">
      <c r="N9" s="29">
        <v>36891</v>
      </c>
      <c r="O9" s="72">
        <v>100</v>
      </c>
      <c r="P9" s="18">
        <v>100</v>
      </c>
      <c r="Q9" s="18">
        <v>100</v>
      </c>
      <c r="R9" s="75">
        <v>100</v>
      </c>
      <c r="S9" s="72">
        <v>100</v>
      </c>
      <c r="T9" s="18">
        <v>100</v>
      </c>
      <c r="U9" s="18">
        <v>100</v>
      </c>
      <c r="V9" s="75">
        <v>100</v>
      </c>
      <c r="W9" s="72">
        <v>100</v>
      </c>
      <c r="X9" s="18">
        <v>100</v>
      </c>
      <c r="Y9" s="18">
        <v>100</v>
      </c>
      <c r="Z9" s="75">
        <v>100</v>
      </c>
      <c r="AA9" s="72">
        <v>100</v>
      </c>
      <c r="AB9" s="18">
        <v>100</v>
      </c>
      <c r="AC9" s="18">
        <v>100</v>
      </c>
      <c r="AD9" s="75">
        <v>100</v>
      </c>
    </row>
    <row r="10" spans="1:30" x14ac:dyDescent="0.3">
      <c r="N10" s="29">
        <v>36981</v>
      </c>
      <c r="O10" s="72">
        <v>100.364379469984</v>
      </c>
      <c r="P10" s="18">
        <v>102.232949024736</v>
      </c>
      <c r="Q10" s="18">
        <v>100.051459853862</v>
      </c>
      <c r="R10" s="75">
        <v>105.330836123262</v>
      </c>
      <c r="S10" s="72">
        <v>102.079437522565</v>
      </c>
      <c r="T10" s="18">
        <v>107.03049893311</v>
      </c>
      <c r="U10" s="18">
        <v>103.947999697824</v>
      </c>
      <c r="V10" s="75">
        <v>103.528628311554</v>
      </c>
      <c r="W10" s="72">
        <v>97.711918977827494</v>
      </c>
      <c r="X10" s="18">
        <v>99.306793761119494</v>
      </c>
      <c r="Y10" s="18">
        <v>101.556869177057</v>
      </c>
      <c r="Z10" s="75">
        <v>102.425849179796</v>
      </c>
      <c r="AA10" s="72">
        <v>101.09361226554699</v>
      </c>
      <c r="AB10" s="18">
        <v>101.748951276319</v>
      </c>
      <c r="AC10" s="18">
        <v>102.555417134864</v>
      </c>
      <c r="AD10" s="75">
        <v>103.915484105056</v>
      </c>
    </row>
    <row r="11" spans="1:30" x14ac:dyDescent="0.3">
      <c r="N11" s="29">
        <v>37072</v>
      </c>
      <c r="O11" s="72">
        <v>100.88609381166999</v>
      </c>
      <c r="P11" s="18">
        <v>104.674460054977</v>
      </c>
      <c r="Q11" s="18">
        <v>104.989708624101</v>
      </c>
      <c r="R11" s="75">
        <v>112.399274684687</v>
      </c>
      <c r="S11" s="72">
        <v>102.561222070638</v>
      </c>
      <c r="T11" s="18">
        <v>108.99715039637201</v>
      </c>
      <c r="U11" s="18">
        <v>106.670772453021</v>
      </c>
      <c r="V11" s="75">
        <v>106.871299454154</v>
      </c>
      <c r="W11" s="72">
        <v>98.072894981975296</v>
      </c>
      <c r="X11" s="18">
        <v>101.944513120018</v>
      </c>
      <c r="Y11" s="18">
        <v>102.359195650784</v>
      </c>
      <c r="Z11" s="75">
        <v>109.241566769428</v>
      </c>
      <c r="AA11" s="72">
        <v>103.291335031611</v>
      </c>
      <c r="AB11" s="18">
        <v>102.023258978776</v>
      </c>
      <c r="AC11" s="18">
        <v>106.070731315309</v>
      </c>
      <c r="AD11" s="75">
        <v>108.508350144237</v>
      </c>
    </row>
    <row r="12" spans="1:30" x14ac:dyDescent="0.3">
      <c r="N12" s="29">
        <v>37164</v>
      </c>
      <c r="O12" s="72">
        <v>102.58539003444101</v>
      </c>
      <c r="P12" s="18">
        <v>104.843290837482</v>
      </c>
      <c r="Q12" s="18">
        <v>112.114422344448</v>
      </c>
      <c r="R12" s="75">
        <v>114.421108944982</v>
      </c>
      <c r="S12" s="72">
        <v>99.939327761790096</v>
      </c>
      <c r="T12" s="18">
        <v>101.429184851526</v>
      </c>
      <c r="U12" s="18">
        <v>105.23309402938099</v>
      </c>
      <c r="V12" s="75">
        <v>112.53472488738301</v>
      </c>
      <c r="W12" s="72">
        <v>103.16516894125699</v>
      </c>
      <c r="X12" s="18">
        <v>106.31177887743</v>
      </c>
      <c r="Y12" s="18">
        <v>105.725876677839</v>
      </c>
      <c r="Z12" s="75">
        <v>113.540603613456</v>
      </c>
      <c r="AA12" s="72">
        <v>102.04134334087399</v>
      </c>
      <c r="AB12" s="18">
        <v>101.704528949197</v>
      </c>
      <c r="AC12" s="18">
        <v>107.70924559809001</v>
      </c>
      <c r="AD12" s="75">
        <v>110.936846664142</v>
      </c>
    </row>
    <row r="13" spans="1:30" x14ac:dyDescent="0.3">
      <c r="N13" s="29">
        <v>37256</v>
      </c>
      <c r="O13" s="72">
        <v>104.584930416212</v>
      </c>
      <c r="P13" s="18">
        <v>104.011907506673</v>
      </c>
      <c r="Q13" s="18">
        <v>114.897482573069</v>
      </c>
      <c r="R13" s="75">
        <v>114.991100046486</v>
      </c>
      <c r="S13" s="72">
        <v>101.420209935901</v>
      </c>
      <c r="T13" s="18">
        <v>98.383200217830094</v>
      </c>
      <c r="U13" s="18">
        <v>105.52954041786001</v>
      </c>
      <c r="V13" s="75">
        <v>119.37212428067301</v>
      </c>
      <c r="W13" s="72">
        <v>106.400352424258</v>
      </c>
      <c r="X13" s="18">
        <v>109.300728510193</v>
      </c>
      <c r="Y13" s="18">
        <v>108.851158426681</v>
      </c>
      <c r="Z13" s="75">
        <v>112.015006694338</v>
      </c>
      <c r="AA13" s="72">
        <v>100.02052879838701</v>
      </c>
      <c r="AB13" s="18">
        <v>102.31464702672299</v>
      </c>
      <c r="AC13" s="18">
        <v>107.75659007688201</v>
      </c>
      <c r="AD13" s="75">
        <v>112.801026116016</v>
      </c>
    </row>
    <row r="14" spans="1:30" x14ac:dyDescent="0.3">
      <c r="N14" s="29">
        <v>37346</v>
      </c>
      <c r="O14" s="72">
        <v>105.050386442082</v>
      </c>
      <c r="P14" s="18">
        <v>103.401060772691</v>
      </c>
      <c r="Q14" s="18">
        <v>114.952744168183</v>
      </c>
      <c r="R14" s="75">
        <v>118.480658354919</v>
      </c>
      <c r="S14" s="72">
        <v>106.887031931019</v>
      </c>
      <c r="T14" s="18">
        <v>103.336563092709</v>
      </c>
      <c r="U14" s="18">
        <v>108.674116909953</v>
      </c>
      <c r="V14" s="75">
        <v>123.75483703606101</v>
      </c>
      <c r="W14" s="72">
        <v>104.931981552148</v>
      </c>
      <c r="X14" s="18">
        <v>109.526392758426</v>
      </c>
      <c r="Y14" s="18">
        <v>109.147863330666</v>
      </c>
      <c r="Z14" s="75">
        <v>111.53471270383901</v>
      </c>
      <c r="AA14" s="72">
        <v>102.13622439701901</v>
      </c>
      <c r="AB14" s="18">
        <v>103.649602831406</v>
      </c>
      <c r="AC14" s="18">
        <v>109.28164621760099</v>
      </c>
      <c r="AD14" s="75">
        <v>116.928683529203</v>
      </c>
    </row>
    <row r="15" spans="1:30" x14ac:dyDescent="0.3">
      <c r="N15" s="29">
        <v>37437</v>
      </c>
      <c r="O15" s="72">
        <v>104.58876011613199</v>
      </c>
      <c r="P15" s="18">
        <v>104.623224952684</v>
      </c>
      <c r="Q15" s="18">
        <v>115.687087285239</v>
      </c>
      <c r="R15" s="75">
        <v>125.765098694259</v>
      </c>
      <c r="S15" s="72">
        <v>111.66301315483101</v>
      </c>
      <c r="T15" s="18">
        <v>111.52618255544699</v>
      </c>
      <c r="U15" s="18">
        <v>112.224895505064</v>
      </c>
      <c r="V15" s="75">
        <v>125.57341004281299</v>
      </c>
      <c r="W15" s="72">
        <v>105.354716733994</v>
      </c>
      <c r="X15" s="18">
        <v>108.9750201933</v>
      </c>
      <c r="Y15" s="18">
        <v>110.624620050007</v>
      </c>
      <c r="Z15" s="75">
        <v>114.829685172458</v>
      </c>
      <c r="AA15" s="72">
        <v>105.843899534369</v>
      </c>
      <c r="AB15" s="18">
        <v>106.522186494016</v>
      </c>
      <c r="AC15" s="18">
        <v>112.836250879633</v>
      </c>
      <c r="AD15" s="75">
        <v>122.314245588484</v>
      </c>
    </row>
    <row r="16" spans="1:30" x14ac:dyDescent="0.3">
      <c r="N16" s="29">
        <v>37529</v>
      </c>
      <c r="O16" s="72">
        <v>103.99505428363901</v>
      </c>
      <c r="P16" s="18">
        <v>108.166061284175</v>
      </c>
      <c r="Q16" s="18">
        <v>118.073212801802</v>
      </c>
      <c r="R16" s="75">
        <v>134.49010478882201</v>
      </c>
      <c r="S16" s="72">
        <v>113.234449796009</v>
      </c>
      <c r="T16" s="18">
        <v>114.892897945971</v>
      </c>
      <c r="U16" s="18">
        <v>116.674831445574</v>
      </c>
      <c r="V16" s="75">
        <v>131.532061131246</v>
      </c>
      <c r="W16" s="72">
        <v>109.653977566577</v>
      </c>
      <c r="X16" s="18">
        <v>110.86223596251899</v>
      </c>
      <c r="Y16" s="18">
        <v>114.772508144369</v>
      </c>
      <c r="Z16" s="75">
        <v>119.48539636817701</v>
      </c>
      <c r="AA16" s="72">
        <v>107.934847560088</v>
      </c>
      <c r="AB16" s="18">
        <v>110.45497629194401</v>
      </c>
      <c r="AC16" s="18">
        <v>117.209091858901</v>
      </c>
      <c r="AD16" s="75">
        <v>126.905431507119</v>
      </c>
    </row>
    <row r="17" spans="1:30" x14ac:dyDescent="0.3">
      <c r="N17" s="29">
        <v>37621</v>
      </c>
      <c r="O17" s="72">
        <v>105.486620311487</v>
      </c>
      <c r="P17" s="18">
        <v>109.92111060056099</v>
      </c>
      <c r="Q17" s="18">
        <v>121.167253959701</v>
      </c>
      <c r="R17" s="75">
        <v>137.59507124153001</v>
      </c>
      <c r="S17" s="72">
        <v>113.275251916762</v>
      </c>
      <c r="T17" s="18">
        <v>113.10862151801</v>
      </c>
      <c r="U17" s="18">
        <v>120.66084412382401</v>
      </c>
      <c r="V17" s="75">
        <v>143.24710363909901</v>
      </c>
      <c r="W17" s="72">
        <v>113.20014993926701</v>
      </c>
      <c r="X17" s="18">
        <v>114.31092425809901</v>
      </c>
      <c r="Y17" s="18">
        <v>119.786634978278</v>
      </c>
      <c r="Z17" s="75">
        <v>123.704893527739</v>
      </c>
      <c r="AA17" s="72">
        <v>108.898493718762</v>
      </c>
      <c r="AB17" s="18">
        <v>112.187146676073</v>
      </c>
      <c r="AC17" s="18">
        <v>120.770822013759</v>
      </c>
      <c r="AD17" s="75">
        <v>130.33686584230401</v>
      </c>
    </row>
    <row r="18" spans="1:30" x14ac:dyDescent="0.3">
      <c r="N18" s="29">
        <v>37711</v>
      </c>
      <c r="O18" s="72">
        <v>110.162892279939</v>
      </c>
      <c r="P18" s="18">
        <v>109.415765399267</v>
      </c>
      <c r="Q18" s="18">
        <v>125.183399476467</v>
      </c>
      <c r="R18" s="75">
        <v>137.546875805231</v>
      </c>
      <c r="S18" s="72">
        <v>115.05676982264799</v>
      </c>
      <c r="T18" s="18">
        <v>115.65201962526299</v>
      </c>
      <c r="U18" s="18">
        <v>124.20051096859</v>
      </c>
      <c r="V18" s="75">
        <v>151.52793415294701</v>
      </c>
      <c r="W18" s="72">
        <v>114.16628948637999</v>
      </c>
      <c r="X18" s="18">
        <v>116.17384870846701</v>
      </c>
      <c r="Y18" s="18">
        <v>124.32312472276401</v>
      </c>
      <c r="Z18" s="75">
        <v>127.963238743868</v>
      </c>
      <c r="AA18" s="72">
        <v>112.10000753939001</v>
      </c>
      <c r="AB18" s="18">
        <v>112.145166550646</v>
      </c>
      <c r="AC18" s="18">
        <v>125.12418733097699</v>
      </c>
      <c r="AD18" s="75">
        <v>134.86807721022299</v>
      </c>
    </row>
    <row r="19" spans="1:30" x14ac:dyDescent="0.3">
      <c r="N19" s="29">
        <v>37802</v>
      </c>
      <c r="O19" s="72">
        <v>113.411777778953</v>
      </c>
      <c r="P19" s="18">
        <v>109.981633982215</v>
      </c>
      <c r="Q19" s="18">
        <v>130.56228295460201</v>
      </c>
      <c r="R19" s="75">
        <v>139.13831816045899</v>
      </c>
      <c r="S19" s="72">
        <v>117.85596738301599</v>
      </c>
      <c r="T19" s="18">
        <v>119.6826690593</v>
      </c>
      <c r="U19" s="18">
        <v>129.642000211756</v>
      </c>
      <c r="V19" s="75">
        <v>156.67584484518699</v>
      </c>
      <c r="W19" s="72">
        <v>114.845053509732</v>
      </c>
      <c r="X19" s="18">
        <v>117.571600042207</v>
      </c>
      <c r="Y19" s="18">
        <v>125.922923927119</v>
      </c>
      <c r="Z19" s="75">
        <v>129.41238955348001</v>
      </c>
      <c r="AA19" s="72">
        <v>116.724268684937</v>
      </c>
      <c r="AB19" s="18">
        <v>113.03233440541899</v>
      </c>
      <c r="AC19" s="18">
        <v>129.91126382802301</v>
      </c>
      <c r="AD19" s="75">
        <v>140.70770628589199</v>
      </c>
    </row>
    <row r="20" spans="1:30" x14ac:dyDescent="0.3">
      <c r="N20" s="29">
        <v>37894</v>
      </c>
      <c r="O20" s="72">
        <v>112.44586399624799</v>
      </c>
      <c r="P20" s="18">
        <v>111.622591126312</v>
      </c>
      <c r="Q20" s="18">
        <v>133.927722464266</v>
      </c>
      <c r="R20" s="75">
        <v>142.849244461871</v>
      </c>
      <c r="S20" s="72">
        <v>121.786895149736</v>
      </c>
      <c r="T20" s="18">
        <v>122.37253380940101</v>
      </c>
      <c r="U20" s="18">
        <v>136.078128470123</v>
      </c>
      <c r="V20" s="75">
        <v>162.44463061853199</v>
      </c>
      <c r="W20" s="72">
        <v>117.79604999575901</v>
      </c>
      <c r="X20" s="18">
        <v>121.19164892728701</v>
      </c>
      <c r="Y20" s="18">
        <v>128.38027305530599</v>
      </c>
      <c r="Z20" s="75">
        <v>128.619272358546</v>
      </c>
      <c r="AA20" s="72">
        <v>118.81299743688</v>
      </c>
      <c r="AB20" s="18">
        <v>116.21437796235</v>
      </c>
      <c r="AC20" s="18">
        <v>134.27664069283301</v>
      </c>
      <c r="AD20" s="75">
        <v>144.72598709157401</v>
      </c>
    </row>
    <row r="21" spans="1:30" x14ac:dyDescent="0.3">
      <c r="N21" s="29">
        <v>37986</v>
      </c>
      <c r="O21" s="72">
        <v>112.54467147630599</v>
      </c>
      <c r="P21" s="18">
        <v>113.544136435284</v>
      </c>
      <c r="Q21" s="18">
        <v>136.87605077218501</v>
      </c>
      <c r="R21" s="75">
        <v>148.22385157647801</v>
      </c>
      <c r="S21" s="72">
        <v>125.179552457591</v>
      </c>
      <c r="T21" s="18">
        <v>127.589882764542</v>
      </c>
      <c r="U21" s="18">
        <v>141.63705511934501</v>
      </c>
      <c r="V21" s="75">
        <v>168.421491430071</v>
      </c>
      <c r="W21" s="72">
        <v>122.090367676393</v>
      </c>
      <c r="X21" s="18">
        <v>125.645665835587</v>
      </c>
      <c r="Y21" s="18">
        <v>135.60534692010401</v>
      </c>
      <c r="Z21" s="75">
        <v>132.106571353356</v>
      </c>
      <c r="AA21" s="72">
        <v>120.698664670309</v>
      </c>
      <c r="AB21" s="18">
        <v>120.934385047663</v>
      </c>
      <c r="AC21" s="18">
        <v>139.409510073429</v>
      </c>
      <c r="AD21" s="75">
        <v>147.80613439881699</v>
      </c>
    </row>
    <row r="22" spans="1:30" x14ac:dyDescent="0.3">
      <c r="N22" s="29">
        <v>38077</v>
      </c>
      <c r="O22" s="72">
        <v>116.76360520352399</v>
      </c>
      <c r="P22" s="18">
        <v>115.154577394355</v>
      </c>
      <c r="Q22" s="18">
        <v>141.04464418391299</v>
      </c>
      <c r="R22" s="75">
        <v>153.911987532696</v>
      </c>
      <c r="S22" s="72">
        <v>125.47947317832801</v>
      </c>
      <c r="T22" s="18">
        <v>138.18819313814399</v>
      </c>
      <c r="U22" s="18">
        <v>146.87365972519001</v>
      </c>
      <c r="V22" s="75">
        <v>175.358885541072</v>
      </c>
      <c r="W22" s="72">
        <v>126.50209583735899</v>
      </c>
      <c r="X22" s="18">
        <v>131.23855040024799</v>
      </c>
      <c r="Y22" s="18">
        <v>143.49466692781701</v>
      </c>
      <c r="Z22" s="75">
        <v>141.49895882774001</v>
      </c>
      <c r="AA22" s="72">
        <v>126.169299347264</v>
      </c>
      <c r="AB22" s="18">
        <v>127.58748786595299</v>
      </c>
      <c r="AC22" s="18">
        <v>146.98971654568501</v>
      </c>
      <c r="AD22" s="75">
        <v>153.82870949115801</v>
      </c>
    </row>
    <row r="23" spans="1:30" x14ac:dyDescent="0.3">
      <c r="N23" s="29">
        <v>38168</v>
      </c>
      <c r="O23" s="72">
        <v>121.26719957215499</v>
      </c>
      <c r="P23" s="18">
        <v>113.92721712367801</v>
      </c>
      <c r="Q23" s="18">
        <v>142.944332975088</v>
      </c>
      <c r="R23" s="75">
        <v>159.801338377668</v>
      </c>
      <c r="S23" s="72">
        <v>125.231227273979</v>
      </c>
      <c r="T23" s="18">
        <v>146.612727362122</v>
      </c>
      <c r="U23" s="18">
        <v>151.02898963979499</v>
      </c>
      <c r="V23" s="75">
        <v>184.55685689369901</v>
      </c>
      <c r="W23" s="72">
        <v>132.233812816892</v>
      </c>
      <c r="X23" s="18">
        <v>138.31146827853101</v>
      </c>
      <c r="Y23" s="18">
        <v>149.92396785164101</v>
      </c>
      <c r="Z23" s="75">
        <v>151.01358039847699</v>
      </c>
      <c r="AA23" s="72">
        <v>131.88775202199301</v>
      </c>
      <c r="AB23" s="18">
        <v>135.30119513991201</v>
      </c>
      <c r="AC23" s="18">
        <v>155.98347544889401</v>
      </c>
      <c r="AD23" s="75">
        <v>161.224891458983</v>
      </c>
    </row>
    <row r="24" spans="1:30" x14ac:dyDescent="0.3">
      <c r="N24" s="29">
        <v>38260</v>
      </c>
      <c r="O24" s="72">
        <v>121.82414297592101</v>
      </c>
      <c r="P24" s="18">
        <v>110.967763452238</v>
      </c>
      <c r="Q24" s="18">
        <v>144.46868570912</v>
      </c>
      <c r="R24" s="75">
        <v>167.47227923106499</v>
      </c>
      <c r="S24" s="72">
        <v>132.17699977420901</v>
      </c>
      <c r="T24" s="18">
        <v>146.089133592118</v>
      </c>
      <c r="U24" s="18">
        <v>155.88212677879301</v>
      </c>
      <c r="V24" s="75">
        <v>189.80051888684801</v>
      </c>
      <c r="W24" s="72">
        <v>138.90565805122699</v>
      </c>
      <c r="X24" s="18">
        <v>142.51690444141599</v>
      </c>
      <c r="Y24" s="18">
        <v>155.17344766927999</v>
      </c>
      <c r="Z24" s="75">
        <v>154.987769645816</v>
      </c>
      <c r="AA24" s="72">
        <v>135.348836541894</v>
      </c>
      <c r="AB24" s="18">
        <v>138.46438519311101</v>
      </c>
      <c r="AC24" s="18">
        <v>159.86328009874001</v>
      </c>
      <c r="AD24" s="75">
        <v>165.225681809989</v>
      </c>
    </row>
    <row r="25" spans="1:30" x14ac:dyDescent="0.3">
      <c r="N25" s="29">
        <v>38352</v>
      </c>
      <c r="O25" s="72">
        <v>120.81866833874101</v>
      </c>
      <c r="P25" s="18">
        <v>112.089168729081</v>
      </c>
      <c r="Q25" s="18">
        <v>148.64608848233701</v>
      </c>
      <c r="R25" s="75">
        <v>172.04761111356601</v>
      </c>
      <c r="S25" s="72">
        <v>142.54617965262901</v>
      </c>
      <c r="T25" s="18">
        <v>147.439204727457</v>
      </c>
      <c r="U25" s="18">
        <v>162.94272845156101</v>
      </c>
      <c r="V25" s="75">
        <v>194.05397270869599</v>
      </c>
      <c r="W25" s="72">
        <v>144.98760318577399</v>
      </c>
      <c r="X25" s="18">
        <v>146.80158735664401</v>
      </c>
      <c r="Y25" s="18">
        <v>160.36135086553799</v>
      </c>
      <c r="Z25" s="75">
        <v>157.578653107218</v>
      </c>
      <c r="AA25" s="72">
        <v>138.817673639085</v>
      </c>
      <c r="AB25" s="18">
        <v>140.42563462788101</v>
      </c>
      <c r="AC25" s="18">
        <v>162.87706797135399</v>
      </c>
      <c r="AD25" s="75">
        <v>167.795561659322</v>
      </c>
    </row>
    <row r="26" spans="1:30" x14ac:dyDescent="0.3">
      <c r="N26" s="29">
        <v>38442</v>
      </c>
      <c r="O26" s="72">
        <v>121.839182986949</v>
      </c>
      <c r="P26" s="18">
        <v>119.414199398264</v>
      </c>
      <c r="Q26" s="18">
        <v>155.22933947697001</v>
      </c>
      <c r="R26" s="75">
        <v>170.67872558187901</v>
      </c>
      <c r="S26" s="72">
        <v>149.92988835987401</v>
      </c>
      <c r="T26" s="18">
        <v>154.896404875922</v>
      </c>
      <c r="U26" s="18">
        <v>172.62577910912199</v>
      </c>
      <c r="V26" s="75">
        <v>206.156551336608</v>
      </c>
      <c r="W26" s="72">
        <v>149.33326676187301</v>
      </c>
      <c r="X26" s="18">
        <v>155.58301193148799</v>
      </c>
      <c r="Y26" s="18">
        <v>169.23197691886901</v>
      </c>
      <c r="Z26" s="75">
        <v>165.91305978529701</v>
      </c>
      <c r="AA26" s="72">
        <v>144.959330968476</v>
      </c>
      <c r="AB26" s="18">
        <v>147.06052350585401</v>
      </c>
      <c r="AC26" s="18">
        <v>173.64356494130101</v>
      </c>
      <c r="AD26" s="75">
        <v>173.51721300079001</v>
      </c>
    </row>
    <row r="27" spans="1:30" x14ac:dyDescent="0.3">
      <c r="A27" s="90" t="s">
        <v>85</v>
      </c>
      <c r="B27" s="90"/>
      <c r="C27" s="90"/>
      <c r="D27" s="90"/>
      <c r="E27" s="90"/>
      <c r="F27" s="90"/>
      <c r="G27" s="91"/>
      <c r="H27" s="90" t="s">
        <v>86</v>
      </c>
      <c r="I27" s="90"/>
      <c r="J27" s="90"/>
      <c r="K27" s="90"/>
      <c r="L27" s="90"/>
      <c r="M27" s="90"/>
      <c r="N27" s="29">
        <v>38533</v>
      </c>
      <c r="O27" s="72">
        <v>125.33878107994499</v>
      </c>
      <c r="P27" s="18">
        <v>126.954465683298</v>
      </c>
      <c r="Q27" s="18">
        <v>161.92616856659501</v>
      </c>
      <c r="R27" s="75">
        <v>169.541591314459</v>
      </c>
      <c r="S27" s="72">
        <v>157.24307968545801</v>
      </c>
      <c r="T27" s="18">
        <v>161.93543416449899</v>
      </c>
      <c r="U27" s="18">
        <v>183.35503200009799</v>
      </c>
      <c r="V27" s="75">
        <v>218.202932927185</v>
      </c>
      <c r="W27" s="72">
        <v>154.24390552936501</v>
      </c>
      <c r="X27" s="18">
        <v>161.718653874767</v>
      </c>
      <c r="Y27" s="18">
        <v>181.12904614084701</v>
      </c>
      <c r="Z27" s="75">
        <v>180.811442188759</v>
      </c>
      <c r="AA27" s="72">
        <v>151.74773746223499</v>
      </c>
      <c r="AB27" s="18">
        <v>155.140022804458</v>
      </c>
      <c r="AC27" s="18">
        <v>185.04644476911099</v>
      </c>
      <c r="AD27" s="75">
        <v>181.331786258873</v>
      </c>
    </row>
    <row r="28" spans="1:30" x14ac:dyDescent="0.3">
      <c r="A28" s="90" t="s">
        <v>74</v>
      </c>
      <c r="B28" s="90"/>
      <c r="C28" s="90"/>
      <c r="D28" s="90"/>
      <c r="E28" s="90"/>
      <c r="F28" s="90"/>
      <c r="H28" s="90" t="s">
        <v>74</v>
      </c>
      <c r="I28" s="90"/>
      <c r="J28" s="90"/>
      <c r="K28" s="90"/>
      <c r="L28" s="90"/>
      <c r="M28" s="90"/>
      <c r="N28" s="29">
        <v>38625</v>
      </c>
      <c r="O28" s="72">
        <v>129.79133354858499</v>
      </c>
      <c r="P28" s="18">
        <v>127.57394409048101</v>
      </c>
      <c r="Q28" s="18">
        <v>161.634739430861</v>
      </c>
      <c r="R28" s="75">
        <v>172.65669880227901</v>
      </c>
      <c r="S28" s="72">
        <v>159.014466509172</v>
      </c>
      <c r="T28" s="18">
        <v>164.84468681069001</v>
      </c>
      <c r="U28" s="18">
        <v>187.65975402076199</v>
      </c>
      <c r="V28" s="75">
        <v>221.393511797576</v>
      </c>
      <c r="W28" s="72">
        <v>160.59780742947501</v>
      </c>
      <c r="X28" s="18">
        <v>163.514245496786</v>
      </c>
      <c r="Y28" s="18">
        <v>182.735707828584</v>
      </c>
      <c r="Z28" s="75">
        <v>189.763618449186</v>
      </c>
      <c r="AA28" s="72">
        <v>157.32605345120501</v>
      </c>
      <c r="AB28" s="18">
        <v>160.904904467248</v>
      </c>
      <c r="AC28" s="18">
        <v>186.35414809925399</v>
      </c>
      <c r="AD28" s="75">
        <v>185.97184459644799</v>
      </c>
    </row>
    <row r="29" spans="1:30" x14ac:dyDescent="0.3">
      <c r="N29" s="29">
        <v>38717</v>
      </c>
      <c r="O29" s="72">
        <v>130.914611288923</v>
      </c>
      <c r="P29" s="18">
        <v>126.52333061508401</v>
      </c>
      <c r="Q29" s="18">
        <v>159.170216816823</v>
      </c>
      <c r="R29" s="75">
        <v>176.25499208887399</v>
      </c>
      <c r="S29" s="72">
        <v>158.95156833016901</v>
      </c>
      <c r="T29" s="18">
        <v>166.22175501638301</v>
      </c>
      <c r="U29" s="18">
        <v>190.09972490965501</v>
      </c>
      <c r="V29" s="75">
        <v>223.957429782177</v>
      </c>
      <c r="W29" s="72">
        <v>165.30496844224101</v>
      </c>
      <c r="X29" s="18">
        <v>170.26699908075199</v>
      </c>
      <c r="Y29" s="18">
        <v>180.4146714435</v>
      </c>
      <c r="Z29" s="75">
        <v>186.92968616108601</v>
      </c>
      <c r="AA29" s="72">
        <v>162.425623879433</v>
      </c>
      <c r="AB29" s="18">
        <v>165.42480217752001</v>
      </c>
      <c r="AC29" s="18">
        <v>186.24728139888799</v>
      </c>
      <c r="AD29" s="75">
        <v>187.01958501419099</v>
      </c>
    </row>
    <row r="30" spans="1:30" x14ac:dyDescent="0.3">
      <c r="N30" s="29">
        <v>38807</v>
      </c>
      <c r="O30" s="72">
        <v>127.441294708133</v>
      </c>
      <c r="P30" s="18">
        <v>127.093714243516</v>
      </c>
      <c r="Q30" s="18">
        <v>158.491062178058</v>
      </c>
      <c r="R30" s="75">
        <v>174.74737916042901</v>
      </c>
      <c r="S30" s="72">
        <v>163.226498181144</v>
      </c>
      <c r="T30" s="18">
        <v>167.638525652608</v>
      </c>
      <c r="U30" s="18">
        <v>196.24875394786</v>
      </c>
      <c r="V30" s="75">
        <v>228.14873345219701</v>
      </c>
      <c r="W30" s="72">
        <v>167.45307483061899</v>
      </c>
      <c r="X30" s="18">
        <v>180.072060317759</v>
      </c>
      <c r="Y30" s="18">
        <v>187.564439605052</v>
      </c>
      <c r="Z30" s="75">
        <v>180.950738757067</v>
      </c>
      <c r="AA30" s="72">
        <v>167.74852307944201</v>
      </c>
      <c r="AB30" s="18">
        <v>171.65748652440101</v>
      </c>
      <c r="AC30" s="18">
        <v>193.809333302254</v>
      </c>
      <c r="AD30" s="75">
        <v>188.065913260022</v>
      </c>
    </row>
    <row r="31" spans="1:30" x14ac:dyDescent="0.3">
      <c r="N31" s="29">
        <v>38898</v>
      </c>
      <c r="O31" s="72">
        <v>123.83278499307301</v>
      </c>
      <c r="P31" s="18">
        <v>127.98474636511099</v>
      </c>
      <c r="Q31" s="18">
        <v>154.743198286959</v>
      </c>
      <c r="R31" s="75">
        <v>171.08502380627601</v>
      </c>
      <c r="S31" s="72">
        <v>167.83705609119801</v>
      </c>
      <c r="T31" s="18">
        <v>167.63894932338999</v>
      </c>
      <c r="U31" s="18">
        <v>202.86554017534999</v>
      </c>
      <c r="V31" s="75">
        <v>227.60836112387301</v>
      </c>
      <c r="W31" s="72">
        <v>167.96288104369501</v>
      </c>
      <c r="X31" s="18">
        <v>184.68798719032</v>
      </c>
      <c r="Y31" s="18">
        <v>194.38866109255099</v>
      </c>
      <c r="Z31" s="75">
        <v>174.56060429302201</v>
      </c>
      <c r="AA31" s="72">
        <v>173.264152080249</v>
      </c>
      <c r="AB31" s="18">
        <v>178.93387417282599</v>
      </c>
      <c r="AC31" s="18">
        <v>200.536452434148</v>
      </c>
      <c r="AD31" s="75">
        <v>189.76877816850001</v>
      </c>
    </row>
    <row r="32" spans="1:30" x14ac:dyDescent="0.3">
      <c r="N32" s="29">
        <v>38990</v>
      </c>
      <c r="O32" s="72">
        <v>125.546682077574</v>
      </c>
      <c r="P32" s="18">
        <v>130.50547525143199</v>
      </c>
      <c r="Q32" s="18">
        <v>153.69109545227499</v>
      </c>
      <c r="R32" s="75">
        <v>168.735794257962</v>
      </c>
      <c r="S32" s="72">
        <v>169.859902784426</v>
      </c>
      <c r="T32" s="18">
        <v>172.42932583106901</v>
      </c>
      <c r="U32" s="18">
        <v>202.09810602543001</v>
      </c>
      <c r="V32" s="75">
        <v>222.392151127625</v>
      </c>
      <c r="W32" s="72">
        <v>167.84508697185299</v>
      </c>
      <c r="X32" s="18">
        <v>182.541659347463</v>
      </c>
      <c r="Y32" s="18">
        <v>188.68007333561201</v>
      </c>
      <c r="Z32" s="75">
        <v>170.65364283211301</v>
      </c>
      <c r="AA32" s="72">
        <v>173.433607467895</v>
      </c>
      <c r="AB32" s="18">
        <v>184.3241428032</v>
      </c>
      <c r="AC32" s="18">
        <v>198.049942781103</v>
      </c>
      <c r="AD32" s="75">
        <v>190.468248700651</v>
      </c>
    </row>
    <row r="33" spans="14:30" x14ac:dyDescent="0.3">
      <c r="N33" s="29">
        <v>39082</v>
      </c>
      <c r="O33" s="72">
        <v>128.52701934367599</v>
      </c>
      <c r="P33" s="18">
        <v>131.41308861916499</v>
      </c>
      <c r="Q33" s="18">
        <v>157.48619301303401</v>
      </c>
      <c r="R33" s="75">
        <v>167.03754788215701</v>
      </c>
      <c r="S33" s="72">
        <v>171.962677176385</v>
      </c>
      <c r="T33" s="18">
        <v>181.182796133458</v>
      </c>
      <c r="U33" s="18">
        <v>200.362999412813</v>
      </c>
      <c r="V33" s="75">
        <v>222.855464675365</v>
      </c>
      <c r="W33" s="72">
        <v>169.24771476909899</v>
      </c>
      <c r="X33" s="18">
        <v>180.59341241073199</v>
      </c>
      <c r="Y33" s="18">
        <v>184.17400399418301</v>
      </c>
      <c r="Z33" s="75">
        <v>172.10078957169199</v>
      </c>
      <c r="AA33" s="72">
        <v>170.939680304793</v>
      </c>
      <c r="AB33" s="18">
        <v>187.90847695172101</v>
      </c>
      <c r="AC33" s="18">
        <v>196.41392351692599</v>
      </c>
      <c r="AD33" s="75">
        <v>191.439281450967</v>
      </c>
    </row>
    <row r="34" spans="14:30" x14ac:dyDescent="0.3">
      <c r="N34" s="29">
        <v>39172</v>
      </c>
      <c r="O34" s="72">
        <v>129.02325208862601</v>
      </c>
      <c r="P34" s="18">
        <v>129.17247684361399</v>
      </c>
      <c r="Q34" s="18">
        <v>159.63583023517401</v>
      </c>
      <c r="R34" s="75">
        <v>163.37922307899399</v>
      </c>
      <c r="S34" s="72">
        <v>176.334561959041</v>
      </c>
      <c r="T34" s="18">
        <v>185.76433718852101</v>
      </c>
      <c r="U34" s="18">
        <v>208.15262907323</v>
      </c>
      <c r="V34" s="75">
        <v>235.52945255356599</v>
      </c>
      <c r="W34" s="72">
        <v>172.39746932168299</v>
      </c>
      <c r="X34" s="18">
        <v>182.05380813923199</v>
      </c>
      <c r="Y34" s="18">
        <v>190.60681128957799</v>
      </c>
      <c r="Z34" s="75">
        <v>176.58512542850301</v>
      </c>
      <c r="AA34" s="72">
        <v>174.573554772253</v>
      </c>
      <c r="AB34" s="18">
        <v>191.83573538683001</v>
      </c>
      <c r="AC34" s="18">
        <v>202.558392244706</v>
      </c>
      <c r="AD34" s="75">
        <v>195.084556405916</v>
      </c>
    </row>
    <row r="35" spans="14:30" x14ac:dyDescent="0.3">
      <c r="N35" s="29">
        <v>39263</v>
      </c>
      <c r="O35" s="72">
        <v>130.405773992207</v>
      </c>
      <c r="P35" s="18">
        <v>126.110715400006</v>
      </c>
      <c r="Q35" s="18">
        <v>156.35063245961999</v>
      </c>
      <c r="R35" s="75">
        <v>158.93675568882099</v>
      </c>
      <c r="S35" s="72">
        <v>177.987996888292</v>
      </c>
      <c r="T35" s="18">
        <v>186.871828759312</v>
      </c>
      <c r="U35" s="18">
        <v>214.39716513732</v>
      </c>
      <c r="V35" s="75">
        <v>249.01269858561199</v>
      </c>
      <c r="W35" s="72">
        <v>174.383419052671</v>
      </c>
      <c r="X35" s="18">
        <v>184.04750417214601</v>
      </c>
      <c r="Y35" s="18">
        <v>195.484568862467</v>
      </c>
      <c r="Z35" s="75">
        <v>177.10279106172499</v>
      </c>
      <c r="AA35" s="72">
        <v>182.80312190793799</v>
      </c>
      <c r="AB35" s="18">
        <v>196.69603475672699</v>
      </c>
      <c r="AC35" s="18">
        <v>208.63488310213299</v>
      </c>
      <c r="AD35" s="75">
        <v>197.98182146175299</v>
      </c>
    </row>
    <row r="36" spans="14:30" x14ac:dyDescent="0.3">
      <c r="N36" s="29">
        <v>39355</v>
      </c>
      <c r="O36" s="72">
        <v>129.95942132263599</v>
      </c>
      <c r="P36" s="18">
        <v>124.39026456822801</v>
      </c>
      <c r="Q36" s="18">
        <v>151.15824429382599</v>
      </c>
      <c r="R36" s="75">
        <v>156.10609880474499</v>
      </c>
      <c r="S36" s="72">
        <v>171.72735182997999</v>
      </c>
      <c r="T36" s="18">
        <v>188.49874679139299</v>
      </c>
      <c r="U36" s="18">
        <v>209.08830394324499</v>
      </c>
      <c r="V36" s="75">
        <v>246.29499763090701</v>
      </c>
      <c r="W36" s="72">
        <v>172.581994238645</v>
      </c>
      <c r="X36" s="18">
        <v>185.68004941595501</v>
      </c>
      <c r="Y36" s="18">
        <v>189.597807513063</v>
      </c>
      <c r="Z36" s="75">
        <v>169.612732268858</v>
      </c>
      <c r="AA36" s="72">
        <v>183.03431492081</v>
      </c>
      <c r="AB36" s="18">
        <v>197.983866566182</v>
      </c>
      <c r="AC36" s="18">
        <v>207.085073428431</v>
      </c>
      <c r="AD36" s="75">
        <v>191.34018464444</v>
      </c>
    </row>
    <row r="37" spans="14:30" x14ac:dyDescent="0.3">
      <c r="N37" s="29">
        <v>39447</v>
      </c>
      <c r="O37" s="72">
        <v>127.239102654609</v>
      </c>
      <c r="P37" s="18">
        <v>124.485068311525</v>
      </c>
      <c r="Q37" s="18">
        <v>147.18676064462599</v>
      </c>
      <c r="R37" s="75">
        <v>152.834882462536</v>
      </c>
      <c r="S37" s="72">
        <v>166.972843625895</v>
      </c>
      <c r="T37" s="18">
        <v>188.43130838114001</v>
      </c>
      <c r="U37" s="18">
        <v>204.00930027496699</v>
      </c>
      <c r="V37" s="75">
        <v>239.17117037323601</v>
      </c>
      <c r="W37" s="72">
        <v>169.817465424506</v>
      </c>
      <c r="X37" s="18">
        <v>185.08784552115799</v>
      </c>
      <c r="Y37" s="18">
        <v>182.225959331838</v>
      </c>
      <c r="Z37" s="75">
        <v>161.19252581432201</v>
      </c>
      <c r="AA37" s="72">
        <v>176.711719139102</v>
      </c>
      <c r="AB37" s="18">
        <v>194.51608485438399</v>
      </c>
      <c r="AC37" s="18">
        <v>201.980623382202</v>
      </c>
      <c r="AD37" s="75">
        <v>181.86424399809701</v>
      </c>
    </row>
    <row r="38" spans="14:30" x14ac:dyDescent="0.3">
      <c r="N38" s="29">
        <v>39538</v>
      </c>
      <c r="O38" s="72">
        <v>123.42519619916</v>
      </c>
      <c r="P38" s="18">
        <v>125.009215941349</v>
      </c>
      <c r="Q38" s="18">
        <v>142.316032761245</v>
      </c>
      <c r="R38" s="75">
        <v>145.27758986103299</v>
      </c>
      <c r="S38" s="72">
        <v>169.56424960672399</v>
      </c>
      <c r="T38" s="18">
        <v>183.52266318334401</v>
      </c>
      <c r="U38" s="18">
        <v>204.29999544897299</v>
      </c>
      <c r="V38" s="75">
        <v>241.304411860843</v>
      </c>
      <c r="W38" s="72">
        <v>164.44000898629599</v>
      </c>
      <c r="X38" s="18">
        <v>181.29162764457701</v>
      </c>
      <c r="Y38" s="18">
        <v>178.90124104822101</v>
      </c>
      <c r="Z38" s="75">
        <v>153.42159008908999</v>
      </c>
      <c r="AA38" s="72">
        <v>174.12507443625401</v>
      </c>
      <c r="AB38" s="18">
        <v>190.40766911294801</v>
      </c>
      <c r="AC38" s="18">
        <v>199.28846766732599</v>
      </c>
      <c r="AD38" s="75">
        <v>178.796686625988</v>
      </c>
    </row>
    <row r="39" spans="14:30" x14ac:dyDescent="0.3">
      <c r="N39" s="29">
        <v>39629</v>
      </c>
      <c r="O39" s="72">
        <v>118.16399957601401</v>
      </c>
      <c r="P39" s="18">
        <v>125.36715170002</v>
      </c>
      <c r="Q39" s="18">
        <v>139.79324105159401</v>
      </c>
      <c r="R39" s="75">
        <v>137.07772355815499</v>
      </c>
      <c r="S39" s="72">
        <v>172.73842829235599</v>
      </c>
      <c r="T39" s="18">
        <v>180.29173871983599</v>
      </c>
      <c r="U39" s="18">
        <v>202.92299024297299</v>
      </c>
      <c r="V39" s="75">
        <v>239.82213949216501</v>
      </c>
      <c r="W39" s="72">
        <v>156.17379066021601</v>
      </c>
      <c r="X39" s="18">
        <v>177.14526150849099</v>
      </c>
      <c r="Y39" s="18">
        <v>172.04085070540299</v>
      </c>
      <c r="Z39" s="75">
        <v>146.06936539607801</v>
      </c>
      <c r="AA39" s="72">
        <v>173.18457500794401</v>
      </c>
      <c r="AB39" s="18">
        <v>186.08070798786801</v>
      </c>
      <c r="AC39" s="18">
        <v>195.183695229726</v>
      </c>
      <c r="AD39" s="75">
        <v>178.72783589330899</v>
      </c>
    </row>
    <row r="40" spans="14:30" x14ac:dyDescent="0.3">
      <c r="N40" s="29">
        <v>39721</v>
      </c>
      <c r="O40" s="72">
        <v>112.14673061194</v>
      </c>
      <c r="P40" s="18">
        <v>119.000116029027</v>
      </c>
      <c r="Q40" s="18">
        <v>133.89339424581701</v>
      </c>
      <c r="R40" s="75">
        <v>128.58980111648401</v>
      </c>
      <c r="S40" s="72">
        <v>164.912367824641</v>
      </c>
      <c r="T40" s="18">
        <v>183.31742304437</v>
      </c>
      <c r="U40" s="18">
        <v>195.56905886843199</v>
      </c>
      <c r="V40" s="75">
        <v>226.99332816028999</v>
      </c>
      <c r="W40" s="72">
        <v>148.30407555260999</v>
      </c>
      <c r="X40" s="18">
        <v>171.00422021793699</v>
      </c>
      <c r="Y40" s="18">
        <v>159.52002290913001</v>
      </c>
      <c r="Z40" s="75">
        <v>137.315859952003</v>
      </c>
      <c r="AA40" s="72">
        <v>164.37961469367599</v>
      </c>
      <c r="AB40" s="18">
        <v>175.56463408343899</v>
      </c>
      <c r="AC40" s="18">
        <v>179.255267161479</v>
      </c>
      <c r="AD40" s="75">
        <v>175.67099008948799</v>
      </c>
    </row>
    <row r="41" spans="14:30" x14ac:dyDescent="0.3">
      <c r="N41" s="29">
        <v>39813</v>
      </c>
      <c r="O41" s="72">
        <v>105.783384228052</v>
      </c>
      <c r="P41" s="18">
        <v>110.090176382585</v>
      </c>
      <c r="Q41" s="18">
        <v>123.927552970736</v>
      </c>
      <c r="R41" s="75">
        <v>121.513185222321</v>
      </c>
      <c r="S41" s="72">
        <v>151.58126339194499</v>
      </c>
      <c r="T41" s="18">
        <v>181.19224198400599</v>
      </c>
      <c r="U41" s="18">
        <v>188.67231817434001</v>
      </c>
      <c r="V41" s="75">
        <v>217.07795443721099</v>
      </c>
      <c r="W41" s="72">
        <v>141.64611797099499</v>
      </c>
      <c r="X41" s="18">
        <v>162.81385592561199</v>
      </c>
      <c r="Y41" s="18">
        <v>149.99084090845901</v>
      </c>
      <c r="Z41" s="75">
        <v>129.22275458193101</v>
      </c>
      <c r="AA41" s="72">
        <v>151.57808351632201</v>
      </c>
      <c r="AB41" s="18">
        <v>163.28636804823901</v>
      </c>
      <c r="AC41" s="18">
        <v>164.43810487346201</v>
      </c>
      <c r="AD41" s="75">
        <v>168.48844921161401</v>
      </c>
    </row>
    <row r="42" spans="14:30" x14ac:dyDescent="0.3">
      <c r="N42" s="29">
        <v>39903</v>
      </c>
      <c r="O42" s="72">
        <v>97.689260925603506</v>
      </c>
      <c r="P42" s="18">
        <v>105.474570556782</v>
      </c>
      <c r="Q42" s="18">
        <v>118.46463215286801</v>
      </c>
      <c r="R42" s="75">
        <v>117.83075011566299</v>
      </c>
      <c r="S42" s="72">
        <v>141.197923832778</v>
      </c>
      <c r="T42" s="18">
        <v>167.334001826063</v>
      </c>
      <c r="U42" s="18">
        <v>185.91090987058601</v>
      </c>
      <c r="V42" s="75">
        <v>210.45633766768901</v>
      </c>
      <c r="W42" s="72">
        <v>134.77529671978201</v>
      </c>
      <c r="X42" s="18">
        <v>153.66802957163199</v>
      </c>
      <c r="Y42" s="18">
        <v>145.48788612545101</v>
      </c>
      <c r="Z42" s="75">
        <v>124.264536147935</v>
      </c>
      <c r="AA42" s="72">
        <v>139.75732615902299</v>
      </c>
      <c r="AB42" s="18">
        <v>151.06671437137399</v>
      </c>
      <c r="AC42" s="18">
        <v>157.64775203245301</v>
      </c>
      <c r="AD42" s="75">
        <v>155.00083835862699</v>
      </c>
    </row>
    <row r="43" spans="14:30" x14ac:dyDescent="0.3">
      <c r="N43" s="29">
        <v>39994</v>
      </c>
      <c r="O43" s="72">
        <v>91.861717791660496</v>
      </c>
      <c r="P43" s="18">
        <v>104.090915881988</v>
      </c>
      <c r="Q43" s="18">
        <v>118.222638249602</v>
      </c>
      <c r="R43" s="75">
        <v>112.654016487874</v>
      </c>
      <c r="S43" s="72">
        <v>133.52690348484199</v>
      </c>
      <c r="T43" s="18">
        <v>157.523852171436</v>
      </c>
      <c r="U43" s="18">
        <v>184.06516576701</v>
      </c>
      <c r="V43" s="75">
        <v>203.90022298049701</v>
      </c>
      <c r="W43" s="72">
        <v>130.31385338144</v>
      </c>
      <c r="X43" s="18">
        <v>147.324721169361</v>
      </c>
      <c r="Y43" s="18">
        <v>141.536362521314</v>
      </c>
      <c r="Z43" s="75">
        <v>117.460148278259</v>
      </c>
      <c r="AA43" s="72">
        <v>127.324840149333</v>
      </c>
      <c r="AB43" s="18">
        <v>139.535169871644</v>
      </c>
      <c r="AC43" s="18">
        <v>150.82566153577801</v>
      </c>
      <c r="AD43" s="75">
        <v>139.59118528488301</v>
      </c>
    </row>
    <row r="44" spans="14:30" x14ac:dyDescent="0.3">
      <c r="N44" s="29">
        <v>40086</v>
      </c>
      <c r="O44" s="72">
        <v>92.515653765515495</v>
      </c>
      <c r="P44" s="18">
        <v>100.67361323574001</v>
      </c>
      <c r="Q44" s="18">
        <v>117.738741555015</v>
      </c>
      <c r="R44" s="75">
        <v>103.37834489150001</v>
      </c>
      <c r="S44" s="72">
        <v>132.71570249822099</v>
      </c>
      <c r="T44" s="18">
        <v>155.443440828674</v>
      </c>
      <c r="U44" s="18">
        <v>183.16638367737801</v>
      </c>
      <c r="V44" s="75">
        <v>201.44933859683499</v>
      </c>
      <c r="W44" s="72">
        <v>130.077099503288</v>
      </c>
      <c r="X44" s="18">
        <v>145.70820400007099</v>
      </c>
      <c r="Y44" s="18">
        <v>137.082072810536</v>
      </c>
      <c r="Z44" s="75">
        <v>108.034201382988</v>
      </c>
      <c r="AA44" s="72">
        <v>118.870162531175</v>
      </c>
      <c r="AB44" s="18">
        <v>133.83361906265799</v>
      </c>
      <c r="AC44" s="18">
        <v>143.688548229753</v>
      </c>
      <c r="AD44" s="75">
        <v>133.426372138033</v>
      </c>
    </row>
    <row r="45" spans="14:30" x14ac:dyDescent="0.3">
      <c r="N45" s="29">
        <v>40178</v>
      </c>
      <c r="O45" s="72">
        <v>92.876878262798499</v>
      </c>
      <c r="P45" s="18">
        <v>94.727274573008202</v>
      </c>
      <c r="Q45" s="18">
        <v>113.93672823749201</v>
      </c>
      <c r="R45" s="75">
        <v>97.013759625752201</v>
      </c>
      <c r="S45" s="72">
        <v>135.33590152126001</v>
      </c>
      <c r="T45" s="18">
        <v>152.87569500186601</v>
      </c>
      <c r="U45" s="18">
        <v>180.28797479770299</v>
      </c>
      <c r="V45" s="75">
        <v>199.72693770929601</v>
      </c>
      <c r="W45" s="72">
        <v>129.09380226686801</v>
      </c>
      <c r="X45" s="18">
        <v>143.36693496115601</v>
      </c>
      <c r="Y45" s="18">
        <v>133.88449736588899</v>
      </c>
      <c r="Z45" s="75">
        <v>103.52767769485</v>
      </c>
      <c r="AA45" s="72">
        <v>115.792745501575</v>
      </c>
      <c r="AB45" s="18">
        <v>131.99292719646701</v>
      </c>
      <c r="AC45" s="18">
        <v>137.70537366583699</v>
      </c>
      <c r="AD45" s="75">
        <v>132.37171858589701</v>
      </c>
    </row>
    <row r="46" spans="14:30" x14ac:dyDescent="0.3">
      <c r="N46" s="29">
        <v>40268</v>
      </c>
      <c r="O46" s="72">
        <v>88.826840201633502</v>
      </c>
      <c r="P46" s="18">
        <v>92.166084404002206</v>
      </c>
      <c r="Q46" s="18">
        <v>109.687087016926</v>
      </c>
      <c r="R46" s="75">
        <v>95.832335933870397</v>
      </c>
      <c r="S46" s="72">
        <v>133.200182664354</v>
      </c>
      <c r="T46" s="18">
        <v>150.80574115412799</v>
      </c>
      <c r="U46" s="18">
        <v>173.49265977928701</v>
      </c>
      <c r="V46" s="75">
        <v>199.66508086709001</v>
      </c>
      <c r="W46" s="72">
        <v>125.66533085822699</v>
      </c>
      <c r="X46" s="18">
        <v>138.438095865234</v>
      </c>
      <c r="Y46" s="18">
        <v>132.79839928626001</v>
      </c>
      <c r="Z46" s="75">
        <v>106.102398208962</v>
      </c>
      <c r="AA46" s="72">
        <v>113.752199718718</v>
      </c>
      <c r="AB46" s="18">
        <v>132.37659345695801</v>
      </c>
      <c r="AC46" s="18">
        <v>132.986045556536</v>
      </c>
      <c r="AD46" s="75">
        <v>129.79786906317301</v>
      </c>
    </row>
    <row r="47" spans="14:30" x14ac:dyDescent="0.3">
      <c r="N47" s="29">
        <v>40359</v>
      </c>
      <c r="O47" s="72">
        <v>84.969806791368001</v>
      </c>
      <c r="P47" s="18">
        <v>92.105339872864604</v>
      </c>
      <c r="Q47" s="18">
        <v>105.92976926532</v>
      </c>
      <c r="R47" s="75">
        <v>96.1849710251132</v>
      </c>
      <c r="S47" s="72">
        <v>126.934182294598</v>
      </c>
      <c r="T47" s="18">
        <v>152.25476129092601</v>
      </c>
      <c r="U47" s="18">
        <v>165.631281194644</v>
      </c>
      <c r="V47" s="75">
        <v>198.05148253747399</v>
      </c>
      <c r="W47" s="72">
        <v>122.646151979487</v>
      </c>
      <c r="X47" s="18">
        <v>134.46621438450899</v>
      </c>
      <c r="Y47" s="18">
        <v>131.96316213745899</v>
      </c>
      <c r="Z47" s="75">
        <v>108.67547092077901</v>
      </c>
      <c r="AA47" s="72">
        <v>110.300899661431</v>
      </c>
      <c r="AB47" s="18">
        <v>133.70594282310401</v>
      </c>
      <c r="AC47" s="18">
        <v>128.49702797705001</v>
      </c>
      <c r="AD47" s="75">
        <v>126.713574523677</v>
      </c>
    </row>
    <row r="48" spans="14:30" x14ac:dyDescent="0.3">
      <c r="N48" s="29">
        <v>40451</v>
      </c>
      <c r="O48" s="72">
        <v>81.794661606804496</v>
      </c>
      <c r="P48" s="18">
        <v>89.949238233423898</v>
      </c>
      <c r="Q48" s="18">
        <v>104.159913586794</v>
      </c>
      <c r="R48" s="75">
        <v>95.411034334156398</v>
      </c>
      <c r="S48" s="72">
        <v>126.0879013083</v>
      </c>
      <c r="T48" s="18">
        <v>152.00470471719399</v>
      </c>
      <c r="U48" s="18">
        <v>167.84984567191199</v>
      </c>
      <c r="V48" s="75">
        <v>199.709224101475</v>
      </c>
      <c r="W48" s="72">
        <v>120.713836766467</v>
      </c>
      <c r="X48" s="18">
        <v>132.86341114704899</v>
      </c>
      <c r="Y48" s="18">
        <v>132.121375845073</v>
      </c>
      <c r="Z48" s="75">
        <v>110.071379914445</v>
      </c>
      <c r="AA48" s="72">
        <v>106.429013650092</v>
      </c>
      <c r="AB48" s="18">
        <v>128.12284807891601</v>
      </c>
      <c r="AC48" s="18">
        <v>128.036573878567</v>
      </c>
      <c r="AD48" s="75">
        <v>127.55388791391201</v>
      </c>
    </row>
    <row r="49" spans="14:30" x14ac:dyDescent="0.3">
      <c r="N49" s="29">
        <v>40543</v>
      </c>
      <c r="O49" s="72">
        <v>78.491707463711506</v>
      </c>
      <c r="P49" s="18">
        <v>86.258398504444799</v>
      </c>
      <c r="Q49" s="18">
        <v>103.593696877911</v>
      </c>
      <c r="R49" s="75">
        <v>93.383197370097506</v>
      </c>
      <c r="S49" s="72">
        <v>127.289126141664</v>
      </c>
      <c r="T49" s="18">
        <v>149.21079237479199</v>
      </c>
      <c r="U49" s="18">
        <v>174.116430008246</v>
      </c>
      <c r="V49" s="75">
        <v>206.52737563579501</v>
      </c>
      <c r="W49" s="72">
        <v>117.982993401326</v>
      </c>
      <c r="X49" s="18">
        <v>130.75954794646401</v>
      </c>
      <c r="Y49" s="18">
        <v>131.520446550759</v>
      </c>
      <c r="Z49" s="75">
        <v>111.161143169943</v>
      </c>
      <c r="AA49" s="72">
        <v>103.666095589243</v>
      </c>
      <c r="AB49" s="18">
        <v>120.900651780657</v>
      </c>
      <c r="AC49" s="18">
        <v>128.577072539732</v>
      </c>
      <c r="AD49" s="75">
        <v>132.04206732668899</v>
      </c>
    </row>
    <row r="50" spans="14:30" x14ac:dyDescent="0.3">
      <c r="N50" s="29">
        <v>40633</v>
      </c>
      <c r="O50" s="72">
        <v>77.376857263806201</v>
      </c>
      <c r="P50" s="18">
        <v>86.471959372048303</v>
      </c>
      <c r="Q50" s="18">
        <v>102.980265989565</v>
      </c>
      <c r="R50" s="75">
        <v>94.811128555572296</v>
      </c>
      <c r="S50" s="72">
        <v>126.628357608413</v>
      </c>
      <c r="T50" s="18">
        <v>149.71152365863799</v>
      </c>
      <c r="U50" s="18">
        <v>171.408721077671</v>
      </c>
      <c r="V50" s="75">
        <v>210.24305407308401</v>
      </c>
      <c r="W50" s="72">
        <v>114.94231464498399</v>
      </c>
      <c r="X50" s="18">
        <v>128.93768948708501</v>
      </c>
      <c r="Y50" s="18">
        <v>129.255840023856</v>
      </c>
      <c r="Z50" s="75">
        <v>113.083125470119</v>
      </c>
      <c r="AA50" s="72">
        <v>103.820700090928</v>
      </c>
      <c r="AB50" s="18">
        <v>120.796709627373</v>
      </c>
      <c r="AC50" s="18">
        <v>126.692502186586</v>
      </c>
      <c r="AD50" s="75">
        <v>137.233058576476</v>
      </c>
    </row>
    <row r="51" spans="14:30" x14ac:dyDescent="0.3">
      <c r="N51" s="29">
        <v>40724</v>
      </c>
      <c r="O51" s="72">
        <v>78.997533806967596</v>
      </c>
      <c r="P51" s="18">
        <v>90.012692987950601</v>
      </c>
      <c r="Q51" s="18">
        <v>101.67999357953801</v>
      </c>
      <c r="R51" s="75">
        <v>98.738410146198106</v>
      </c>
      <c r="S51" s="72">
        <v>129.383140114052</v>
      </c>
      <c r="T51" s="18">
        <v>150.75291360977201</v>
      </c>
      <c r="U51" s="18">
        <v>166.628178855904</v>
      </c>
      <c r="V51" s="75">
        <v>213.397898063101</v>
      </c>
      <c r="W51" s="72">
        <v>114.372879252627</v>
      </c>
      <c r="X51" s="18">
        <v>130.77539049527499</v>
      </c>
      <c r="Y51" s="18">
        <v>128.523819660637</v>
      </c>
      <c r="Z51" s="75">
        <v>116.77247327726</v>
      </c>
      <c r="AA51" s="72">
        <v>105.954727271089</v>
      </c>
      <c r="AB51" s="18">
        <v>122.83127908184299</v>
      </c>
      <c r="AC51" s="18">
        <v>125.197521781695</v>
      </c>
      <c r="AD51" s="75">
        <v>141.36704144676699</v>
      </c>
    </row>
    <row r="52" spans="14:30" x14ac:dyDescent="0.3">
      <c r="N52" s="29">
        <v>40816</v>
      </c>
      <c r="O52" s="72">
        <v>80.355937193174796</v>
      </c>
      <c r="P52" s="18">
        <v>89.397746915970401</v>
      </c>
      <c r="Q52" s="18">
        <v>100.365945557323</v>
      </c>
      <c r="R52" s="75">
        <v>104.128516622036</v>
      </c>
      <c r="S52" s="72">
        <v>133.13015957322099</v>
      </c>
      <c r="T52" s="18">
        <v>148.56948982181299</v>
      </c>
      <c r="U52" s="18">
        <v>168.56453578754301</v>
      </c>
      <c r="V52" s="75">
        <v>220.28230135174601</v>
      </c>
      <c r="W52" s="72">
        <v>114.279968417418</v>
      </c>
      <c r="X52" s="18">
        <v>131.535604265606</v>
      </c>
      <c r="Y52" s="18">
        <v>129.507151575644</v>
      </c>
      <c r="Z52" s="75">
        <v>119.62580311585199</v>
      </c>
      <c r="AA52" s="72">
        <v>106.210328947723</v>
      </c>
      <c r="AB52" s="18">
        <v>121.709836404406</v>
      </c>
      <c r="AC52" s="18">
        <v>125.511080428417</v>
      </c>
      <c r="AD52" s="75">
        <v>144.31557256228399</v>
      </c>
    </row>
    <row r="53" spans="14:30" x14ac:dyDescent="0.3">
      <c r="N53" s="29">
        <v>40908</v>
      </c>
      <c r="O53" s="72">
        <v>79.783628955067499</v>
      </c>
      <c r="P53" s="18">
        <v>86.305507138327002</v>
      </c>
      <c r="Q53" s="18">
        <v>99.718343534316702</v>
      </c>
      <c r="R53" s="75">
        <v>106.721416991735</v>
      </c>
      <c r="S53" s="72">
        <v>134.31051475182099</v>
      </c>
      <c r="T53" s="18">
        <v>147.00897343338599</v>
      </c>
      <c r="U53" s="18">
        <v>172.68842640973801</v>
      </c>
      <c r="V53" s="75">
        <v>224.40993912901601</v>
      </c>
      <c r="W53" s="72">
        <v>112.35536860469</v>
      </c>
      <c r="X53" s="18">
        <v>128.54374238563199</v>
      </c>
      <c r="Y53" s="18">
        <v>129.24656820778799</v>
      </c>
      <c r="Z53" s="75">
        <v>120.44875931750001</v>
      </c>
      <c r="AA53" s="72">
        <v>104.550003044034</v>
      </c>
      <c r="AB53" s="18">
        <v>120.575374469613</v>
      </c>
      <c r="AC53" s="18">
        <v>126.833561007756</v>
      </c>
      <c r="AD53" s="75">
        <v>148.38471385414999</v>
      </c>
    </row>
    <row r="54" spans="14:30" x14ac:dyDescent="0.3">
      <c r="N54" s="29">
        <v>40999</v>
      </c>
      <c r="O54" s="72">
        <v>77.861589065830202</v>
      </c>
      <c r="P54" s="18">
        <v>85.989319527359299</v>
      </c>
      <c r="Q54" s="18">
        <v>97.668931323877402</v>
      </c>
      <c r="R54" s="75">
        <v>102.315198954751</v>
      </c>
      <c r="S54" s="72">
        <v>133.82770770259199</v>
      </c>
      <c r="T54" s="18">
        <v>146.752429093762</v>
      </c>
      <c r="U54" s="18">
        <v>173.36906616058101</v>
      </c>
      <c r="V54" s="75">
        <v>223.50822954918499</v>
      </c>
      <c r="W54" s="72">
        <v>111.191805545314</v>
      </c>
      <c r="X54" s="18">
        <v>125.33652285466501</v>
      </c>
      <c r="Y54" s="18">
        <v>129.55773771887601</v>
      </c>
      <c r="Z54" s="75">
        <v>123.156205412939</v>
      </c>
      <c r="AA54" s="72">
        <v>105.01347125476801</v>
      </c>
      <c r="AB54" s="18">
        <v>123.540085281578</v>
      </c>
      <c r="AC54" s="18">
        <v>130.259110538947</v>
      </c>
      <c r="AD54" s="75">
        <v>154.79172798454599</v>
      </c>
    </row>
    <row r="55" spans="14:30" x14ac:dyDescent="0.3">
      <c r="N55" s="29">
        <v>41090</v>
      </c>
      <c r="O55" s="72">
        <v>75.422590778729301</v>
      </c>
      <c r="P55" s="18">
        <v>86.304385299945906</v>
      </c>
      <c r="Q55" s="18">
        <v>96.602285684956399</v>
      </c>
      <c r="R55" s="75">
        <v>98.793174988167493</v>
      </c>
      <c r="S55" s="72">
        <v>134.707278706409</v>
      </c>
      <c r="T55" s="18">
        <v>148.07027458412</v>
      </c>
      <c r="U55" s="18">
        <v>172.97249837711399</v>
      </c>
      <c r="V55" s="75">
        <v>223.65638664788199</v>
      </c>
      <c r="W55" s="72">
        <v>112.359945636812</v>
      </c>
      <c r="X55" s="18">
        <v>124.728268142966</v>
      </c>
      <c r="Y55" s="18">
        <v>133.10323125008</v>
      </c>
      <c r="Z55" s="75">
        <v>127.835026066227</v>
      </c>
      <c r="AA55" s="72">
        <v>107.630185784368</v>
      </c>
      <c r="AB55" s="18">
        <v>127.52105973386</v>
      </c>
      <c r="AC55" s="18">
        <v>134.40958070880001</v>
      </c>
      <c r="AD55" s="75">
        <v>163.66644252909899</v>
      </c>
    </row>
    <row r="56" spans="14:30" x14ac:dyDescent="0.3">
      <c r="N56" s="29">
        <v>41182</v>
      </c>
      <c r="O56" s="72">
        <v>75.391185586628893</v>
      </c>
      <c r="P56" s="18">
        <v>87.261726052933597</v>
      </c>
      <c r="Q56" s="18">
        <v>100.494620184339</v>
      </c>
      <c r="R56" s="75">
        <v>105.416173455757</v>
      </c>
      <c r="S56" s="72">
        <v>137.08203795154901</v>
      </c>
      <c r="T56" s="18">
        <v>150.19966855217899</v>
      </c>
      <c r="U56" s="18">
        <v>173.44921735049101</v>
      </c>
      <c r="V56" s="75">
        <v>231.54943093684199</v>
      </c>
      <c r="W56" s="72">
        <v>115.45702002603301</v>
      </c>
      <c r="X56" s="18">
        <v>130.32528693580599</v>
      </c>
      <c r="Y56" s="18">
        <v>135.82272288067799</v>
      </c>
      <c r="Z56" s="75">
        <v>131.560728028368</v>
      </c>
      <c r="AA56" s="72">
        <v>110.50189025663801</v>
      </c>
      <c r="AB56" s="18">
        <v>129.499407147814</v>
      </c>
      <c r="AC56" s="18">
        <v>135.68817329513399</v>
      </c>
      <c r="AD56" s="75">
        <v>168.30904070005101</v>
      </c>
    </row>
    <row r="57" spans="14:30" x14ac:dyDescent="0.3">
      <c r="N57" s="29">
        <v>41274</v>
      </c>
      <c r="O57" s="72">
        <v>77.028520693058894</v>
      </c>
      <c r="P57" s="18">
        <v>87.797433174645604</v>
      </c>
      <c r="Q57" s="18">
        <v>103.48343087952399</v>
      </c>
      <c r="R57" s="75">
        <v>114.436393693773</v>
      </c>
      <c r="S57" s="72">
        <v>138.34359078681001</v>
      </c>
      <c r="T57" s="18">
        <v>151.19403521918099</v>
      </c>
      <c r="U57" s="18">
        <v>175.474522409142</v>
      </c>
      <c r="V57" s="75">
        <v>241.38257227790299</v>
      </c>
      <c r="W57" s="72">
        <v>117.771850680157</v>
      </c>
      <c r="X57" s="18">
        <v>134.64339152595599</v>
      </c>
      <c r="Y57" s="18">
        <v>135.86881536833801</v>
      </c>
      <c r="Z57" s="75">
        <v>135.10837234092901</v>
      </c>
      <c r="AA57" s="72">
        <v>112.589024850494</v>
      </c>
      <c r="AB57" s="18">
        <v>129.97722649304299</v>
      </c>
      <c r="AC57" s="18">
        <v>137.046846527578</v>
      </c>
      <c r="AD57" s="75">
        <v>168.02930503590699</v>
      </c>
    </row>
    <row r="58" spans="14:30" x14ac:dyDescent="0.3">
      <c r="N58" s="29">
        <v>41364</v>
      </c>
      <c r="O58" s="72">
        <v>78.528908177142895</v>
      </c>
      <c r="P58" s="18">
        <v>88.318884129502095</v>
      </c>
      <c r="Q58" s="18">
        <v>102.53467446099</v>
      </c>
      <c r="R58" s="75">
        <v>119.277146430931</v>
      </c>
      <c r="S58" s="72">
        <v>137.78196152907199</v>
      </c>
      <c r="T58" s="18">
        <v>153.27863003982301</v>
      </c>
      <c r="U58" s="18">
        <v>179.770675684851</v>
      </c>
      <c r="V58" s="75">
        <v>246.09519247188999</v>
      </c>
      <c r="W58" s="72">
        <v>119.12450604791</v>
      </c>
      <c r="X58" s="18">
        <v>133.50429328660101</v>
      </c>
      <c r="Y58" s="18">
        <v>139.711109153943</v>
      </c>
      <c r="Z58" s="75">
        <v>139.25615332523699</v>
      </c>
      <c r="AA58" s="72">
        <v>115.55039384355401</v>
      </c>
      <c r="AB58" s="18">
        <v>132.92841856382401</v>
      </c>
      <c r="AC58" s="18">
        <v>143.567904343175</v>
      </c>
      <c r="AD58" s="75">
        <v>171.140260577329</v>
      </c>
    </row>
    <row r="59" spans="14:30" x14ac:dyDescent="0.3">
      <c r="N59" s="29">
        <v>41455</v>
      </c>
      <c r="O59" s="72">
        <v>80.136645923584197</v>
      </c>
      <c r="P59" s="18">
        <v>90.735412035630404</v>
      </c>
      <c r="Q59" s="18">
        <v>103.542567491946</v>
      </c>
      <c r="R59" s="75">
        <v>126.031175253858</v>
      </c>
      <c r="S59" s="72">
        <v>134.83170280780399</v>
      </c>
      <c r="T59" s="18">
        <v>154.52706525264901</v>
      </c>
      <c r="U59" s="18">
        <v>187.927493579729</v>
      </c>
      <c r="V59" s="75">
        <v>251.27659031282801</v>
      </c>
      <c r="W59" s="72">
        <v>120.349950668856</v>
      </c>
      <c r="X59" s="18">
        <v>134.85421798236499</v>
      </c>
      <c r="Y59" s="18">
        <v>147.87605725267801</v>
      </c>
      <c r="Z59" s="75">
        <v>143.230372688899</v>
      </c>
      <c r="AA59" s="72">
        <v>120.840243439188</v>
      </c>
      <c r="AB59" s="18">
        <v>139.478497678004</v>
      </c>
      <c r="AC59" s="18">
        <v>154.43531923517199</v>
      </c>
      <c r="AD59" s="75">
        <v>179.055756870122</v>
      </c>
    </row>
    <row r="60" spans="14:30" x14ac:dyDescent="0.3">
      <c r="N60" s="29">
        <v>41547</v>
      </c>
      <c r="O60" s="72">
        <v>81.646084597182593</v>
      </c>
      <c r="P60" s="18">
        <v>92.458076440019497</v>
      </c>
      <c r="Q60" s="18">
        <v>106.958180654077</v>
      </c>
      <c r="R60" s="75">
        <v>129.41468779644899</v>
      </c>
      <c r="S60" s="72">
        <v>136.97027398055999</v>
      </c>
      <c r="T60" s="18">
        <v>155.55069149556201</v>
      </c>
      <c r="U60" s="18">
        <v>192.823573024251</v>
      </c>
      <c r="V60" s="75">
        <v>259.74876605662598</v>
      </c>
      <c r="W60" s="72">
        <v>120.761391926885</v>
      </c>
      <c r="X60" s="18">
        <v>139.44767699667901</v>
      </c>
      <c r="Y60" s="18">
        <v>147.98475649085901</v>
      </c>
      <c r="Z60" s="75">
        <v>148.98859912161899</v>
      </c>
      <c r="AA60" s="72">
        <v>125.881362443537</v>
      </c>
      <c r="AB60" s="18">
        <v>145.65667518064799</v>
      </c>
      <c r="AC60" s="18">
        <v>160.15433266116901</v>
      </c>
      <c r="AD60" s="75">
        <v>185.98667180527499</v>
      </c>
    </row>
    <row r="61" spans="14:30" x14ac:dyDescent="0.3">
      <c r="N61" s="29">
        <v>41639</v>
      </c>
      <c r="O61" s="72">
        <v>82.868815578047901</v>
      </c>
      <c r="P61" s="18">
        <v>93.355642928520396</v>
      </c>
      <c r="Q61" s="18">
        <v>108.97037585186099</v>
      </c>
      <c r="R61" s="75">
        <v>129.449356029173</v>
      </c>
      <c r="S61" s="72">
        <v>144.158398924946</v>
      </c>
      <c r="T61" s="18">
        <v>157.418308129336</v>
      </c>
      <c r="U61" s="18">
        <v>193.27087498210801</v>
      </c>
      <c r="V61" s="75">
        <v>268.97050626594103</v>
      </c>
      <c r="W61" s="72">
        <v>122.038343162781</v>
      </c>
      <c r="X61" s="18">
        <v>142.55581922875601</v>
      </c>
      <c r="Y61" s="18">
        <v>143.77425916947601</v>
      </c>
      <c r="Z61" s="75">
        <v>154.792764593405</v>
      </c>
      <c r="AA61" s="72">
        <v>128.48505903909501</v>
      </c>
      <c r="AB61" s="18">
        <v>148.99936701162</v>
      </c>
      <c r="AC61" s="18">
        <v>160.29543339566399</v>
      </c>
      <c r="AD61" s="75">
        <v>189.61319239714101</v>
      </c>
    </row>
    <row r="62" spans="14:30" x14ac:dyDescent="0.3">
      <c r="N62" s="29">
        <v>41729</v>
      </c>
      <c r="O62" s="72">
        <v>84.094437891719707</v>
      </c>
      <c r="P62" s="18">
        <v>97.778393243792706</v>
      </c>
      <c r="Q62" s="18">
        <v>110.13708261051799</v>
      </c>
      <c r="R62" s="75">
        <v>133.627507077796</v>
      </c>
      <c r="S62" s="72">
        <v>148.382538676661</v>
      </c>
      <c r="T62" s="18">
        <v>158.53239832319301</v>
      </c>
      <c r="U62" s="18">
        <v>198.035109840307</v>
      </c>
      <c r="V62" s="75">
        <v>279.11076328582999</v>
      </c>
      <c r="W62" s="72">
        <v>125.804278499275</v>
      </c>
      <c r="X62" s="18">
        <v>144.966764696502</v>
      </c>
      <c r="Y62" s="18">
        <v>147.60270222511201</v>
      </c>
      <c r="Z62" s="75">
        <v>160.51639364267501</v>
      </c>
      <c r="AA62" s="72">
        <v>133.24604467322001</v>
      </c>
      <c r="AB62" s="18">
        <v>154.50957581256301</v>
      </c>
      <c r="AC62" s="18">
        <v>162.417418241365</v>
      </c>
      <c r="AD62" s="75">
        <v>195.436144441577</v>
      </c>
    </row>
    <row r="63" spans="14:30" x14ac:dyDescent="0.3">
      <c r="N63" s="29">
        <v>41820</v>
      </c>
      <c r="O63" s="72">
        <v>85.869678112787795</v>
      </c>
      <c r="P63" s="18">
        <v>103.63848660875099</v>
      </c>
      <c r="Q63" s="18">
        <v>113.392496561515</v>
      </c>
      <c r="R63" s="75">
        <v>139.64150706090899</v>
      </c>
      <c r="S63" s="72">
        <v>151.40157492086001</v>
      </c>
      <c r="T63" s="18">
        <v>159.85206975505699</v>
      </c>
      <c r="U63" s="18">
        <v>206.53900129513701</v>
      </c>
      <c r="V63" s="75">
        <v>294.03291615419101</v>
      </c>
      <c r="W63" s="72">
        <v>129.631220286672</v>
      </c>
      <c r="X63" s="18">
        <v>149.14720626830299</v>
      </c>
      <c r="Y63" s="18">
        <v>156.82616607743799</v>
      </c>
      <c r="Z63" s="75">
        <v>168.84045426006799</v>
      </c>
      <c r="AA63" s="72">
        <v>141.23709659584901</v>
      </c>
      <c r="AB63" s="18">
        <v>163.46050663829399</v>
      </c>
      <c r="AC63" s="18">
        <v>165.12700343528499</v>
      </c>
      <c r="AD63" s="75">
        <v>204.29811968386599</v>
      </c>
    </row>
    <row r="64" spans="14:30" x14ac:dyDescent="0.3">
      <c r="N64" s="29">
        <v>41912</v>
      </c>
      <c r="O64" s="72">
        <v>88.274873410298895</v>
      </c>
      <c r="P64" s="18">
        <v>104.704625858409</v>
      </c>
      <c r="Q64" s="18">
        <v>116.158632948229</v>
      </c>
      <c r="R64" s="75">
        <v>141.89626770970099</v>
      </c>
      <c r="S64" s="72">
        <v>153.81886643135999</v>
      </c>
      <c r="T64" s="18">
        <v>167.65550352595599</v>
      </c>
      <c r="U64" s="18">
        <v>212.972641948926</v>
      </c>
      <c r="V64" s="75">
        <v>310.64782127944</v>
      </c>
      <c r="W64" s="72">
        <v>129.653021577565</v>
      </c>
      <c r="X64" s="18">
        <v>154.964704278992</v>
      </c>
      <c r="Y64" s="18">
        <v>162.064845588255</v>
      </c>
      <c r="Z64" s="75">
        <v>173.423619879488</v>
      </c>
      <c r="AA64" s="72">
        <v>145.37397444765799</v>
      </c>
      <c r="AB64" s="18">
        <v>166.99631327298999</v>
      </c>
      <c r="AC64" s="18">
        <v>167.78113392184599</v>
      </c>
      <c r="AD64" s="75">
        <v>210.16692553273899</v>
      </c>
    </row>
    <row r="65" spans="14:30" x14ac:dyDescent="0.3">
      <c r="N65" s="29">
        <v>42004</v>
      </c>
      <c r="O65" s="72">
        <v>90.169173304427503</v>
      </c>
      <c r="P65" s="18">
        <v>104.09689009529301</v>
      </c>
      <c r="Q65" s="18">
        <v>116.740771172652</v>
      </c>
      <c r="R65" s="75">
        <v>142.986662784429</v>
      </c>
      <c r="S65" s="72">
        <v>155.77042480978301</v>
      </c>
      <c r="T65" s="18">
        <v>177.21507877541299</v>
      </c>
      <c r="U65" s="18">
        <v>216.32072783910201</v>
      </c>
      <c r="V65" s="75">
        <v>321.56920888467499</v>
      </c>
      <c r="W65" s="72">
        <v>130.25142055456999</v>
      </c>
      <c r="X65" s="18">
        <v>159.81965912338401</v>
      </c>
      <c r="Y65" s="18">
        <v>162.09974495004101</v>
      </c>
      <c r="Z65" s="75">
        <v>174.303306894136</v>
      </c>
      <c r="AA65" s="72">
        <v>146.406268409635</v>
      </c>
      <c r="AB65" s="18">
        <v>166.262937119784</v>
      </c>
      <c r="AC65" s="18">
        <v>171.96369368534801</v>
      </c>
      <c r="AD65" s="75">
        <v>212.79368910063101</v>
      </c>
    </row>
    <row r="66" spans="14:30" x14ac:dyDescent="0.3">
      <c r="N66" s="29">
        <v>42094</v>
      </c>
      <c r="O66" s="72">
        <v>90.452624402548693</v>
      </c>
      <c r="P66" s="18">
        <v>106.631527281617</v>
      </c>
      <c r="Q66" s="18">
        <v>118.764603755119</v>
      </c>
      <c r="R66" s="75">
        <v>147.38468935300199</v>
      </c>
      <c r="S66" s="72">
        <v>158.75652349145599</v>
      </c>
      <c r="T66" s="18">
        <v>181.60821982529001</v>
      </c>
      <c r="U66" s="18">
        <v>217.92446930431601</v>
      </c>
      <c r="V66" s="75">
        <v>331.03510653057202</v>
      </c>
      <c r="W66" s="72">
        <v>137.16826238509901</v>
      </c>
      <c r="X66" s="18">
        <v>162.50083292654099</v>
      </c>
      <c r="Y66" s="18">
        <v>164.05424629336099</v>
      </c>
      <c r="Z66" s="75">
        <v>178.947277862379</v>
      </c>
      <c r="AA66" s="72">
        <v>149.55070952969999</v>
      </c>
      <c r="AB66" s="18">
        <v>170.38555217971299</v>
      </c>
      <c r="AC66" s="18">
        <v>177.53090660068401</v>
      </c>
      <c r="AD66" s="75">
        <v>218.78480102301501</v>
      </c>
    </row>
    <row r="67" spans="14:30" x14ac:dyDescent="0.3">
      <c r="N67" s="29">
        <v>42185</v>
      </c>
      <c r="O67" s="72">
        <v>90.802784936787305</v>
      </c>
      <c r="P67" s="18">
        <v>111.258873854646</v>
      </c>
      <c r="Q67" s="18">
        <v>120.862656896535</v>
      </c>
      <c r="R67" s="75">
        <v>156.51271310529401</v>
      </c>
      <c r="S67" s="72">
        <v>160.08923859505001</v>
      </c>
      <c r="T67" s="18">
        <v>184.08077499492501</v>
      </c>
      <c r="U67" s="18">
        <v>219.581371433002</v>
      </c>
      <c r="V67" s="75">
        <v>343.42788528678898</v>
      </c>
      <c r="W67" s="72">
        <v>144.77790892618</v>
      </c>
      <c r="X67" s="18">
        <v>164.987491145626</v>
      </c>
      <c r="Y67" s="18">
        <v>166.83570733888499</v>
      </c>
      <c r="Z67" s="75">
        <v>186.57068502068401</v>
      </c>
      <c r="AA67" s="72">
        <v>153.50218934444999</v>
      </c>
      <c r="AB67" s="18">
        <v>179.118959570871</v>
      </c>
      <c r="AC67" s="18">
        <v>182.74322814622499</v>
      </c>
      <c r="AD67" s="75">
        <v>228.99861157115899</v>
      </c>
    </row>
    <row r="68" spans="14:30" x14ac:dyDescent="0.3">
      <c r="N68" s="29">
        <v>42277</v>
      </c>
      <c r="O68" s="72">
        <v>91.824761116652198</v>
      </c>
      <c r="P68" s="18">
        <v>112.468041955998</v>
      </c>
      <c r="Q68" s="18">
        <v>120.309493103617</v>
      </c>
      <c r="R68" s="75">
        <v>162.83160112670399</v>
      </c>
      <c r="S68" s="72">
        <v>156.47912883242799</v>
      </c>
      <c r="T68" s="18">
        <v>182.42824093224601</v>
      </c>
      <c r="U68" s="18">
        <v>223.12615774307099</v>
      </c>
      <c r="V68" s="75">
        <v>347.25504903446398</v>
      </c>
      <c r="W68" s="72">
        <v>145.03013692300399</v>
      </c>
      <c r="X68" s="18">
        <v>166.21527711967801</v>
      </c>
      <c r="Y68" s="18">
        <v>167.65097258784601</v>
      </c>
      <c r="Z68" s="75">
        <v>191.61870861151201</v>
      </c>
      <c r="AA68" s="72">
        <v>155.40280532352</v>
      </c>
      <c r="AB68" s="18">
        <v>185.39169290852101</v>
      </c>
      <c r="AC68" s="18">
        <v>185.44140645120899</v>
      </c>
      <c r="AD68" s="75">
        <v>234.31451446946599</v>
      </c>
    </row>
    <row r="69" spans="14:30" x14ac:dyDescent="0.3">
      <c r="N69" s="29">
        <v>42369</v>
      </c>
      <c r="O69" s="72">
        <v>91.858879576877399</v>
      </c>
      <c r="P69" s="18">
        <v>111.324649501531</v>
      </c>
      <c r="Q69" s="18">
        <v>120.86998170413401</v>
      </c>
      <c r="R69" s="75">
        <v>162.57177159823101</v>
      </c>
      <c r="S69" s="72">
        <v>155.122503323324</v>
      </c>
      <c r="T69" s="18">
        <v>181.191533298927</v>
      </c>
      <c r="U69" s="18">
        <v>225.37809933804701</v>
      </c>
      <c r="V69" s="75">
        <v>347.72298899320998</v>
      </c>
      <c r="W69" s="72">
        <v>143.10384328884101</v>
      </c>
      <c r="X69" s="18">
        <v>168.34318011203899</v>
      </c>
      <c r="Y69" s="18">
        <v>168.903102802045</v>
      </c>
      <c r="Z69" s="75">
        <v>195.32742225941601</v>
      </c>
      <c r="AA69" s="72">
        <v>156.87349700509</v>
      </c>
      <c r="AB69" s="18">
        <v>187.04999641284101</v>
      </c>
      <c r="AC69" s="18">
        <v>187.572721440631</v>
      </c>
      <c r="AD69" s="75">
        <v>235.47743424005</v>
      </c>
    </row>
    <row r="70" spans="14:30" x14ac:dyDescent="0.3">
      <c r="N70" s="29">
        <v>42460</v>
      </c>
      <c r="O70" s="72">
        <v>91.926372034146098</v>
      </c>
      <c r="P70" s="18">
        <v>115.213866099762</v>
      </c>
      <c r="Q70" s="18">
        <v>124.007867150805</v>
      </c>
      <c r="R70" s="75">
        <v>163.107484308902</v>
      </c>
      <c r="S70" s="72">
        <v>159.93933282973001</v>
      </c>
      <c r="T70" s="18">
        <v>185.006240951303</v>
      </c>
      <c r="U70" s="18">
        <v>226.95288786357801</v>
      </c>
      <c r="V70" s="75">
        <v>356.70438231171897</v>
      </c>
      <c r="W70" s="72">
        <v>143.971374875301</v>
      </c>
      <c r="X70" s="18">
        <v>175.02022316217199</v>
      </c>
      <c r="Y70" s="18">
        <v>172.64842494335599</v>
      </c>
      <c r="Z70" s="75">
        <v>202.166733161103</v>
      </c>
      <c r="AA70" s="72">
        <v>160.93526320590999</v>
      </c>
      <c r="AB70" s="18">
        <v>191.23770328132099</v>
      </c>
      <c r="AC70" s="18">
        <v>192.687211409491</v>
      </c>
      <c r="AD70" s="75">
        <v>244.90016956390099</v>
      </c>
    </row>
    <row r="71" spans="14:30" x14ac:dyDescent="0.3">
      <c r="N71" s="29">
        <v>42551</v>
      </c>
      <c r="O71" s="72">
        <v>93.808652260398205</v>
      </c>
      <c r="P71" s="18">
        <v>121.02373260537701</v>
      </c>
      <c r="Q71" s="18">
        <v>128.526545507229</v>
      </c>
      <c r="R71" s="75">
        <v>166.37800835194199</v>
      </c>
      <c r="S71" s="72">
        <v>165.619744803537</v>
      </c>
      <c r="T71" s="18">
        <v>191.18441398097801</v>
      </c>
      <c r="U71" s="18">
        <v>232.364977558059</v>
      </c>
      <c r="V71" s="75">
        <v>366.152440154288</v>
      </c>
      <c r="W71" s="72">
        <v>146.059831183016</v>
      </c>
      <c r="X71" s="18">
        <v>182.76348129344601</v>
      </c>
      <c r="Y71" s="18">
        <v>176.105688968386</v>
      </c>
      <c r="Z71" s="75">
        <v>210.55385872778101</v>
      </c>
      <c r="AA71" s="72">
        <v>165.70845642945301</v>
      </c>
      <c r="AB71" s="18">
        <v>199.881340055138</v>
      </c>
      <c r="AC71" s="18">
        <v>199.02790875680299</v>
      </c>
      <c r="AD71" s="75">
        <v>264.14766943893102</v>
      </c>
    </row>
    <row r="72" spans="14:30" x14ac:dyDescent="0.3">
      <c r="N72" s="29">
        <v>42643</v>
      </c>
      <c r="O72" s="72">
        <v>96.209233892502994</v>
      </c>
      <c r="P72" s="18">
        <v>121.206242687166</v>
      </c>
      <c r="Q72" s="18">
        <v>132.707632998907</v>
      </c>
      <c r="R72" s="75">
        <v>172.69267139480399</v>
      </c>
      <c r="S72" s="72">
        <v>171.67051659277899</v>
      </c>
      <c r="T72" s="18">
        <v>198.29646985815</v>
      </c>
      <c r="U72" s="18">
        <v>239.40507483007599</v>
      </c>
      <c r="V72" s="75">
        <v>366.66340457785299</v>
      </c>
      <c r="W72" s="72">
        <v>150.94510544160099</v>
      </c>
      <c r="X72" s="18">
        <v>184.443470234491</v>
      </c>
      <c r="Y72" s="18">
        <v>180.15436482670501</v>
      </c>
      <c r="Z72" s="75">
        <v>215.00115435725499</v>
      </c>
      <c r="AA72" s="72">
        <v>169.54644585231199</v>
      </c>
      <c r="AB72" s="18">
        <v>205.48895042967001</v>
      </c>
      <c r="AC72" s="18">
        <v>202.60488259867299</v>
      </c>
      <c r="AD72" s="75">
        <v>274.50447842280403</v>
      </c>
    </row>
    <row r="73" spans="14:30" x14ac:dyDescent="0.3">
      <c r="N73" s="29">
        <v>42735</v>
      </c>
      <c r="O73" s="72">
        <v>99.067360280365605</v>
      </c>
      <c r="P73" s="18">
        <v>120.33825422855099</v>
      </c>
      <c r="Q73" s="18">
        <v>135.342713404725</v>
      </c>
      <c r="R73" s="75">
        <v>179.87950522051401</v>
      </c>
      <c r="S73" s="72">
        <v>176.311311945103</v>
      </c>
      <c r="T73" s="18">
        <v>205.82406182916799</v>
      </c>
      <c r="U73" s="18">
        <v>247.37331605413499</v>
      </c>
      <c r="V73" s="75">
        <v>370.82622660470503</v>
      </c>
      <c r="W73" s="72">
        <v>156.05900296349199</v>
      </c>
      <c r="X73" s="18">
        <v>185.20393003923701</v>
      </c>
      <c r="Y73" s="18">
        <v>186.453358809658</v>
      </c>
      <c r="Z73" s="75">
        <v>217.20606800224999</v>
      </c>
      <c r="AA73" s="72">
        <v>173.27095721772201</v>
      </c>
      <c r="AB73" s="18">
        <v>208.16571793908901</v>
      </c>
      <c r="AC73" s="18">
        <v>204.73311394611</v>
      </c>
      <c r="AD73" s="75">
        <v>274.13039743339402</v>
      </c>
    </row>
    <row r="74" spans="14:30" x14ac:dyDescent="0.3">
      <c r="N74" s="29">
        <v>42825</v>
      </c>
      <c r="O74" s="72">
        <v>105.157531674338</v>
      </c>
      <c r="P74" s="18">
        <v>126.191991144176</v>
      </c>
      <c r="Q74" s="18">
        <v>138.02955468215399</v>
      </c>
      <c r="R74" s="75">
        <v>189.70577452477701</v>
      </c>
      <c r="S74" s="72">
        <v>178.76040700752401</v>
      </c>
      <c r="T74" s="18">
        <v>214.31066244825701</v>
      </c>
      <c r="U74" s="18">
        <v>262.38224450500599</v>
      </c>
      <c r="V74" s="75">
        <v>388.15476198986698</v>
      </c>
      <c r="W74" s="72">
        <v>160.74086520409</v>
      </c>
      <c r="X74" s="18">
        <v>195.082101714679</v>
      </c>
      <c r="Y74" s="18">
        <v>194.380321930267</v>
      </c>
      <c r="Z74" s="75">
        <v>224.64149731256799</v>
      </c>
      <c r="AA74" s="72">
        <v>178.53057163002001</v>
      </c>
      <c r="AB74" s="18">
        <v>218.50940672272</v>
      </c>
      <c r="AC74" s="18">
        <v>210.47302884998999</v>
      </c>
      <c r="AD74" s="75">
        <v>280.22493913825002</v>
      </c>
    </row>
    <row r="75" spans="14:30" x14ac:dyDescent="0.3">
      <c r="N75" s="29">
        <v>42916</v>
      </c>
      <c r="O75" s="72">
        <v>113.70236162225601</v>
      </c>
      <c r="P75" s="18">
        <v>134.618703260731</v>
      </c>
      <c r="Q75" s="18">
        <v>140.23125830285801</v>
      </c>
      <c r="R75" s="75">
        <v>200.93035434358501</v>
      </c>
      <c r="S75" s="72">
        <v>183.36312858124899</v>
      </c>
      <c r="T75" s="18">
        <v>222.317791795841</v>
      </c>
      <c r="U75" s="18">
        <v>277.96909820356097</v>
      </c>
      <c r="V75" s="75">
        <v>401.969348877399</v>
      </c>
      <c r="W75" s="72">
        <v>163.213254018117</v>
      </c>
      <c r="X75" s="18">
        <v>209.73444832117801</v>
      </c>
      <c r="Y75" s="18">
        <v>200.94654068775799</v>
      </c>
      <c r="Z75" s="75">
        <v>234.6338916144</v>
      </c>
      <c r="AA75" s="72">
        <v>183.64410627551399</v>
      </c>
      <c r="AB75" s="18">
        <v>233.73583085456301</v>
      </c>
      <c r="AC75" s="18">
        <v>220.169918125577</v>
      </c>
      <c r="AD75" s="75">
        <v>290.99997844645901</v>
      </c>
    </row>
    <row r="76" spans="14:30" x14ac:dyDescent="0.3">
      <c r="N76" s="29">
        <v>43008</v>
      </c>
      <c r="O76" s="72">
        <v>113.81071688679801</v>
      </c>
      <c r="P76" s="18">
        <v>138.68400286956799</v>
      </c>
      <c r="Q76" s="18">
        <v>142.67563880916799</v>
      </c>
      <c r="R76" s="75">
        <v>200.37262755337801</v>
      </c>
      <c r="S76" s="72">
        <v>187.97142180147301</v>
      </c>
      <c r="T76" s="18">
        <v>224.14088374238901</v>
      </c>
      <c r="U76" s="18">
        <v>281.55565017689401</v>
      </c>
      <c r="V76" s="75">
        <v>403.08802183169001</v>
      </c>
      <c r="W76" s="72">
        <v>163.16425822750799</v>
      </c>
      <c r="X76" s="18">
        <v>216.116945713223</v>
      </c>
      <c r="Y76" s="18">
        <v>198.80806721808401</v>
      </c>
      <c r="Z76" s="75">
        <v>237.313248261225</v>
      </c>
      <c r="AA76" s="72">
        <v>185.598752534418</v>
      </c>
      <c r="AB76" s="18">
        <v>239.388945725094</v>
      </c>
      <c r="AC76" s="18">
        <v>226.49277746748399</v>
      </c>
      <c r="AD76" s="75">
        <v>298.473972332899</v>
      </c>
    </row>
    <row r="77" spans="14:30" x14ac:dyDescent="0.3">
      <c r="N77" s="29">
        <v>43100</v>
      </c>
      <c r="O77" s="72">
        <v>108.21803721272801</v>
      </c>
      <c r="P77" s="18">
        <v>139.33120860046699</v>
      </c>
      <c r="Q77" s="18">
        <v>144.78380078937599</v>
      </c>
      <c r="R77" s="75">
        <v>196.13553563861601</v>
      </c>
      <c r="S77" s="72">
        <v>189.251309415458</v>
      </c>
      <c r="T77" s="18">
        <v>226.15946213279099</v>
      </c>
      <c r="U77" s="18">
        <v>278.86016132013799</v>
      </c>
      <c r="V77" s="75">
        <v>400.84795622934399</v>
      </c>
      <c r="W77" s="72">
        <v>166.19736967851901</v>
      </c>
      <c r="X77" s="18">
        <v>215.79746940172899</v>
      </c>
      <c r="Y77" s="18">
        <v>194.581449988922</v>
      </c>
      <c r="Z77" s="75">
        <v>238.681212284103</v>
      </c>
      <c r="AA77" s="72">
        <v>187.75751905483801</v>
      </c>
      <c r="AB77" s="18">
        <v>238.035176548295</v>
      </c>
      <c r="AC77" s="18">
        <v>227.499153960858</v>
      </c>
      <c r="AD77" s="75">
        <v>302.19008979727698</v>
      </c>
    </row>
    <row r="78" spans="14:30" x14ac:dyDescent="0.3">
      <c r="N78" s="29">
        <v>43190</v>
      </c>
      <c r="O78" s="72">
        <v>107.94698241013</v>
      </c>
      <c r="P78" s="18">
        <v>140.21333229536799</v>
      </c>
      <c r="Q78" s="18">
        <v>144.39175002922099</v>
      </c>
      <c r="R78" s="75">
        <v>199.05324053796801</v>
      </c>
      <c r="S78" s="72">
        <v>188.04648539800601</v>
      </c>
      <c r="T78" s="18">
        <v>234.783948216742</v>
      </c>
      <c r="U78" s="18">
        <v>273.00531235521902</v>
      </c>
      <c r="V78" s="75">
        <v>399.18196663716498</v>
      </c>
      <c r="W78" s="72">
        <v>170.54773265441901</v>
      </c>
      <c r="X78" s="18">
        <v>218.64882077726199</v>
      </c>
      <c r="Y78" s="18">
        <v>197.142824676266</v>
      </c>
      <c r="Z78" s="75">
        <v>248.47037060183499</v>
      </c>
      <c r="AA78" s="72">
        <v>194.600380586471</v>
      </c>
      <c r="AB78" s="18">
        <v>240.877366559997</v>
      </c>
      <c r="AC78" s="18">
        <v>228.37853761087499</v>
      </c>
      <c r="AD78" s="75">
        <v>312.73543525231503</v>
      </c>
    </row>
    <row r="79" spans="14:30" x14ac:dyDescent="0.3">
      <c r="N79" s="29">
        <v>43281</v>
      </c>
      <c r="O79" s="72">
        <v>111.67164156628201</v>
      </c>
      <c r="P79" s="18">
        <v>141.72740186857101</v>
      </c>
      <c r="Q79" s="18">
        <v>143.138967471157</v>
      </c>
      <c r="R79" s="75">
        <v>204.12558170900601</v>
      </c>
      <c r="S79" s="72">
        <v>188.61747898203299</v>
      </c>
      <c r="T79" s="18">
        <v>244.38126015322101</v>
      </c>
      <c r="U79" s="18">
        <v>262.92680831872298</v>
      </c>
      <c r="V79" s="75">
        <v>401.80643647542399</v>
      </c>
      <c r="W79" s="72">
        <v>173.45493436686201</v>
      </c>
      <c r="X79" s="18">
        <v>223.73544179803201</v>
      </c>
      <c r="Y79" s="18">
        <v>202.54495199754601</v>
      </c>
      <c r="Z79" s="75">
        <v>259.19619611665399</v>
      </c>
      <c r="AA79" s="72">
        <v>201.64695389833599</v>
      </c>
      <c r="AB79" s="18">
        <v>248.70915010466399</v>
      </c>
      <c r="AC79" s="18">
        <v>230.51199706705901</v>
      </c>
      <c r="AD79" s="75">
        <v>330.308469970315</v>
      </c>
    </row>
    <row r="80" spans="14:30" x14ac:dyDescent="0.3">
      <c r="N80" s="29">
        <v>43373</v>
      </c>
      <c r="O80" s="72">
        <v>113.568653013751</v>
      </c>
      <c r="P80" s="18">
        <v>144.87837847655501</v>
      </c>
      <c r="Q80" s="18">
        <v>146.15247753614</v>
      </c>
      <c r="R80" s="75">
        <v>208.95862112453599</v>
      </c>
      <c r="S80" s="72">
        <v>195.891114861658</v>
      </c>
      <c r="T80" s="18">
        <v>255.17608456024499</v>
      </c>
      <c r="U80" s="18">
        <v>266.07113159958101</v>
      </c>
      <c r="V80" s="75">
        <v>403.29907078505897</v>
      </c>
      <c r="W80" s="72">
        <v>176.969123517258</v>
      </c>
      <c r="X80" s="18">
        <v>229.24738171203001</v>
      </c>
      <c r="Y80" s="18">
        <v>204.00026683815301</v>
      </c>
      <c r="Z80" s="75">
        <v>264.22179868353601</v>
      </c>
      <c r="AA80" s="72">
        <v>200.29355180317</v>
      </c>
      <c r="AB80" s="18">
        <v>256.01157571751702</v>
      </c>
      <c r="AC80" s="18">
        <v>228.62959297424999</v>
      </c>
      <c r="AD80" s="75">
        <v>333.78044550763502</v>
      </c>
    </row>
    <row r="81" spans="14:30" x14ac:dyDescent="0.3">
      <c r="N81" s="29">
        <v>43465</v>
      </c>
      <c r="O81" s="72">
        <v>113.144424839452</v>
      </c>
      <c r="P81" s="18">
        <v>147.96032300601999</v>
      </c>
      <c r="Q81" s="18">
        <v>149.747452540811</v>
      </c>
      <c r="R81" s="75">
        <v>211.27091315878701</v>
      </c>
      <c r="S81" s="72">
        <v>199.43569927667801</v>
      </c>
      <c r="T81" s="18">
        <v>263.43678683829199</v>
      </c>
      <c r="U81" s="18">
        <v>278.50118170038502</v>
      </c>
      <c r="V81" s="75">
        <v>404.529719891296</v>
      </c>
      <c r="W81" s="72">
        <v>181.91425771172399</v>
      </c>
      <c r="X81" s="18">
        <v>234.315219174845</v>
      </c>
      <c r="Y81" s="18">
        <v>201.401319878701</v>
      </c>
      <c r="Z81" s="75">
        <v>268.24716430718797</v>
      </c>
      <c r="AA81" s="72">
        <v>197.81962074562099</v>
      </c>
      <c r="AB81" s="18">
        <v>260.29699045219002</v>
      </c>
      <c r="AC81" s="18">
        <v>226.71520439759399</v>
      </c>
      <c r="AD81" s="75">
        <v>329.46371786274102</v>
      </c>
    </row>
    <row r="82" spans="14:30" x14ac:dyDescent="0.3">
      <c r="N82" s="29">
        <v>43555</v>
      </c>
      <c r="O82" s="72">
        <v>115.02993748638799</v>
      </c>
      <c r="P82" s="18">
        <v>149.470224051179</v>
      </c>
      <c r="Q82" s="18">
        <v>148.23709695970601</v>
      </c>
      <c r="R82" s="75">
        <v>211.64046170361399</v>
      </c>
      <c r="S82" s="72">
        <v>194.42503655997999</v>
      </c>
      <c r="T82" s="18">
        <v>265.64506296225898</v>
      </c>
      <c r="U82" s="18">
        <v>280.08526754653701</v>
      </c>
      <c r="V82" s="75">
        <v>414.02036684491901</v>
      </c>
      <c r="W82" s="72">
        <v>185.44344358929499</v>
      </c>
      <c r="X82" s="18">
        <v>238.52829658939601</v>
      </c>
      <c r="Y82" s="18">
        <v>198.58128834798001</v>
      </c>
      <c r="Z82" s="75">
        <v>274.12596706974801</v>
      </c>
      <c r="AA82" s="72">
        <v>201.355285409609</v>
      </c>
      <c r="AB82" s="18">
        <v>264.91293233540301</v>
      </c>
      <c r="AC82" s="18">
        <v>232.26178398970001</v>
      </c>
      <c r="AD82" s="75">
        <v>336.34119111576598</v>
      </c>
    </row>
    <row r="83" spans="14:30" x14ac:dyDescent="0.3">
      <c r="N83" s="29">
        <v>43646</v>
      </c>
      <c r="O83" s="72">
        <v>117.15777184345799</v>
      </c>
      <c r="P83" s="18">
        <v>151.310487770723</v>
      </c>
      <c r="Q83" s="18">
        <v>146.311569548329</v>
      </c>
      <c r="R83" s="75">
        <v>214.410495536431</v>
      </c>
      <c r="S83" s="72">
        <v>192.66186992210299</v>
      </c>
      <c r="T83" s="18">
        <v>266.99926763016202</v>
      </c>
      <c r="U83" s="18">
        <v>275.79939813120598</v>
      </c>
      <c r="V83" s="75">
        <v>421.55236773950099</v>
      </c>
      <c r="W83" s="72">
        <v>185.33868877091601</v>
      </c>
      <c r="X83" s="18">
        <v>242.063713117285</v>
      </c>
      <c r="Y83" s="18">
        <v>197.788736047914</v>
      </c>
      <c r="Z83" s="75">
        <v>281.82171415543598</v>
      </c>
      <c r="AA83" s="72">
        <v>208.29818585168701</v>
      </c>
      <c r="AB83" s="18">
        <v>269.27614364585401</v>
      </c>
      <c r="AC83" s="18">
        <v>238.728799392686</v>
      </c>
      <c r="AD83" s="75">
        <v>350.09874947425101</v>
      </c>
    </row>
    <row r="84" spans="14:30" x14ac:dyDescent="0.3">
      <c r="N84" s="29">
        <v>43738</v>
      </c>
      <c r="O84" s="72">
        <v>116.31978280719299</v>
      </c>
      <c r="P84" s="18">
        <v>155.044727721013</v>
      </c>
      <c r="Q84" s="18">
        <v>146.05276897595201</v>
      </c>
      <c r="R84" s="75">
        <v>218.47531933799999</v>
      </c>
      <c r="S84" s="72">
        <v>198.043891607619</v>
      </c>
      <c r="T84" s="18">
        <v>269.18313117704201</v>
      </c>
      <c r="U84" s="18">
        <v>272.78410687319302</v>
      </c>
      <c r="V84" s="75">
        <v>414.680937265615</v>
      </c>
      <c r="W84" s="72">
        <v>185.41814242548901</v>
      </c>
      <c r="X84" s="18">
        <v>248.107165983269</v>
      </c>
      <c r="Y84" s="18">
        <v>201.25319258291901</v>
      </c>
      <c r="Z84" s="75">
        <v>291.93965481569501</v>
      </c>
      <c r="AA84" s="72">
        <v>211.91379798563301</v>
      </c>
      <c r="AB84" s="18">
        <v>271.52134854787101</v>
      </c>
      <c r="AC84" s="18">
        <v>241.371310250905</v>
      </c>
      <c r="AD84" s="75">
        <v>362.96679158607498</v>
      </c>
    </row>
    <row r="85" spans="14:30" x14ac:dyDescent="0.3">
      <c r="N85" s="29">
        <v>43830</v>
      </c>
      <c r="O85" s="72">
        <v>114.950738917493</v>
      </c>
      <c r="P85" s="18">
        <v>158.55630714517201</v>
      </c>
      <c r="Q85" s="18">
        <v>146.507430607814</v>
      </c>
      <c r="R85" s="75">
        <v>221.070804207387</v>
      </c>
      <c r="S85" s="72">
        <v>203.92614795068499</v>
      </c>
      <c r="T85" s="18">
        <v>276.37289242484701</v>
      </c>
      <c r="U85" s="18">
        <v>271.20314741277201</v>
      </c>
      <c r="V85" s="75">
        <v>412.48197006613202</v>
      </c>
      <c r="W85" s="72">
        <v>187.390700039248</v>
      </c>
      <c r="X85" s="18">
        <v>257.35751388460602</v>
      </c>
      <c r="Y85" s="18">
        <v>205.23900791826901</v>
      </c>
      <c r="Z85" s="75">
        <v>298.01847227751301</v>
      </c>
      <c r="AA85" s="72">
        <v>210.07528147014</v>
      </c>
      <c r="AB85" s="18">
        <v>271.94591820547902</v>
      </c>
      <c r="AC85" s="18">
        <v>242.22049476437201</v>
      </c>
      <c r="AD85" s="75">
        <v>368.63271682710302</v>
      </c>
    </row>
    <row r="86" spans="14:30" x14ac:dyDescent="0.3">
      <c r="N86" s="29">
        <v>43921</v>
      </c>
      <c r="O86" s="72">
        <v>114.671503919895</v>
      </c>
      <c r="P86" s="18">
        <v>160.592774822622</v>
      </c>
      <c r="Q86" s="18">
        <v>145.649048642552</v>
      </c>
      <c r="R86" s="75">
        <v>222.20685911170099</v>
      </c>
      <c r="S86" s="72">
        <v>206.66346690531901</v>
      </c>
      <c r="T86" s="18">
        <v>293.54647599015101</v>
      </c>
      <c r="U86" s="18">
        <v>270.28695421261398</v>
      </c>
      <c r="V86" s="75">
        <v>431.15060947413701</v>
      </c>
      <c r="W86" s="72">
        <v>188.16797287210301</v>
      </c>
      <c r="X86" s="18">
        <v>263.79667243505298</v>
      </c>
      <c r="Y86" s="18">
        <v>207.05284343564</v>
      </c>
      <c r="Z86" s="75">
        <v>296.54704842856103</v>
      </c>
      <c r="AA86" s="72">
        <v>207.511973338084</v>
      </c>
      <c r="AB86" s="18">
        <v>273.82912846657803</v>
      </c>
      <c r="AC86" s="18">
        <v>238.75358642201601</v>
      </c>
      <c r="AD86" s="75">
        <v>371.04054726143897</v>
      </c>
    </row>
    <row r="87" spans="14:30" x14ac:dyDescent="0.3">
      <c r="N87" s="29">
        <v>44012</v>
      </c>
      <c r="O87" s="72">
        <v>111.925896468313</v>
      </c>
      <c r="P87" s="18">
        <v>163.03794797642101</v>
      </c>
      <c r="Q87" s="18">
        <v>144.019758624926</v>
      </c>
      <c r="R87" s="75">
        <v>221.38463995230001</v>
      </c>
      <c r="S87" s="72">
        <v>208.66563093737</v>
      </c>
      <c r="T87" s="18">
        <v>306.20787320019201</v>
      </c>
      <c r="U87" s="18">
        <v>271.94324850071001</v>
      </c>
      <c r="V87" s="75">
        <v>438.55885237601501</v>
      </c>
      <c r="W87" s="72">
        <v>188.662121906794</v>
      </c>
      <c r="X87" s="18">
        <v>263.89440683535298</v>
      </c>
      <c r="Y87" s="18">
        <v>206.050233488201</v>
      </c>
      <c r="Z87" s="75">
        <v>296.27575938110198</v>
      </c>
      <c r="AA87" s="72">
        <v>206.70029809162099</v>
      </c>
      <c r="AB87" s="18">
        <v>281.11190806174898</v>
      </c>
      <c r="AC87" s="18">
        <v>232.254010166532</v>
      </c>
      <c r="AD87" s="75">
        <v>375.72774644385998</v>
      </c>
    </row>
    <row r="88" spans="14:30" x14ac:dyDescent="0.3">
      <c r="N88" s="29">
        <v>44104</v>
      </c>
      <c r="O88" s="72">
        <v>113.430722191122</v>
      </c>
      <c r="P88" s="18">
        <v>164.86644356175299</v>
      </c>
      <c r="Q88" s="18">
        <v>148.00186346502599</v>
      </c>
      <c r="R88" s="75">
        <v>227.84720545417201</v>
      </c>
      <c r="S88" s="72">
        <v>207.81251155066099</v>
      </c>
      <c r="T88" s="18">
        <v>308.33173729022798</v>
      </c>
      <c r="U88" s="18">
        <v>276.90241701274402</v>
      </c>
      <c r="V88" s="75">
        <v>433.622311387347</v>
      </c>
      <c r="W88" s="72">
        <v>194.73384204028801</v>
      </c>
      <c r="X88" s="18">
        <v>272.39505020190398</v>
      </c>
      <c r="Y88" s="18">
        <v>205.798999729065</v>
      </c>
      <c r="Z88" s="75">
        <v>311.64886936185701</v>
      </c>
      <c r="AA88" s="72">
        <v>212.529985413356</v>
      </c>
      <c r="AB88" s="18">
        <v>290.67443077915499</v>
      </c>
      <c r="AC88" s="18">
        <v>237.39116772517701</v>
      </c>
      <c r="AD88" s="75">
        <v>389.423677681745</v>
      </c>
    </row>
    <row r="89" spans="14:30" x14ac:dyDescent="0.3">
      <c r="N89" s="29">
        <v>44196</v>
      </c>
      <c r="O89" s="72">
        <v>119.299048420685</v>
      </c>
      <c r="P89" s="18">
        <v>167.911178214769</v>
      </c>
      <c r="Q89" s="18">
        <v>153.13571523933101</v>
      </c>
      <c r="R89" s="75">
        <v>241.11877229594199</v>
      </c>
      <c r="S89" s="72">
        <v>205.06220665391501</v>
      </c>
      <c r="T89" s="18">
        <v>313.21857846291402</v>
      </c>
      <c r="U89" s="18">
        <v>283.78187045988398</v>
      </c>
      <c r="V89" s="75">
        <v>439.23160042632702</v>
      </c>
      <c r="W89" s="72">
        <v>201.960037350829</v>
      </c>
      <c r="X89" s="18">
        <v>289.14992686422403</v>
      </c>
      <c r="Y89" s="18">
        <v>211.49144181835399</v>
      </c>
      <c r="Z89" s="75">
        <v>331.900365984963</v>
      </c>
      <c r="AA89" s="72">
        <v>217.92552227249499</v>
      </c>
      <c r="AB89" s="18">
        <v>298.44875558960501</v>
      </c>
      <c r="AC89" s="18">
        <v>249.04671458429601</v>
      </c>
      <c r="AD89" s="75">
        <v>404.22634866861802</v>
      </c>
    </row>
    <row r="90" spans="14:30" x14ac:dyDescent="0.3">
      <c r="N90" s="29">
        <v>44286</v>
      </c>
      <c r="O90" s="72">
        <v>121.734361212577</v>
      </c>
      <c r="P90" s="18">
        <v>176.282232554507</v>
      </c>
      <c r="Q90" s="18">
        <v>155.025281426704</v>
      </c>
      <c r="R90" s="75">
        <v>254.40077592609899</v>
      </c>
      <c r="S90" s="72">
        <v>205.71076282512999</v>
      </c>
      <c r="T90" s="18">
        <v>320.67878581855302</v>
      </c>
      <c r="U90" s="18">
        <v>293.23797566465299</v>
      </c>
      <c r="V90" s="75">
        <v>452.37207809998699</v>
      </c>
      <c r="W90" s="72">
        <v>206.16498679973299</v>
      </c>
      <c r="X90" s="18">
        <v>302.09872734259397</v>
      </c>
      <c r="Y90" s="18">
        <v>222.51566610787799</v>
      </c>
      <c r="Z90" s="75">
        <v>346.95985040742801</v>
      </c>
      <c r="AA90" s="72">
        <v>217.20025602066099</v>
      </c>
      <c r="AB90" s="18">
        <v>311.38438066008803</v>
      </c>
      <c r="AC90" s="18">
        <v>255.51297353986701</v>
      </c>
      <c r="AD90" s="75">
        <v>417.25274932097602</v>
      </c>
    </row>
    <row r="91" spans="14:30" x14ac:dyDescent="0.3">
      <c r="N91" s="29">
        <v>44377</v>
      </c>
      <c r="O91" s="72">
        <v>124.194298010664</v>
      </c>
      <c r="P91" s="18">
        <v>187.414212398643</v>
      </c>
      <c r="Q91" s="18">
        <v>161.61706895605201</v>
      </c>
      <c r="R91" s="75">
        <v>268.69053984430502</v>
      </c>
      <c r="S91" s="72">
        <v>212.173164943648</v>
      </c>
      <c r="T91" s="18">
        <v>328.69890637794902</v>
      </c>
      <c r="U91" s="18">
        <v>303.81711068484799</v>
      </c>
      <c r="V91" s="75">
        <v>477.70319804162398</v>
      </c>
      <c r="W91" s="72">
        <v>213.86941902810699</v>
      </c>
      <c r="X91" s="18">
        <v>317.29448577797399</v>
      </c>
      <c r="Y91" s="18">
        <v>234.04902354106801</v>
      </c>
      <c r="Z91" s="75">
        <v>366.026558389331</v>
      </c>
      <c r="AA91" s="72">
        <v>220.10938855567801</v>
      </c>
      <c r="AB91" s="18">
        <v>332.79343675137301</v>
      </c>
      <c r="AC91" s="18">
        <v>264.25809407414999</v>
      </c>
      <c r="AD91" s="75">
        <v>443.35022940355702</v>
      </c>
    </row>
    <row r="92" spans="14:30" x14ac:dyDescent="0.3">
      <c r="N92" s="29">
        <v>44469</v>
      </c>
      <c r="O92" s="72">
        <v>128.27535941276301</v>
      </c>
      <c r="P92" s="18">
        <v>194.666655886896</v>
      </c>
      <c r="Q92" s="18">
        <v>170.47629415552399</v>
      </c>
      <c r="R92" s="75">
        <v>278.72679946442298</v>
      </c>
      <c r="S92" s="72">
        <v>219.44312954948401</v>
      </c>
      <c r="T92" s="18">
        <v>343.46758884066298</v>
      </c>
      <c r="U92" s="18">
        <v>311.40679537292698</v>
      </c>
      <c r="V92" s="75">
        <v>501.32298192548501</v>
      </c>
      <c r="W92" s="72">
        <v>222.03984691966701</v>
      </c>
      <c r="X92" s="18">
        <v>334.56097783905699</v>
      </c>
      <c r="Y92" s="18">
        <v>241.37141265379699</v>
      </c>
      <c r="Z92" s="75">
        <v>387.21689749317102</v>
      </c>
      <c r="AA92" s="72">
        <v>233.32323064219</v>
      </c>
      <c r="AB92" s="18">
        <v>349.64018902326501</v>
      </c>
      <c r="AC92" s="18">
        <v>277.52271906591102</v>
      </c>
      <c r="AD92" s="75">
        <v>471.51167037912302</v>
      </c>
    </row>
    <row r="93" spans="14:30" x14ac:dyDescent="0.3">
      <c r="N93" s="29">
        <v>44561</v>
      </c>
      <c r="O93" s="72">
        <v>131.353281002421</v>
      </c>
      <c r="P93" s="18">
        <v>198.25148559447999</v>
      </c>
      <c r="Q93" s="18">
        <v>175.491281336247</v>
      </c>
      <c r="R93" s="75">
        <v>283.86094259366598</v>
      </c>
      <c r="S93" s="72">
        <v>220.390029379786</v>
      </c>
      <c r="T93" s="18">
        <v>361.72147372272798</v>
      </c>
      <c r="U93" s="18">
        <v>314.18318613237398</v>
      </c>
      <c r="V93" s="75">
        <v>503.19867213464403</v>
      </c>
      <c r="W93" s="72">
        <v>226.28889117889801</v>
      </c>
      <c r="X93" s="18">
        <v>349.36957036513502</v>
      </c>
      <c r="Y93" s="18">
        <v>246.85192203141801</v>
      </c>
      <c r="Z93" s="75">
        <v>403.25811508368997</v>
      </c>
      <c r="AA93" s="72">
        <v>243.54218670793099</v>
      </c>
      <c r="AB93" s="18">
        <v>359.49785445474498</v>
      </c>
      <c r="AC93" s="18">
        <v>284.401377768656</v>
      </c>
      <c r="AD93" s="75">
        <v>487.79780952985601</v>
      </c>
    </row>
    <row r="94" spans="14:30" x14ac:dyDescent="0.3">
      <c r="N94" s="29">
        <v>44651</v>
      </c>
      <c r="O94" s="72">
        <v>133.855198374895</v>
      </c>
      <c r="P94" s="18">
        <v>206.23703821132199</v>
      </c>
      <c r="Q94" s="18">
        <v>179.47083542957401</v>
      </c>
      <c r="R94" s="75">
        <v>293.40672868988497</v>
      </c>
      <c r="S94" s="72">
        <v>220.26172304192599</v>
      </c>
      <c r="T94" s="18">
        <v>384.22581670493702</v>
      </c>
      <c r="U94" s="18">
        <v>321.72014966079399</v>
      </c>
      <c r="V94" s="75">
        <v>505.23168298411701</v>
      </c>
      <c r="W94" s="72">
        <v>233.030357942271</v>
      </c>
      <c r="X94" s="18">
        <v>373.14219244590299</v>
      </c>
      <c r="Y94" s="18">
        <v>254.762204836813</v>
      </c>
      <c r="Z94" s="75">
        <v>423.85089327573598</v>
      </c>
      <c r="AA94" s="72">
        <v>247.51004387992501</v>
      </c>
      <c r="AB94" s="18">
        <v>379.10385400465401</v>
      </c>
      <c r="AC94" s="18">
        <v>286.79225952538098</v>
      </c>
      <c r="AD94" s="75">
        <v>511.91717849018198</v>
      </c>
    </row>
    <row r="95" spans="14:30" x14ac:dyDescent="0.3">
      <c r="N95" s="29">
        <v>44742</v>
      </c>
      <c r="O95" s="72">
        <v>136.64432201406501</v>
      </c>
      <c r="P95" s="18">
        <v>220.67011210091499</v>
      </c>
      <c r="Q95" s="18">
        <v>180.96749562654799</v>
      </c>
      <c r="R95" s="75">
        <v>307.70960404492303</v>
      </c>
      <c r="S95" s="72">
        <v>230.96780146796601</v>
      </c>
      <c r="T95" s="18">
        <v>405.793027042782</v>
      </c>
      <c r="U95" s="18">
        <v>339.62334258216799</v>
      </c>
      <c r="V95" s="75">
        <v>521.151202724379</v>
      </c>
      <c r="W95" s="72">
        <v>243.75668716969901</v>
      </c>
      <c r="X95" s="18">
        <v>402.48994816273699</v>
      </c>
      <c r="Y95" s="18">
        <v>260.76748667103999</v>
      </c>
      <c r="Z95" s="75">
        <v>453.20916819732997</v>
      </c>
      <c r="AA95" s="72">
        <v>256.35897182015998</v>
      </c>
      <c r="AB95" s="18">
        <v>405.75907936091801</v>
      </c>
      <c r="AC95" s="18">
        <v>296.02452707453602</v>
      </c>
      <c r="AD95" s="75">
        <v>535.34329530101695</v>
      </c>
    </row>
    <row r="96" spans="14:30" x14ac:dyDescent="0.3">
      <c r="N96" s="29">
        <v>44834</v>
      </c>
      <c r="O96" s="72">
        <v>131.66026000146101</v>
      </c>
      <c r="P96" s="18">
        <v>225.001402934194</v>
      </c>
      <c r="Q96" s="18">
        <v>177.53227429272599</v>
      </c>
      <c r="R96" s="75">
        <v>302.89194567213099</v>
      </c>
      <c r="S96" s="72">
        <v>242.95662637531299</v>
      </c>
      <c r="T96" s="18">
        <v>412.40671285557801</v>
      </c>
      <c r="U96" s="18">
        <v>343.67414050656902</v>
      </c>
      <c r="V96" s="75">
        <v>513.50889629233598</v>
      </c>
      <c r="W96" s="72">
        <v>243.979097030232</v>
      </c>
      <c r="X96" s="18">
        <v>402.04396924614201</v>
      </c>
      <c r="Y96" s="18">
        <v>260.71756911591399</v>
      </c>
      <c r="Z96" s="75">
        <v>450.69639625191502</v>
      </c>
      <c r="AA96" s="72">
        <v>254.358444134769</v>
      </c>
      <c r="AB96" s="18">
        <v>411.04197028492399</v>
      </c>
      <c r="AC96" s="18">
        <v>300.61939973803499</v>
      </c>
      <c r="AD96" s="75">
        <v>505.777656129962</v>
      </c>
    </row>
    <row r="97" spans="14:30" x14ac:dyDescent="0.3">
      <c r="N97" s="29">
        <v>44926</v>
      </c>
      <c r="O97" s="72">
        <v>124.997512089683</v>
      </c>
      <c r="P97" s="18">
        <v>219.649430787184</v>
      </c>
      <c r="Q97" s="18">
        <v>174.98361885075099</v>
      </c>
      <c r="R97" s="75">
        <v>287.93823682805498</v>
      </c>
      <c r="S97" s="72">
        <v>237.75910656763401</v>
      </c>
      <c r="T97" s="18">
        <v>415.16137259500101</v>
      </c>
      <c r="U97" s="18">
        <v>335.40588487936901</v>
      </c>
      <c r="V97" s="75">
        <v>491.26507298213301</v>
      </c>
      <c r="W97" s="72">
        <v>238.52468591063899</v>
      </c>
      <c r="X97" s="18">
        <v>396.64410981268901</v>
      </c>
      <c r="Y97" s="18">
        <v>261.99270208306001</v>
      </c>
      <c r="Z97" s="75">
        <v>433.31112344642202</v>
      </c>
      <c r="AA97" s="72">
        <v>243.89692587156</v>
      </c>
      <c r="AB97" s="18">
        <v>403.60798330607599</v>
      </c>
      <c r="AC97" s="18">
        <v>296.27257815355</v>
      </c>
      <c r="AD97" s="75">
        <v>472.38766226698101</v>
      </c>
    </row>
    <row r="98" spans="14:30" x14ac:dyDescent="0.3">
      <c r="N98" s="29">
        <v>45016</v>
      </c>
      <c r="O98" s="72">
        <v>125.777423697611</v>
      </c>
      <c r="P98" s="18">
        <v>221.53033628478099</v>
      </c>
      <c r="Q98" s="18">
        <v>174.87004127860999</v>
      </c>
      <c r="R98" s="75">
        <v>284.56819337466601</v>
      </c>
      <c r="S98" s="72">
        <v>220.97156920234099</v>
      </c>
      <c r="T98" s="18">
        <v>420.34886114107599</v>
      </c>
      <c r="U98" s="18">
        <v>333.979350139019</v>
      </c>
      <c r="V98" s="75">
        <v>488.14245526747601</v>
      </c>
      <c r="W98" s="72">
        <v>239.87235784667899</v>
      </c>
      <c r="X98" s="18">
        <v>419.35411776537302</v>
      </c>
      <c r="Y98" s="18">
        <v>267.62178998438799</v>
      </c>
      <c r="Z98" s="75">
        <v>429.01334918575299</v>
      </c>
      <c r="AA98" s="72">
        <v>241.61363924897799</v>
      </c>
      <c r="AB98" s="18">
        <v>406.63384089349</v>
      </c>
      <c r="AC98" s="18">
        <v>291.056696056899</v>
      </c>
      <c r="AD98" s="75">
        <v>468.202462579513</v>
      </c>
    </row>
    <row r="99" spans="14:30" x14ac:dyDescent="0.3">
      <c r="N99" s="29">
        <v>45107</v>
      </c>
      <c r="O99" s="72">
        <v>129.67536738203299</v>
      </c>
      <c r="P99" s="18">
        <v>230.018909710874</v>
      </c>
      <c r="Q99" s="18">
        <v>180.75246692837499</v>
      </c>
      <c r="R99" s="75">
        <v>286.47744839300299</v>
      </c>
      <c r="S99" s="72">
        <v>218.00444284426101</v>
      </c>
      <c r="T99" s="18">
        <v>430.08380030127103</v>
      </c>
      <c r="U99" s="18">
        <v>337.67333127296098</v>
      </c>
      <c r="V99" s="75">
        <v>508.38575653050799</v>
      </c>
      <c r="W99" s="72">
        <v>244.17529731922701</v>
      </c>
      <c r="X99" s="18">
        <v>446.96398776324901</v>
      </c>
      <c r="Y99" s="18">
        <v>274.84035538976298</v>
      </c>
      <c r="Z99" s="75">
        <v>426.98614290472801</v>
      </c>
      <c r="AA99" s="72">
        <v>247.15318120690799</v>
      </c>
      <c r="AB99" s="18">
        <v>415.49392385626902</v>
      </c>
      <c r="AC99" s="18">
        <v>291.33665576884499</v>
      </c>
      <c r="AD99" s="75">
        <v>465.51240815337599</v>
      </c>
    </row>
    <row r="100" spans="14:30" x14ac:dyDescent="0.3">
      <c r="N100" s="29">
        <v>45199</v>
      </c>
      <c r="O100" s="72">
        <v>128.636878234102</v>
      </c>
      <c r="P100" s="18">
        <v>241.05972104485301</v>
      </c>
      <c r="Q100" s="18">
        <v>187.89686246705801</v>
      </c>
      <c r="R100" s="75">
        <v>287.59086262709201</v>
      </c>
      <c r="S100" s="72">
        <v>225.56985427241099</v>
      </c>
      <c r="T100" s="18">
        <v>431.08900857538202</v>
      </c>
      <c r="U100" s="18">
        <v>341.621111804495</v>
      </c>
      <c r="V100" s="75">
        <v>526.71496282089004</v>
      </c>
      <c r="W100" s="72">
        <v>241.20866850082999</v>
      </c>
      <c r="X100" s="18">
        <v>453.61057489454498</v>
      </c>
      <c r="Y100" s="18">
        <v>277.76228259849802</v>
      </c>
      <c r="Z100" s="75">
        <v>424.85985384646602</v>
      </c>
      <c r="AA100" s="72">
        <v>245.32517680531001</v>
      </c>
      <c r="AB100" s="18">
        <v>419.30480685691703</v>
      </c>
      <c r="AC100" s="18">
        <v>299.47796410947501</v>
      </c>
      <c r="AD100" s="75">
        <v>459.46138772374798</v>
      </c>
    </row>
    <row r="101" spans="14:30" x14ac:dyDescent="0.3">
      <c r="N101" s="29">
        <v>45291</v>
      </c>
      <c r="O101" s="72">
        <v>123.607779595384</v>
      </c>
      <c r="P101" s="18">
        <v>249.45866233543299</v>
      </c>
      <c r="Q101" s="18">
        <v>186.080498749675</v>
      </c>
      <c r="R101" s="75">
        <v>289.40517428431798</v>
      </c>
      <c r="S101" s="72">
        <v>223.64291307661401</v>
      </c>
      <c r="T101" s="18">
        <v>421.060661649189</v>
      </c>
      <c r="U101" s="18">
        <v>339.34553518776698</v>
      </c>
      <c r="V101" s="75">
        <v>524.38088866435896</v>
      </c>
      <c r="W101" s="72">
        <v>234.940672068428</v>
      </c>
      <c r="X101" s="18">
        <v>452.69356310804397</v>
      </c>
      <c r="Y101" s="18">
        <v>277.82287576248302</v>
      </c>
      <c r="Z101" s="75">
        <v>419.66428105739402</v>
      </c>
      <c r="AA101" s="72">
        <v>237.58606648627901</v>
      </c>
      <c r="AB101" s="18">
        <v>417.28236892691001</v>
      </c>
      <c r="AC101" s="18">
        <v>305.86122106553699</v>
      </c>
      <c r="AD101" s="75">
        <v>448.258524103122</v>
      </c>
    </row>
    <row r="102" spans="14:30" x14ac:dyDescent="0.3">
      <c r="N102" s="29">
        <v>45382</v>
      </c>
      <c r="O102" s="72">
        <v>125.73099225631999</v>
      </c>
      <c r="P102" s="18">
        <v>249.18715894162301</v>
      </c>
      <c r="Q102" s="18">
        <v>182.57763676470401</v>
      </c>
      <c r="R102" s="75">
        <v>294.20009962688101</v>
      </c>
      <c r="S102" s="72">
        <v>220.34123013645399</v>
      </c>
      <c r="T102" s="18">
        <v>424.39437363401697</v>
      </c>
      <c r="U102" s="18">
        <v>336.13987297890498</v>
      </c>
      <c r="V102" s="75">
        <v>528.53098845220995</v>
      </c>
      <c r="W102" s="72">
        <v>238.934774320603</v>
      </c>
      <c r="X102" s="18">
        <v>462.80579127189799</v>
      </c>
      <c r="Y102" s="18">
        <v>281.81523977853499</v>
      </c>
      <c r="Z102" s="75">
        <v>414.27684493380599</v>
      </c>
      <c r="AA102" s="72">
        <v>234.169929985636</v>
      </c>
      <c r="AB102" s="18">
        <v>415.78363726073798</v>
      </c>
      <c r="AC102" s="18">
        <v>306.93600017974501</v>
      </c>
      <c r="AD102" s="75">
        <v>430.36618668310001</v>
      </c>
    </row>
    <row r="103" spans="14:30" x14ac:dyDescent="0.3">
      <c r="N103" s="29">
        <v>45473</v>
      </c>
      <c r="O103" s="72">
        <v>132.421738197331</v>
      </c>
      <c r="P103" s="18">
        <v>241.053126355757</v>
      </c>
      <c r="Q103" s="18">
        <v>181.81335756403001</v>
      </c>
      <c r="R103" s="75">
        <v>297.93719401514602</v>
      </c>
      <c r="S103" s="72">
        <v>216.153641005141</v>
      </c>
      <c r="T103" s="18">
        <v>457.12657097631097</v>
      </c>
      <c r="U103" s="18">
        <v>348.52948782521702</v>
      </c>
      <c r="V103" s="75">
        <v>533.55635768479101</v>
      </c>
      <c r="W103" s="72">
        <v>246.413020032894</v>
      </c>
      <c r="X103" s="18">
        <v>478.56409939840802</v>
      </c>
      <c r="Y103" s="18">
        <v>286.46974396040298</v>
      </c>
      <c r="Z103" s="75">
        <v>409.46451818269099</v>
      </c>
      <c r="AA103" s="72">
        <v>228.10690797088901</v>
      </c>
      <c r="AB103" s="18">
        <v>415.51886213205802</v>
      </c>
      <c r="AC103" s="18">
        <v>303.51704703158799</v>
      </c>
      <c r="AD103" s="75">
        <v>409.760346179576</v>
      </c>
    </row>
    <row r="104" spans="14:30" x14ac:dyDescent="0.3">
      <c r="N104" s="29">
        <v>45565</v>
      </c>
      <c r="O104" s="72">
        <v>124.799204142517</v>
      </c>
      <c r="P104" s="18">
        <v>237.819073800913</v>
      </c>
      <c r="Q104" s="18">
        <v>183.410159808549</v>
      </c>
      <c r="R104" s="75">
        <v>299.43889736122799</v>
      </c>
      <c r="S104" s="72">
        <v>212.17489051423601</v>
      </c>
      <c r="T104" s="18">
        <v>488.15249735194101</v>
      </c>
      <c r="U104" s="18">
        <v>373.60648908792803</v>
      </c>
      <c r="V104" s="75">
        <v>514.29583357857598</v>
      </c>
      <c r="W104" s="72">
        <v>240.821350395953</v>
      </c>
      <c r="X104" s="18">
        <v>491.49857913325098</v>
      </c>
      <c r="Y104" s="18">
        <v>286.05920892755398</v>
      </c>
      <c r="Z104" s="75">
        <v>405.05745903831598</v>
      </c>
      <c r="AA104" s="72">
        <v>225.04988155490199</v>
      </c>
      <c r="AB104" s="18">
        <v>418.22789865778202</v>
      </c>
      <c r="AC104" s="18">
        <v>297.69553596408502</v>
      </c>
      <c r="AD104" s="75">
        <v>408.321666026912</v>
      </c>
    </row>
    <row r="105" spans="14:30" x14ac:dyDescent="0.3">
      <c r="N105" s="29">
        <v>45657</v>
      </c>
      <c r="O105" s="72">
        <v>119.99058812083</v>
      </c>
      <c r="P105" s="18">
        <v>244.40097990251201</v>
      </c>
      <c r="Q105" s="18">
        <v>186.73482043571599</v>
      </c>
      <c r="R105" s="75">
        <v>299.66830837101099</v>
      </c>
      <c r="S105" s="72">
        <v>217.51217783564101</v>
      </c>
      <c r="T105" s="18">
        <v>485.22015465427501</v>
      </c>
      <c r="U105" s="18">
        <v>374.13687637179697</v>
      </c>
      <c r="V105" s="75">
        <v>504.651409817451</v>
      </c>
      <c r="W105" s="72">
        <v>239.04071987290499</v>
      </c>
      <c r="X105" s="18">
        <v>493.393892734075</v>
      </c>
      <c r="Y105" s="18">
        <v>283.93252412438801</v>
      </c>
      <c r="Z105" s="75">
        <v>404.99187509341999</v>
      </c>
      <c r="AA105" s="72">
        <v>229.867777940922</v>
      </c>
      <c r="AB105" s="18">
        <v>420.43920145092801</v>
      </c>
      <c r="AC105" s="18">
        <v>299.34706983251903</v>
      </c>
      <c r="AD105" s="75">
        <v>411.40576900211602</v>
      </c>
    </row>
    <row r="106" spans="14:30" x14ac:dyDescent="0.3">
      <c r="N106" s="29">
        <v>45747</v>
      </c>
      <c r="O106" s="72">
        <v>122.33433426526</v>
      </c>
      <c r="P106" s="18">
        <v>248.991417365264</v>
      </c>
      <c r="Q106" s="18">
        <v>190.428727393256</v>
      </c>
      <c r="R106" s="75">
        <v>296.49773619163301</v>
      </c>
      <c r="S106" s="72">
        <v>221.88222920150801</v>
      </c>
      <c r="T106" s="18">
        <v>478.73684235629702</v>
      </c>
      <c r="U106" s="18">
        <v>366.99791436062401</v>
      </c>
      <c r="V106" s="75">
        <v>511.67961812538903</v>
      </c>
      <c r="W106" s="72">
        <v>243.58814161272099</v>
      </c>
      <c r="X106" s="18">
        <v>481.82072445991599</v>
      </c>
      <c r="Y106" s="18">
        <v>282.10164743095999</v>
      </c>
      <c r="Z106" s="75">
        <v>410.65371991284297</v>
      </c>
      <c r="AA106" s="72">
        <v>234.15793819632</v>
      </c>
      <c r="AB106" s="18">
        <v>418.67753760784598</v>
      </c>
      <c r="AC106" s="18">
        <v>306.599273747241</v>
      </c>
      <c r="AD106" s="75">
        <v>403.93441306857602</v>
      </c>
    </row>
    <row r="107" spans="14:30" ht="28.8" x14ac:dyDescent="0.3">
      <c r="N107" s="167" t="s">
        <v>0</v>
      </c>
      <c r="O107" s="158" t="s">
        <v>21</v>
      </c>
      <c r="P107" s="159" t="s">
        <v>22</v>
      </c>
      <c r="Q107" s="159" t="s">
        <v>23</v>
      </c>
      <c r="R107" s="160" t="s">
        <v>24</v>
      </c>
      <c r="S107" s="158" t="s">
        <v>25</v>
      </c>
      <c r="T107" s="159" t="s">
        <v>26</v>
      </c>
      <c r="U107" s="159" t="s">
        <v>27</v>
      </c>
      <c r="V107" s="160" t="s">
        <v>28</v>
      </c>
      <c r="W107" s="158" t="s">
        <v>29</v>
      </c>
      <c r="X107" s="159" t="s">
        <v>30</v>
      </c>
      <c r="Y107" s="159" t="s">
        <v>31</v>
      </c>
      <c r="Z107" s="160" t="s">
        <v>32</v>
      </c>
      <c r="AA107" s="158" t="s">
        <v>33</v>
      </c>
      <c r="AB107" s="159" t="s">
        <v>34</v>
      </c>
      <c r="AC107" s="159" t="s">
        <v>35</v>
      </c>
      <c r="AD107" s="160" t="s">
        <v>36</v>
      </c>
    </row>
    <row r="108" spans="14:30" x14ac:dyDescent="0.3">
      <c r="N108" s="139" t="s">
        <v>131</v>
      </c>
      <c r="O108" s="168">
        <f>O102/O101-1</f>
        <v>1.7177014811576408E-2</v>
      </c>
      <c r="P108" s="168">
        <f t="shared" ref="O108:AE112" si="0">P102/P101-1</f>
        <v>-1.0883702785390303E-3</v>
      </c>
      <c r="Q108" s="168">
        <f t="shared" si="0"/>
        <v>-1.8824444305059695E-2</v>
      </c>
      <c r="R108" s="168">
        <f t="shared" si="0"/>
        <v>1.6568208755840752E-2</v>
      </c>
      <c r="S108" s="168">
        <f t="shared" si="0"/>
        <v>-1.4763190546659311E-2</v>
      </c>
      <c r="T108" s="168">
        <f t="shared" si="0"/>
        <v>7.9174149676453087E-3</v>
      </c>
      <c r="U108" s="168">
        <f t="shared" si="0"/>
        <v>-9.4466019925332212E-3</v>
      </c>
      <c r="V108" s="168">
        <f t="shared" si="0"/>
        <v>7.914284974079866E-3</v>
      </c>
      <c r="W108" s="168">
        <f t="shared" si="0"/>
        <v>1.7000471723396249E-2</v>
      </c>
      <c r="X108" s="168">
        <f t="shared" si="0"/>
        <v>2.2337910206689848E-2</v>
      </c>
      <c r="Y108" s="168">
        <f t="shared" si="0"/>
        <v>1.4370177420037766E-2</v>
      </c>
      <c r="Z108" s="168">
        <f t="shared" si="0"/>
        <v>-1.2837490267253004E-2</v>
      </c>
      <c r="AA108" s="168">
        <f t="shared" si="0"/>
        <v>-1.4378522070612632E-2</v>
      </c>
      <c r="AB108" s="168">
        <f t="shared" si="0"/>
        <v>-3.591648671920189E-3</v>
      </c>
      <c r="AC108" s="168">
        <f t="shared" si="0"/>
        <v>3.5139437110196514E-3</v>
      </c>
      <c r="AD108" s="169">
        <f t="shared" si="0"/>
        <v>-3.9915219584102934E-2</v>
      </c>
    </row>
    <row r="109" spans="14:30" x14ac:dyDescent="0.3">
      <c r="N109" s="139" t="s">
        <v>131</v>
      </c>
      <c r="O109" s="168">
        <f t="shared" si="0"/>
        <v>5.3214770844812742E-2</v>
      </c>
      <c r="P109" s="168">
        <f t="shared" si="0"/>
        <v>-3.2642262227370877E-2</v>
      </c>
      <c r="Q109" s="168">
        <f t="shared" si="0"/>
        <v>-4.1860504616946237E-3</v>
      </c>
      <c r="R109" s="168">
        <f t="shared" si="0"/>
        <v>1.2702559900573007E-2</v>
      </c>
      <c r="S109" s="168">
        <f t="shared" si="0"/>
        <v>-1.9005018392244111E-2</v>
      </c>
      <c r="T109" s="168">
        <f t="shared" si="0"/>
        <v>7.7126840919246265E-2</v>
      </c>
      <c r="U109" s="168">
        <f t="shared" si="0"/>
        <v>3.6858509930744132E-2</v>
      </c>
      <c r="V109" s="168">
        <f t="shared" si="0"/>
        <v>9.5081827601022351E-3</v>
      </c>
      <c r="W109" s="168">
        <f t="shared" si="0"/>
        <v>3.1298272650161385E-2</v>
      </c>
      <c r="X109" s="168">
        <f t="shared" si="0"/>
        <v>3.4049505048764805E-2</v>
      </c>
      <c r="Y109" s="168">
        <f t="shared" si="0"/>
        <v>1.6516155001148114E-2</v>
      </c>
      <c r="Z109" s="168">
        <f t="shared" si="0"/>
        <v>-1.1616209812266742E-2</v>
      </c>
      <c r="AA109" s="168">
        <f t="shared" si="0"/>
        <v>-2.5891548138221254E-2</v>
      </c>
      <c r="AB109" s="168">
        <f t="shared" si="0"/>
        <v>-6.368098812746803E-4</v>
      </c>
      <c r="AC109" s="168">
        <f t="shared" si="0"/>
        <v>-1.113897733128355E-2</v>
      </c>
      <c r="AD109" s="169">
        <f t="shared" si="0"/>
        <v>-4.7879785032222122E-2</v>
      </c>
    </row>
    <row r="110" spans="14:30" x14ac:dyDescent="0.3">
      <c r="N110" s="139" t="s">
        <v>131</v>
      </c>
      <c r="O110" s="168">
        <f t="shared" si="0"/>
        <v>-5.7562558523851393E-2</v>
      </c>
      <c r="P110" s="168">
        <f t="shared" si="0"/>
        <v>-1.3416347689558905E-2</v>
      </c>
      <c r="Q110" s="168">
        <f t="shared" si="0"/>
        <v>8.7826453782782199E-3</v>
      </c>
      <c r="R110" s="168">
        <f t="shared" si="0"/>
        <v>5.0403352661152478E-3</v>
      </c>
      <c r="S110" s="168">
        <f t="shared" si="0"/>
        <v>-1.8407048210723254E-2</v>
      </c>
      <c r="T110" s="168">
        <f t="shared" si="0"/>
        <v>6.7871631940725319E-2</v>
      </c>
      <c r="U110" s="168">
        <f t="shared" si="0"/>
        <v>7.1950873996884823E-2</v>
      </c>
      <c r="V110" s="168">
        <f t="shared" si="0"/>
        <v>-3.609838741270055E-2</v>
      </c>
      <c r="W110" s="168">
        <f t="shared" si="0"/>
        <v>-2.269226535267721E-2</v>
      </c>
      <c r="X110" s="168">
        <f t="shared" si="0"/>
        <v>2.7027685008345959E-2</v>
      </c>
      <c r="Y110" s="168">
        <f t="shared" si="0"/>
        <v>-1.4330833936366805E-3</v>
      </c>
      <c r="Z110" s="168">
        <f t="shared" si="0"/>
        <v>-1.0762981769298796E-2</v>
      </c>
      <c r="AA110" s="168">
        <f t="shared" si="0"/>
        <v>-1.3401726599078567E-2</v>
      </c>
      <c r="AB110" s="168">
        <f t="shared" si="0"/>
        <v>6.5196475361521955E-3</v>
      </c>
      <c r="AC110" s="168">
        <f t="shared" si="0"/>
        <v>-1.9180178261608782E-2</v>
      </c>
      <c r="AD110" s="169">
        <f t="shared" si="0"/>
        <v>-3.5110282536551241E-3</v>
      </c>
    </row>
    <row r="111" spans="14:30" x14ac:dyDescent="0.3">
      <c r="N111" s="139" t="s">
        <v>131</v>
      </c>
      <c r="O111" s="168">
        <f t="shared" si="0"/>
        <v>-3.8530822810341814E-2</v>
      </c>
      <c r="P111" s="168">
        <f t="shared" si="0"/>
        <v>2.7676106867311034E-2</v>
      </c>
      <c r="Q111" s="168">
        <f t="shared" si="0"/>
        <v>1.8126916364052059E-2</v>
      </c>
      <c r="R111" s="168">
        <f t="shared" si="0"/>
        <v>7.6613630294741775E-4</v>
      </c>
      <c r="S111" s="168">
        <f t="shared" si="0"/>
        <v>2.515513173339845E-2</v>
      </c>
      <c r="T111" s="168">
        <f t="shared" si="0"/>
        <v>-6.0070218089079974E-3</v>
      </c>
      <c r="U111" s="168">
        <f t="shared" si="0"/>
        <v>1.4196415195135703E-3</v>
      </c>
      <c r="V111" s="168">
        <f t="shared" si="0"/>
        <v>-1.875267721695717E-2</v>
      </c>
      <c r="W111" s="168">
        <f t="shared" si="0"/>
        <v>-7.3939894453725064E-3</v>
      </c>
      <c r="X111" s="168">
        <f t="shared" si="0"/>
        <v>3.8561934485474847E-3</v>
      </c>
      <c r="Y111" s="168">
        <f t="shared" si="0"/>
        <v>-7.4344217448513161E-3</v>
      </c>
      <c r="Z111" s="168">
        <f t="shared" si="0"/>
        <v>-1.6191269518084361E-4</v>
      </c>
      <c r="AA111" s="168">
        <f t="shared" si="0"/>
        <v>2.1408126734981936E-2</v>
      </c>
      <c r="AB111" s="168">
        <f t="shared" si="0"/>
        <v>5.2873153614159119E-3</v>
      </c>
      <c r="AC111" s="168">
        <f t="shared" si="0"/>
        <v>5.5477280271789553E-3</v>
      </c>
      <c r="AD111" s="169">
        <f t="shared" si="0"/>
        <v>7.5531210606902821E-3</v>
      </c>
    </row>
    <row r="112" spans="14:30" x14ac:dyDescent="0.3">
      <c r="N112" s="139" t="str">
        <f>"QTR "&amp;YEAR(N106)&amp;"Q"&amp;(MONTH(N106)/3)</f>
        <v>QTR 2025Q1</v>
      </c>
      <c r="O112" s="168">
        <f>O106/O105-1</f>
        <v>1.9532749869263455E-2</v>
      </c>
      <c r="P112" s="168">
        <f t="shared" si="0"/>
        <v>1.8782402036943813E-2</v>
      </c>
      <c r="Q112" s="168">
        <f t="shared" si="0"/>
        <v>1.9781564835743337E-2</v>
      </c>
      <c r="R112" s="168">
        <f t="shared" si="0"/>
        <v>-1.058027188998778E-2</v>
      </c>
      <c r="S112" s="168">
        <f t="shared" si="0"/>
        <v>2.0091065288165844E-2</v>
      </c>
      <c r="T112" s="168">
        <f t="shared" si="0"/>
        <v>-1.3361589034976196E-2</v>
      </c>
      <c r="U112" s="168">
        <f t="shared" si="0"/>
        <v>-1.9081150407848746E-2</v>
      </c>
      <c r="V112" s="168">
        <f t="shared" si="0"/>
        <v>1.3926857571804563E-2</v>
      </c>
      <c r="W112" s="168">
        <f t="shared" si="0"/>
        <v>1.9023628033892237E-2</v>
      </c>
      <c r="X112" s="168">
        <f t="shared" si="0"/>
        <v>-2.3456245495921846E-2</v>
      </c>
      <c r="Y112" s="168">
        <f t="shared" si="0"/>
        <v>-6.4482809747640202E-3</v>
      </c>
      <c r="Z112" s="168">
        <f t="shared" si="0"/>
        <v>1.3980144214293055E-2</v>
      </c>
      <c r="AA112" s="168">
        <f t="shared" si="0"/>
        <v>1.8663599978334666E-2</v>
      </c>
      <c r="AB112" s="168">
        <f t="shared" si="0"/>
        <v>-4.1900561056213981E-3</v>
      </c>
      <c r="AC112" s="168">
        <f t="shared" si="0"/>
        <v>2.422674094915811E-2</v>
      </c>
      <c r="AD112" s="169">
        <f t="shared" si="0"/>
        <v>-1.8160552176169298E-2</v>
      </c>
    </row>
    <row r="113" spans="14:30" x14ac:dyDescent="0.3">
      <c r="N113" s="139" t="s">
        <v>134</v>
      </c>
      <c r="O113" s="170">
        <f>RANK(O112,$O112:$AD112)</f>
        <v>4</v>
      </c>
      <c r="P113" s="170">
        <f t="shared" ref="P113:AD113" si="1">RANK(P112,$O112:$AD112)</f>
        <v>6</v>
      </c>
      <c r="Q113" s="170">
        <f t="shared" si="1"/>
        <v>3</v>
      </c>
      <c r="R113" s="170">
        <f t="shared" si="1"/>
        <v>12</v>
      </c>
      <c r="S113" s="170">
        <f t="shared" si="1"/>
        <v>2</v>
      </c>
      <c r="T113" s="170">
        <f t="shared" si="1"/>
        <v>13</v>
      </c>
      <c r="U113" s="170">
        <f t="shared" si="1"/>
        <v>15</v>
      </c>
      <c r="V113" s="170">
        <f t="shared" si="1"/>
        <v>9</v>
      </c>
      <c r="W113" s="170">
        <f t="shared" si="1"/>
        <v>5</v>
      </c>
      <c r="X113" s="170">
        <f t="shared" si="1"/>
        <v>16</v>
      </c>
      <c r="Y113" s="170">
        <f t="shared" si="1"/>
        <v>11</v>
      </c>
      <c r="Z113" s="170">
        <f t="shared" si="1"/>
        <v>8</v>
      </c>
      <c r="AA113" s="170">
        <f t="shared" si="1"/>
        <v>7</v>
      </c>
      <c r="AB113" s="170">
        <f t="shared" si="1"/>
        <v>10</v>
      </c>
      <c r="AC113" s="170">
        <f t="shared" si="1"/>
        <v>1</v>
      </c>
      <c r="AD113" s="171">
        <f t="shared" si="1"/>
        <v>14</v>
      </c>
    </row>
    <row r="114" spans="14:30" x14ac:dyDescent="0.3">
      <c r="N114" s="139">
        <v>42825</v>
      </c>
      <c r="O114" s="172" t="s">
        <v>75</v>
      </c>
      <c r="P114" s="173" t="s">
        <v>75</v>
      </c>
      <c r="Q114" s="173" t="s">
        <v>75</v>
      </c>
      <c r="R114" s="174" t="s">
        <v>75</v>
      </c>
      <c r="S114" s="163" t="s">
        <v>75</v>
      </c>
      <c r="T114" s="164" t="s">
        <v>75</v>
      </c>
      <c r="U114" s="164" t="s">
        <v>75</v>
      </c>
      <c r="V114" s="166" t="s">
        <v>75</v>
      </c>
      <c r="W114" s="163" t="s">
        <v>75</v>
      </c>
      <c r="X114" s="164" t="s">
        <v>75</v>
      </c>
      <c r="Y114" s="164" t="s">
        <v>75</v>
      </c>
      <c r="Z114" s="166" t="s">
        <v>75</v>
      </c>
      <c r="AA114" s="163" t="s">
        <v>75</v>
      </c>
      <c r="AB114" s="164" t="s">
        <v>75</v>
      </c>
      <c r="AC114" s="164" t="s">
        <v>75</v>
      </c>
      <c r="AD114" s="166" t="s">
        <v>75</v>
      </c>
    </row>
    <row r="115" spans="14:30" x14ac:dyDescent="0.3">
      <c r="N115" s="139" t="s">
        <v>133</v>
      </c>
      <c r="O115" s="168">
        <f t="shared" ref="O115:AD119" si="2">O102/O98-1</f>
        <v>-3.6915560778727485E-4</v>
      </c>
      <c r="P115" s="168">
        <f t="shared" si="2"/>
        <v>0.1248444033474887</v>
      </c>
      <c r="Q115" s="168">
        <f t="shared" si="2"/>
        <v>4.4076134652555998E-2</v>
      </c>
      <c r="R115" s="168">
        <f t="shared" si="2"/>
        <v>3.3847444923451153E-2</v>
      </c>
      <c r="S115" s="168">
        <f t="shared" si="2"/>
        <v>-2.852579941222233E-3</v>
      </c>
      <c r="T115" s="168">
        <f t="shared" si="2"/>
        <v>9.6241785500716936E-3</v>
      </c>
      <c r="U115" s="168">
        <f t="shared" si="2"/>
        <v>6.469031211021381E-3</v>
      </c>
      <c r="V115" s="168">
        <f t="shared" si="2"/>
        <v>8.2739234723198107E-2</v>
      </c>
      <c r="W115" s="168">
        <f t="shared" si="2"/>
        <v>-3.9086768250107262E-3</v>
      </c>
      <c r="X115" s="168">
        <f t="shared" si="2"/>
        <v>0.10361570726446523</v>
      </c>
      <c r="Y115" s="168">
        <f t="shared" si="2"/>
        <v>5.3035478893459942E-2</v>
      </c>
      <c r="Z115" s="168">
        <f t="shared" si="2"/>
        <v>-3.4349756901308925E-2</v>
      </c>
      <c r="AA115" s="168">
        <f t="shared" si="2"/>
        <v>-3.0808315650058926E-2</v>
      </c>
      <c r="AB115" s="168">
        <f t="shared" si="2"/>
        <v>2.2501315549987799E-2</v>
      </c>
      <c r="AC115" s="168">
        <f t="shared" si="2"/>
        <v>5.4557425882900024E-2</v>
      </c>
      <c r="AD115" s="169">
        <f t="shared" si="2"/>
        <v>-8.0811783193018516E-2</v>
      </c>
    </row>
    <row r="116" spans="14:30" x14ac:dyDescent="0.3">
      <c r="N116" s="139" t="s">
        <v>133</v>
      </c>
      <c r="O116" s="168">
        <f t="shared" si="2"/>
        <v>2.1178816538124812E-2</v>
      </c>
      <c r="P116" s="168">
        <f t="shared" si="2"/>
        <v>4.7970910994894478E-2</v>
      </c>
      <c r="Q116" s="168">
        <f t="shared" si="2"/>
        <v>5.8693010042039084E-3</v>
      </c>
      <c r="R116" s="168">
        <f t="shared" si="2"/>
        <v>4.0002260863556849E-2</v>
      </c>
      <c r="S116" s="168">
        <f t="shared" si="2"/>
        <v>-8.4897436720691166E-3</v>
      </c>
      <c r="T116" s="168">
        <f t="shared" si="2"/>
        <v>6.2877910435353845E-2</v>
      </c>
      <c r="U116" s="168">
        <f t="shared" si="2"/>
        <v>3.2149878438224588E-2</v>
      </c>
      <c r="V116" s="168">
        <f t="shared" si="2"/>
        <v>4.9510830763749958E-2</v>
      </c>
      <c r="W116" s="168">
        <f t="shared" si="2"/>
        <v>9.1644107255512974E-3</v>
      </c>
      <c r="X116" s="168">
        <f t="shared" si="2"/>
        <v>7.0699457898825591E-2</v>
      </c>
      <c r="Y116" s="168">
        <f t="shared" si="2"/>
        <v>4.2313249646864559E-2</v>
      </c>
      <c r="Z116" s="168">
        <f t="shared" si="2"/>
        <v>-4.1035581629979445E-2</v>
      </c>
      <c r="AA116" s="168">
        <f>AA103/AA99-1</f>
        <v>-7.70626262749744E-2</v>
      </c>
      <c r="AB116" s="168">
        <f t="shared" si="2"/>
        <v>6.0020795388693315E-5</v>
      </c>
      <c r="AC116" s="168">
        <f t="shared" si="2"/>
        <v>4.1808646531616978E-2</v>
      </c>
      <c r="AD116" s="169">
        <f t="shared" si="2"/>
        <v>-0.11976493214211148</v>
      </c>
    </row>
    <row r="117" spans="14:30" x14ac:dyDescent="0.3">
      <c r="N117" s="139" t="s">
        <v>133</v>
      </c>
      <c r="O117" s="168">
        <f t="shared" si="2"/>
        <v>-2.9833389493493012E-2</v>
      </c>
      <c r="P117" s="168">
        <f t="shared" si="2"/>
        <v>-1.3443337733461624E-2</v>
      </c>
      <c r="Q117" s="168">
        <f t="shared" si="2"/>
        <v>-2.3878539532801502E-2</v>
      </c>
      <c r="R117" s="168">
        <f t="shared" si="2"/>
        <v>4.1197535366410021E-2</v>
      </c>
      <c r="S117" s="168">
        <f t="shared" si="2"/>
        <v>-5.9382774357775947E-2</v>
      </c>
      <c r="T117" s="168">
        <f t="shared" si="2"/>
        <v>0.1323705491010696</v>
      </c>
      <c r="U117" s="168">
        <f t="shared" si="2"/>
        <v>9.362822196345344E-2</v>
      </c>
      <c r="V117" s="168">
        <f t="shared" si="2"/>
        <v>-2.3578462961830082E-2</v>
      </c>
      <c r="W117" s="168">
        <f t="shared" si="2"/>
        <v>-1.6057387459756933E-3</v>
      </c>
      <c r="X117" s="168">
        <f t="shared" si="2"/>
        <v>8.352539895595279E-2</v>
      </c>
      <c r="Y117" s="168">
        <f t="shared" si="2"/>
        <v>2.987060104574768E-2</v>
      </c>
      <c r="Z117" s="168">
        <f t="shared" si="2"/>
        <v>-4.660923979723941E-2</v>
      </c>
      <c r="AA117" s="168">
        <f t="shared" si="2"/>
        <v>-8.26466142384501E-2</v>
      </c>
      <c r="AB117" s="168">
        <f t="shared" si="2"/>
        <v>-2.5683182771202295E-3</v>
      </c>
      <c r="AC117" s="168">
        <f t="shared" si="2"/>
        <v>-5.9517839674454454E-3</v>
      </c>
      <c r="AD117" s="169">
        <f t="shared" si="2"/>
        <v>-0.11130363304344482</v>
      </c>
    </row>
    <row r="118" spans="14:30" x14ac:dyDescent="0.3">
      <c r="N118" s="139" t="s">
        <v>133</v>
      </c>
      <c r="O118" s="168">
        <f t="shared" si="2"/>
        <v>-2.9263461299883109E-2</v>
      </c>
      <c r="P118" s="168">
        <f t="shared" si="2"/>
        <v>-2.0274631418171429E-2</v>
      </c>
      <c r="Q118" s="168">
        <f t="shared" si="2"/>
        <v>3.516336695341904E-3</v>
      </c>
      <c r="R118" s="168">
        <f t="shared" si="2"/>
        <v>3.5462856225957795E-2</v>
      </c>
      <c r="S118" s="168">
        <f t="shared" si="2"/>
        <v>-2.741305394672966E-2</v>
      </c>
      <c r="T118" s="168">
        <f t="shared" si="2"/>
        <v>0.15237588986296968</v>
      </c>
      <c r="U118" s="168">
        <f t="shared" si="2"/>
        <v>0.10252482374574101</v>
      </c>
      <c r="V118" s="168">
        <f t="shared" si="2"/>
        <v>-3.7624328562317677E-2</v>
      </c>
      <c r="W118" s="168">
        <f t="shared" si="2"/>
        <v>1.7451417706351169E-2</v>
      </c>
      <c r="X118" s="168">
        <f t="shared" si="2"/>
        <v>8.9907020869914867E-2</v>
      </c>
      <c r="Y118" s="168">
        <f t="shared" si="2"/>
        <v>2.1991163777054457E-2</v>
      </c>
      <c r="Z118" s="168">
        <f t="shared" si="2"/>
        <v>-3.4962246315090595E-2</v>
      </c>
      <c r="AA118" s="168">
        <f t="shared" si="2"/>
        <v>-3.2486284484207095E-2</v>
      </c>
      <c r="AB118" s="168">
        <f t="shared" si="2"/>
        <v>7.5652190437285327E-3</v>
      </c>
      <c r="AC118" s="168">
        <f t="shared" si="2"/>
        <v>-2.1297734999959905E-2</v>
      </c>
      <c r="AD118" s="169">
        <f t="shared" si="2"/>
        <v>-8.2213171907307703E-2</v>
      </c>
    </row>
    <row r="119" spans="14:30" x14ac:dyDescent="0.3">
      <c r="N119" s="139" t="str">
        <f>"Y/Y "&amp;RIGHT(N112,4)</f>
        <v>Y/Y 25Q1</v>
      </c>
      <c r="O119" s="168">
        <f>O106/O102-1</f>
        <v>-2.7015280243199213E-2</v>
      </c>
      <c r="P119" s="168">
        <f t="shared" si="2"/>
        <v>-7.855203181029724E-4</v>
      </c>
      <c r="Q119" s="168">
        <f t="shared" si="2"/>
        <v>4.3001381591273535E-2</v>
      </c>
      <c r="R119" s="168">
        <f t="shared" si="2"/>
        <v>7.8097749377583625E-3</v>
      </c>
      <c r="S119" s="168">
        <f t="shared" si="2"/>
        <v>6.9936936636856295E-3</v>
      </c>
      <c r="T119" s="168">
        <f t="shared" si="2"/>
        <v>0.12804709981650952</v>
      </c>
      <c r="U119" s="168">
        <f t="shared" si="2"/>
        <v>9.1801193081475274E-2</v>
      </c>
      <c r="V119" s="168">
        <f t="shared" si="2"/>
        <v>-3.1883410235168497E-2</v>
      </c>
      <c r="W119" s="168">
        <f t="shared" si="2"/>
        <v>1.9475471100217856E-2</v>
      </c>
      <c r="X119" s="168">
        <f t="shared" si="2"/>
        <v>4.108620407657515E-2</v>
      </c>
      <c r="Y119" s="168">
        <f t="shared" si="2"/>
        <v>1.0162958278980838E-3</v>
      </c>
      <c r="Z119" s="168">
        <f t="shared" si="2"/>
        <v>-8.7456614224769025E-3</v>
      </c>
      <c r="AA119" s="168">
        <f t="shared" si="2"/>
        <v>-5.1209774528881979E-5</v>
      </c>
      <c r="AB119" s="168">
        <f t="shared" si="2"/>
        <v>6.9601111919015413E-3</v>
      </c>
      <c r="AC119" s="168">
        <f t="shared" si="2"/>
        <v>-1.0970574722639626E-3</v>
      </c>
      <c r="AD119" s="169">
        <f t="shared" si="2"/>
        <v>-6.1416938487286465E-2</v>
      </c>
    </row>
    <row r="120" spans="14:30" x14ac:dyDescent="0.3">
      <c r="N120" s="139" t="s">
        <v>134</v>
      </c>
      <c r="O120" s="170">
        <f>RANK(O119,$O119:$AD119)</f>
        <v>14</v>
      </c>
      <c r="P120" s="170">
        <f t="shared" ref="P120:AD120" si="3">RANK(P119,$O119:$AD119)</f>
        <v>11</v>
      </c>
      <c r="Q120" s="170">
        <f t="shared" si="3"/>
        <v>3</v>
      </c>
      <c r="R120" s="170">
        <f t="shared" si="3"/>
        <v>6</v>
      </c>
      <c r="S120" s="170">
        <f t="shared" si="3"/>
        <v>7</v>
      </c>
      <c r="T120" s="170">
        <f t="shared" si="3"/>
        <v>1</v>
      </c>
      <c r="U120" s="170">
        <f t="shared" si="3"/>
        <v>2</v>
      </c>
      <c r="V120" s="170">
        <f t="shared" si="3"/>
        <v>15</v>
      </c>
      <c r="W120" s="170">
        <f t="shared" si="3"/>
        <v>5</v>
      </c>
      <c r="X120" s="170">
        <f t="shared" si="3"/>
        <v>4</v>
      </c>
      <c r="Y120" s="170">
        <f t="shared" si="3"/>
        <v>9</v>
      </c>
      <c r="Z120" s="170">
        <f t="shared" si="3"/>
        <v>13</v>
      </c>
      <c r="AA120" s="170">
        <f t="shared" si="3"/>
        <v>10</v>
      </c>
      <c r="AB120" s="170">
        <f t="shared" si="3"/>
        <v>8</v>
      </c>
      <c r="AC120" s="170">
        <f t="shared" si="3"/>
        <v>12</v>
      </c>
      <c r="AD120" s="171">
        <f t="shared" si="3"/>
        <v>16</v>
      </c>
    </row>
    <row r="121" spans="14:30" x14ac:dyDescent="0.3">
      <c r="N121" s="29">
        <v>47118</v>
      </c>
      <c r="O121" s="72" t="s">
        <v>75</v>
      </c>
      <c r="P121" s="18" t="s">
        <v>75</v>
      </c>
      <c r="Q121" s="18" t="s">
        <v>75</v>
      </c>
      <c r="R121" s="75" t="s">
        <v>75</v>
      </c>
      <c r="S121" s="72" t="s">
        <v>75</v>
      </c>
      <c r="T121" s="18" t="s">
        <v>75</v>
      </c>
      <c r="U121" s="18" t="s">
        <v>75</v>
      </c>
      <c r="V121" s="75" t="s">
        <v>75</v>
      </c>
      <c r="W121" s="72" t="s">
        <v>75</v>
      </c>
      <c r="X121" s="18" t="s">
        <v>75</v>
      </c>
      <c r="Y121" s="18" t="s">
        <v>75</v>
      </c>
      <c r="Z121" s="75" t="s">
        <v>75</v>
      </c>
      <c r="AA121" s="72" t="s">
        <v>75</v>
      </c>
      <c r="AB121" s="18" t="s">
        <v>75</v>
      </c>
      <c r="AC121" s="18" t="s">
        <v>75</v>
      </c>
      <c r="AD121" s="75" t="s">
        <v>75</v>
      </c>
    </row>
    <row r="122" spans="14:30" x14ac:dyDescent="0.3">
      <c r="N122" s="29">
        <v>47208</v>
      </c>
      <c r="O122" s="72" t="s">
        <v>75</v>
      </c>
      <c r="P122" s="18" t="s">
        <v>75</v>
      </c>
      <c r="Q122" s="18" t="s">
        <v>75</v>
      </c>
      <c r="R122" s="75" t="s">
        <v>75</v>
      </c>
      <c r="S122" s="72" t="s">
        <v>75</v>
      </c>
      <c r="T122" s="18" t="s">
        <v>75</v>
      </c>
      <c r="U122" s="18" t="s">
        <v>75</v>
      </c>
      <c r="V122" s="75" t="s">
        <v>75</v>
      </c>
      <c r="W122" s="72" t="s">
        <v>75</v>
      </c>
      <c r="X122" s="18" t="s">
        <v>75</v>
      </c>
      <c r="Y122" s="18" t="s">
        <v>75</v>
      </c>
      <c r="Z122" s="75" t="s">
        <v>75</v>
      </c>
      <c r="AA122" s="72" t="s">
        <v>75</v>
      </c>
      <c r="AB122" s="18" t="s">
        <v>75</v>
      </c>
      <c r="AC122" s="18" t="s">
        <v>75</v>
      </c>
      <c r="AD122" s="75" t="s">
        <v>75</v>
      </c>
    </row>
    <row r="123" spans="14:30" x14ac:dyDescent="0.3">
      <c r="N123" s="29">
        <v>47299</v>
      </c>
      <c r="O123" s="72" t="s">
        <v>75</v>
      </c>
      <c r="P123" s="18" t="s">
        <v>75</v>
      </c>
      <c r="Q123" s="18" t="s">
        <v>75</v>
      </c>
      <c r="R123" s="75" t="s">
        <v>75</v>
      </c>
      <c r="S123" s="72" t="s">
        <v>75</v>
      </c>
      <c r="T123" s="18" t="s">
        <v>75</v>
      </c>
      <c r="U123" s="18" t="s">
        <v>75</v>
      </c>
      <c r="V123" s="75" t="s">
        <v>75</v>
      </c>
      <c r="W123" s="72" t="s">
        <v>75</v>
      </c>
      <c r="X123" s="18" t="s">
        <v>75</v>
      </c>
      <c r="Y123" s="18" t="s">
        <v>75</v>
      </c>
      <c r="Z123" s="75" t="s">
        <v>75</v>
      </c>
      <c r="AA123" s="72" t="s">
        <v>75</v>
      </c>
      <c r="AB123" s="18" t="s">
        <v>75</v>
      </c>
      <c r="AC123" s="18" t="s">
        <v>75</v>
      </c>
      <c r="AD123" s="75" t="s">
        <v>75</v>
      </c>
    </row>
    <row r="124" spans="14:30" x14ac:dyDescent="0.3">
      <c r="N124" s="29">
        <v>47391</v>
      </c>
      <c r="O124" s="72" t="s">
        <v>75</v>
      </c>
      <c r="P124" s="18" t="s">
        <v>75</v>
      </c>
      <c r="Q124" s="18" t="s">
        <v>75</v>
      </c>
      <c r="R124" s="75" t="s">
        <v>75</v>
      </c>
      <c r="S124" s="72" t="s">
        <v>75</v>
      </c>
      <c r="T124" s="18" t="s">
        <v>75</v>
      </c>
      <c r="U124" s="18" t="s">
        <v>75</v>
      </c>
      <c r="V124" s="75" t="s">
        <v>75</v>
      </c>
      <c r="W124" s="72" t="s">
        <v>75</v>
      </c>
      <c r="X124" s="18" t="s">
        <v>75</v>
      </c>
      <c r="Y124" s="18" t="s">
        <v>75</v>
      </c>
      <c r="Z124" s="75" t="s">
        <v>75</v>
      </c>
      <c r="AA124" s="72" t="s">
        <v>75</v>
      </c>
      <c r="AB124" s="18" t="s">
        <v>75</v>
      </c>
      <c r="AC124" s="18" t="s">
        <v>75</v>
      </c>
      <c r="AD124" s="75" t="s">
        <v>75</v>
      </c>
    </row>
    <row r="125" spans="14:30" x14ac:dyDescent="0.3">
      <c r="N125" s="29">
        <v>47483</v>
      </c>
      <c r="O125" s="72" t="s">
        <v>75</v>
      </c>
      <c r="P125" s="18" t="s">
        <v>75</v>
      </c>
      <c r="Q125" s="18" t="s">
        <v>75</v>
      </c>
      <c r="R125" s="75" t="s">
        <v>75</v>
      </c>
      <c r="S125" s="72" t="s">
        <v>75</v>
      </c>
      <c r="T125" s="18" t="s">
        <v>75</v>
      </c>
      <c r="U125" s="18" t="s">
        <v>75</v>
      </c>
      <c r="V125" s="75" t="s">
        <v>75</v>
      </c>
      <c r="W125" s="72" t="s">
        <v>75</v>
      </c>
      <c r="X125" s="18" t="s">
        <v>75</v>
      </c>
      <c r="Y125" s="18" t="s">
        <v>75</v>
      </c>
      <c r="Z125" s="75" t="s">
        <v>75</v>
      </c>
      <c r="AA125" s="72" t="s">
        <v>75</v>
      </c>
      <c r="AB125" s="18" t="s">
        <v>75</v>
      </c>
      <c r="AC125" s="18" t="s">
        <v>75</v>
      </c>
      <c r="AD125" s="75" t="s">
        <v>75</v>
      </c>
    </row>
    <row r="126" spans="14:30" x14ac:dyDescent="0.3">
      <c r="N126" s="29">
        <v>47573</v>
      </c>
      <c r="O126" s="72" t="s">
        <v>75</v>
      </c>
      <c r="P126" s="18" t="s">
        <v>75</v>
      </c>
      <c r="Q126" s="18" t="s">
        <v>75</v>
      </c>
      <c r="R126" s="75" t="s">
        <v>75</v>
      </c>
      <c r="S126" s="72" t="s">
        <v>75</v>
      </c>
      <c r="T126" s="18" t="s">
        <v>75</v>
      </c>
      <c r="U126" s="18" t="s">
        <v>75</v>
      </c>
      <c r="V126" s="75" t="s">
        <v>75</v>
      </c>
      <c r="W126" s="72" t="s">
        <v>75</v>
      </c>
      <c r="X126" s="18" t="s">
        <v>75</v>
      </c>
      <c r="Y126" s="18" t="s">
        <v>75</v>
      </c>
      <c r="Z126" s="75" t="s">
        <v>75</v>
      </c>
      <c r="AA126" s="72" t="s">
        <v>75</v>
      </c>
      <c r="AB126" s="18" t="s">
        <v>75</v>
      </c>
      <c r="AC126" s="18" t="s">
        <v>75</v>
      </c>
      <c r="AD126" s="75" t="s">
        <v>75</v>
      </c>
    </row>
    <row r="127" spans="14:30" x14ac:dyDescent="0.3">
      <c r="N127" s="29">
        <v>47664</v>
      </c>
      <c r="O127" s="72" t="s">
        <v>75</v>
      </c>
      <c r="P127" s="18" t="s">
        <v>75</v>
      </c>
      <c r="Q127" s="18" t="s">
        <v>75</v>
      </c>
      <c r="R127" s="75" t="s">
        <v>75</v>
      </c>
      <c r="S127" s="72" t="s">
        <v>75</v>
      </c>
      <c r="T127" s="18" t="s">
        <v>75</v>
      </c>
      <c r="U127" s="18" t="s">
        <v>75</v>
      </c>
      <c r="V127" s="75" t="s">
        <v>75</v>
      </c>
      <c r="W127" s="72" t="s">
        <v>75</v>
      </c>
      <c r="X127" s="18" t="s">
        <v>75</v>
      </c>
      <c r="Y127" s="18" t="s">
        <v>75</v>
      </c>
      <c r="Z127" s="75" t="s">
        <v>75</v>
      </c>
      <c r="AA127" s="72" t="s">
        <v>75</v>
      </c>
      <c r="AB127" s="18" t="s">
        <v>75</v>
      </c>
      <c r="AC127" s="18" t="s">
        <v>75</v>
      </c>
      <c r="AD127" s="75" t="s">
        <v>75</v>
      </c>
    </row>
    <row r="128" spans="14:30" x14ac:dyDescent="0.3">
      <c r="N128" s="29">
        <v>47756</v>
      </c>
      <c r="O128" s="72" t="s">
        <v>75</v>
      </c>
      <c r="P128" s="18" t="s">
        <v>75</v>
      </c>
      <c r="Q128" s="18" t="s">
        <v>75</v>
      </c>
      <c r="R128" s="75" t="s">
        <v>75</v>
      </c>
      <c r="S128" s="72" t="s">
        <v>75</v>
      </c>
      <c r="T128" s="18" t="s">
        <v>75</v>
      </c>
      <c r="U128" s="18" t="s">
        <v>75</v>
      </c>
      <c r="V128" s="75" t="s">
        <v>75</v>
      </c>
      <c r="W128" s="72" t="s">
        <v>75</v>
      </c>
      <c r="X128" s="18" t="s">
        <v>75</v>
      </c>
      <c r="Y128" s="18" t="s">
        <v>75</v>
      </c>
      <c r="Z128" s="75" t="s">
        <v>75</v>
      </c>
      <c r="AA128" s="72" t="s">
        <v>75</v>
      </c>
      <c r="AB128" s="18" t="s">
        <v>75</v>
      </c>
      <c r="AC128" s="18" t="s">
        <v>75</v>
      </c>
      <c r="AD128" s="75" t="s">
        <v>75</v>
      </c>
    </row>
    <row r="129" spans="14:30" x14ac:dyDescent="0.3">
      <c r="N129" s="29">
        <v>47848</v>
      </c>
      <c r="O129" s="72" t="s">
        <v>75</v>
      </c>
      <c r="P129" s="18" t="s">
        <v>75</v>
      </c>
      <c r="Q129" s="18" t="s">
        <v>75</v>
      </c>
      <c r="R129" s="75" t="s">
        <v>75</v>
      </c>
      <c r="S129" s="72" t="s">
        <v>75</v>
      </c>
      <c r="T129" s="18" t="s">
        <v>75</v>
      </c>
      <c r="U129" s="18" t="s">
        <v>75</v>
      </c>
      <c r="V129" s="75" t="s">
        <v>75</v>
      </c>
      <c r="W129" s="72" t="s">
        <v>75</v>
      </c>
      <c r="X129" s="18" t="s">
        <v>75</v>
      </c>
      <c r="Y129" s="18" t="s">
        <v>75</v>
      </c>
      <c r="Z129" s="75" t="s">
        <v>75</v>
      </c>
      <c r="AA129" s="72" t="s">
        <v>75</v>
      </c>
      <c r="AB129" s="18" t="s">
        <v>75</v>
      </c>
      <c r="AC129" s="18" t="s">
        <v>75</v>
      </c>
      <c r="AD129" s="75" t="s">
        <v>75</v>
      </c>
    </row>
    <row r="130" spans="14:30" x14ac:dyDescent="0.3">
      <c r="N130" s="29">
        <v>47938</v>
      </c>
      <c r="O130" s="72" t="s">
        <v>75</v>
      </c>
      <c r="P130" s="18" t="s">
        <v>75</v>
      </c>
      <c r="Q130" s="18" t="s">
        <v>75</v>
      </c>
      <c r="R130" s="75" t="s">
        <v>75</v>
      </c>
      <c r="S130" s="72" t="s">
        <v>75</v>
      </c>
      <c r="T130" s="18" t="s">
        <v>75</v>
      </c>
      <c r="U130" s="18" t="s">
        <v>75</v>
      </c>
      <c r="V130" s="75" t="s">
        <v>75</v>
      </c>
      <c r="W130" s="72" t="s">
        <v>75</v>
      </c>
      <c r="X130" s="18" t="s">
        <v>75</v>
      </c>
      <c r="Y130" s="18" t="s">
        <v>75</v>
      </c>
      <c r="Z130" s="75" t="s">
        <v>75</v>
      </c>
      <c r="AA130" s="72" t="s">
        <v>75</v>
      </c>
      <c r="AB130" s="18" t="s">
        <v>75</v>
      </c>
      <c r="AC130" s="18" t="s">
        <v>75</v>
      </c>
      <c r="AD130" s="75" t="s">
        <v>75</v>
      </c>
    </row>
    <row r="131" spans="14:30" x14ac:dyDescent="0.3">
      <c r="N131" s="29">
        <v>48029</v>
      </c>
      <c r="O131" s="72" t="s">
        <v>75</v>
      </c>
      <c r="P131" s="18" t="s">
        <v>75</v>
      </c>
      <c r="Q131" s="18" t="s">
        <v>75</v>
      </c>
      <c r="R131" s="75" t="s">
        <v>75</v>
      </c>
      <c r="S131" s="72" t="s">
        <v>75</v>
      </c>
      <c r="T131" s="18" t="s">
        <v>75</v>
      </c>
      <c r="U131" s="18" t="s">
        <v>75</v>
      </c>
      <c r="V131" s="75" t="s">
        <v>75</v>
      </c>
      <c r="W131" s="72" t="s">
        <v>75</v>
      </c>
      <c r="X131" s="18" t="s">
        <v>75</v>
      </c>
      <c r="Y131" s="18" t="s">
        <v>75</v>
      </c>
      <c r="Z131" s="75" t="s">
        <v>75</v>
      </c>
      <c r="AA131" s="72" t="s">
        <v>75</v>
      </c>
      <c r="AB131" s="18" t="s">
        <v>75</v>
      </c>
      <c r="AC131" s="18" t="s">
        <v>75</v>
      </c>
      <c r="AD131" s="75" t="s">
        <v>75</v>
      </c>
    </row>
    <row r="132" spans="14:30" x14ac:dyDescent="0.3">
      <c r="N132" s="29">
        <v>48121</v>
      </c>
      <c r="O132" s="72" t="s">
        <v>75</v>
      </c>
      <c r="P132" s="18" t="s">
        <v>75</v>
      </c>
      <c r="Q132" s="18" t="s">
        <v>75</v>
      </c>
      <c r="R132" s="75" t="s">
        <v>75</v>
      </c>
      <c r="S132" s="72" t="s">
        <v>75</v>
      </c>
      <c r="T132" s="18" t="s">
        <v>75</v>
      </c>
      <c r="U132" s="18" t="s">
        <v>75</v>
      </c>
      <c r="V132" s="75" t="s">
        <v>75</v>
      </c>
      <c r="W132" s="72" t="s">
        <v>75</v>
      </c>
      <c r="X132" s="18" t="s">
        <v>75</v>
      </c>
      <c r="Y132" s="18" t="s">
        <v>75</v>
      </c>
      <c r="Z132" s="75" t="s">
        <v>75</v>
      </c>
      <c r="AA132" s="72" t="s">
        <v>75</v>
      </c>
      <c r="AB132" s="18" t="s">
        <v>75</v>
      </c>
      <c r="AC132" s="18" t="s">
        <v>75</v>
      </c>
      <c r="AD132" s="75" t="s">
        <v>75</v>
      </c>
    </row>
    <row r="133" spans="14:30" x14ac:dyDescent="0.3">
      <c r="N133" s="29">
        <v>48213</v>
      </c>
      <c r="O133" s="72" t="s">
        <v>75</v>
      </c>
      <c r="P133" s="18" t="s">
        <v>75</v>
      </c>
      <c r="Q133" s="18" t="s">
        <v>75</v>
      </c>
      <c r="R133" s="75" t="s">
        <v>75</v>
      </c>
      <c r="S133" s="72" t="s">
        <v>75</v>
      </c>
      <c r="T133" s="18" t="s">
        <v>75</v>
      </c>
      <c r="U133" s="18" t="s">
        <v>75</v>
      </c>
      <c r="V133" s="75" t="s">
        <v>75</v>
      </c>
      <c r="W133" s="72" t="s">
        <v>75</v>
      </c>
      <c r="X133" s="18" t="s">
        <v>75</v>
      </c>
      <c r="Y133" s="18" t="s">
        <v>75</v>
      </c>
      <c r="Z133" s="75" t="s">
        <v>75</v>
      </c>
      <c r="AA133" s="72" t="s">
        <v>75</v>
      </c>
      <c r="AB133" s="18" t="s">
        <v>75</v>
      </c>
      <c r="AC133" s="18" t="s">
        <v>75</v>
      </c>
      <c r="AD133" s="75" t="s">
        <v>75</v>
      </c>
    </row>
    <row r="134" spans="14:30" x14ac:dyDescent="0.3">
      <c r="N134" s="29">
        <v>48304</v>
      </c>
      <c r="O134" s="72" t="s">
        <v>75</v>
      </c>
      <c r="P134" s="18" t="s">
        <v>75</v>
      </c>
      <c r="Q134" s="18" t="s">
        <v>75</v>
      </c>
      <c r="R134" s="75" t="s">
        <v>75</v>
      </c>
      <c r="S134" s="72" t="s">
        <v>75</v>
      </c>
      <c r="T134" s="18" t="s">
        <v>75</v>
      </c>
      <c r="U134" s="18" t="s">
        <v>75</v>
      </c>
      <c r="V134" s="75" t="s">
        <v>75</v>
      </c>
      <c r="W134" s="72" t="s">
        <v>75</v>
      </c>
      <c r="X134" s="18" t="s">
        <v>75</v>
      </c>
      <c r="Y134" s="18" t="s">
        <v>75</v>
      </c>
      <c r="Z134" s="75" t="s">
        <v>75</v>
      </c>
      <c r="AA134" s="72" t="s">
        <v>75</v>
      </c>
      <c r="AB134" s="18" t="s">
        <v>75</v>
      </c>
      <c r="AC134" s="18" t="s">
        <v>75</v>
      </c>
      <c r="AD134" s="75" t="s">
        <v>75</v>
      </c>
    </row>
    <row r="135" spans="14:30" x14ac:dyDescent="0.3">
      <c r="N135" s="29">
        <v>48395</v>
      </c>
      <c r="O135" s="72" t="s">
        <v>75</v>
      </c>
      <c r="P135" s="18" t="s">
        <v>75</v>
      </c>
      <c r="Q135" s="18" t="s">
        <v>75</v>
      </c>
      <c r="R135" s="75" t="s">
        <v>75</v>
      </c>
      <c r="S135" s="72" t="s">
        <v>75</v>
      </c>
      <c r="T135" s="18" t="s">
        <v>75</v>
      </c>
      <c r="U135" s="18" t="s">
        <v>75</v>
      </c>
      <c r="V135" s="75" t="s">
        <v>75</v>
      </c>
      <c r="W135" s="72" t="s">
        <v>75</v>
      </c>
      <c r="X135" s="18" t="s">
        <v>75</v>
      </c>
      <c r="Y135" s="18" t="s">
        <v>75</v>
      </c>
      <c r="Z135" s="75" t="s">
        <v>75</v>
      </c>
      <c r="AA135" s="72" t="s">
        <v>75</v>
      </c>
      <c r="AB135" s="18" t="s">
        <v>75</v>
      </c>
      <c r="AC135" s="18" t="s">
        <v>75</v>
      </c>
      <c r="AD135" s="75" t="s">
        <v>75</v>
      </c>
    </row>
    <row r="136" spans="14:30" x14ac:dyDescent="0.3">
      <c r="N136" s="29">
        <v>48487</v>
      </c>
      <c r="O136" s="72" t="s">
        <v>75</v>
      </c>
      <c r="P136" s="18" t="s">
        <v>75</v>
      </c>
      <c r="Q136" s="18" t="s">
        <v>75</v>
      </c>
      <c r="R136" s="75" t="s">
        <v>75</v>
      </c>
      <c r="S136" s="72" t="s">
        <v>75</v>
      </c>
      <c r="T136" s="18" t="s">
        <v>75</v>
      </c>
      <c r="U136" s="18" t="s">
        <v>75</v>
      </c>
      <c r="V136" s="75" t="s">
        <v>75</v>
      </c>
      <c r="W136" s="72" t="s">
        <v>75</v>
      </c>
      <c r="X136" s="18" t="s">
        <v>75</v>
      </c>
      <c r="Y136" s="18" t="s">
        <v>75</v>
      </c>
      <c r="Z136" s="75" t="s">
        <v>75</v>
      </c>
      <c r="AA136" s="72" t="s">
        <v>75</v>
      </c>
      <c r="AB136" s="18" t="s">
        <v>75</v>
      </c>
      <c r="AC136" s="18" t="s">
        <v>75</v>
      </c>
      <c r="AD136" s="75" t="s">
        <v>75</v>
      </c>
    </row>
    <row r="137" spans="14:30" x14ac:dyDescent="0.3">
      <c r="N137" s="29">
        <v>48579</v>
      </c>
      <c r="O137" s="72" t="s">
        <v>75</v>
      </c>
      <c r="P137" s="18" t="s">
        <v>75</v>
      </c>
      <c r="Q137" s="18" t="s">
        <v>75</v>
      </c>
      <c r="R137" s="75" t="s">
        <v>75</v>
      </c>
      <c r="S137" s="72" t="s">
        <v>75</v>
      </c>
      <c r="T137" s="18" t="s">
        <v>75</v>
      </c>
      <c r="U137" s="18" t="s">
        <v>75</v>
      </c>
      <c r="V137" s="75" t="s">
        <v>75</v>
      </c>
      <c r="W137" s="72" t="s">
        <v>75</v>
      </c>
      <c r="X137" s="18" t="s">
        <v>75</v>
      </c>
      <c r="Y137" s="18" t="s">
        <v>75</v>
      </c>
      <c r="Z137" s="75" t="s">
        <v>75</v>
      </c>
      <c r="AA137" s="72" t="s">
        <v>75</v>
      </c>
      <c r="AB137" s="18" t="s">
        <v>75</v>
      </c>
      <c r="AC137" s="18" t="s">
        <v>75</v>
      </c>
      <c r="AD137" s="75" t="s">
        <v>75</v>
      </c>
    </row>
    <row r="138" spans="14:30" x14ac:dyDescent="0.3">
      <c r="N138" s="29">
        <v>48669</v>
      </c>
      <c r="O138" s="72" t="s">
        <v>75</v>
      </c>
      <c r="P138" s="18" t="s">
        <v>75</v>
      </c>
      <c r="Q138" s="18" t="s">
        <v>75</v>
      </c>
      <c r="R138" s="75" t="s">
        <v>75</v>
      </c>
      <c r="S138" s="72" t="s">
        <v>75</v>
      </c>
      <c r="T138" s="18" t="s">
        <v>75</v>
      </c>
      <c r="U138" s="18" t="s">
        <v>75</v>
      </c>
      <c r="V138" s="75" t="s">
        <v>75</v>
      </c>
      <c r="W138" s="72" t="s">
        <v>75</v>
      </c>
      <c r="X138" s="18" t="s">
        <v>75</v>
      </c>
      <c r="Y138" s="18" t="s">
        <v>75</v>
      </c>
      <c r="Z138" s="75" t="s">
        <v>75</v>
      </c>
      <c r="AA138" s="72" t="s">
        <v>75</v>
      </c>
      <c r="AB138" s="18" t="s">
        <v>75</v>
      </c>
      <c r="AC138" s="18" t="s">
        <v>75</v>
      </c>
      <c r="AD138" s="75" t="s">
        <v>75</v>
      </c>
    </row>
    <row r="139" spans="14:30" x14ac:dyDescent="0.3">
      <c r="N139" s="29">
        <v>48760</v>
      </c>
      <c r="O139" s="72" t="s">
        <v>75</v>
      </c>
      <c r="P139" s="18" t="s">
        <v>75</v>
      </c>
      <c r="Q139" s="18" t="s">
        <v>75</v>
      </c>
      <c r="R139" s="75" t="s">
        <v>75</v>
      </c>
      <c r="S139" s="72" t="s">
        <v>75</v>
      </c>
      <c r="T139" s="18" t="s">
        <v>75</v>
      </c>
      <c r="U139" s="18" t="s">
        <v>75</v>
      </c>
      <c r="V139" s="75" t="s">
        <v>75</v>
      </c>
      <c r="W139" s="72" t="s">
        <v>75</v>
      </c>
      <c r="X139" s="18" t="s">
        <v>75</v>
      </c>
      <c r="Y139" s="18" t="s">
        <v>75</v>
      </c>
      <c r="Z139" s="75" t="s">
        <v>75</v>
      </c>
      <c r="AA139" s="72" t="s">
        <v>75</v>
      </c>
      <c r="AB139" s="18" t="s">
        <v>75</v>
      </c>
      <c r="AC139" s="18" t="s">
        <v>75</v>
      </c>
      <c r="AD139" s="75" t="s">
        <v>75</v>
      </c>
    </row>
    <row r="140" spans="14:30" x14ac:dyDescent="0.3">
      <c r="N140" s="29">
        <v>48852</v>
      </c>
      <c r="O140" s="72" t="s">
        <v>75</v>
      </c>
      <c r="P140" s="18" t="s">
        <v>75</v>
      </c>
      <c r="Q140" s="18" t="s">
        <v>75</v>
      </c>
      <c r="R140" s="75" t="s">
        <v>75</v>
      </c>
      <c r="S140" s="72" t="s">
        <v>75</v>
      </c>
      <c r="T140" s="18" t="s">
        <v>75</v>
      </c>
      <c r="U140" s="18" t="s">
        <v>75</v>
      </c>
      <c r="V140" s="75" t="s">
        <v>75</v>
      </c>
      <c r="W140" s="72" t="s">
        <v>75</v>
      </c>
      <c r="X140" s="18" t="s">
        <v>75</v>
      </c>
      <c r="Y140" s="18" t="s">
        <v>75</v>
      </c>
      <c r="Z140" s="75" t="s">
        <v>75</v>
      </c>
      <c r="AA140" s="72" t="s">
        <v>75</v>
      </c>
      <c r="AB140" s="18" t="s">
        <v>75</v>
      </c>
      <c r="AC140" s="18" t="s">
        <v>75</v>
      </c>
      <c r="AD140" s="75" t="s">
        <v>75</v>
      </c>
    </row>
    <row r="141" spans="14:30" x14ac:dyDescent="0.3">
      <c r="N141" s="29">
        <v>48944</v>
      </c>
      <c r="O141" s="72" t="s">
        <v>75</v>
      </c>
      <c r="P141" s="18" t="s">
        <v>75</v>
      </c>
      <c r="Q141" s="18" t="s">
        <v>75</v>
      </c>
      <c r="R141" s="75" t="s">
        <v>75</v>
      </c>
      <c r="S141" s="72" t="s">
        <v>75</v>
      </c>
      <c r="T141" s="18" t="s">
        <v>75</v>
      </c>
      <c r="U141" s="18" t="s">
        <v>75</v>
      </c>
      <c r="V141" s="75" t="s">
        <v>75</v>
      </c>
      <c r="W141" s="72" t="s">
        <v>75</v>
      </c>
      <c r="X141" s="18" t="s">
        <v>75</v>
      </c>
      <c r="Y141" s="18" t="s">
        <v>75</v>
      </c>
      <c r="Z141" s="75" t="s">
        <v>75</v>
      </c>
      <c r="AA141" s="72" t="s">
        <v>75</v>
      </c>
      <c r="AB141" s="18" t="s">
        <v>75</v>
      </c>
      <c r="AC141" s="18" t="s">
        <v>75</v>
      </c>
      <c r="AD141" s="75" t="s">
        <v>75</v>
      </c>
    </row>
    <row r="142" spans="14:30" x14ac:dyDescent="0.3">
      <c r="N142" s="29">
        <v>49034</v>
      </c>
      <c r="O142" s="72" t="s">
        <v>75</v>
      </c>
      <c r="P142" s="18" t="s">
        <v>75</v>
      </c>
      <c r="Q142" s="18" t="s">
        <v>75</v>
      </c>
      <c r="R142" s="75" t="s">
        <v>75</v>
      </c>
      <c r="S142" s="72" t="s">
        <v>75</v>
      </c>
      <c r="T142" s="18" t="s">
        <v>75</v>
      </c>
      <c r="U142" s="18" t="s">
        <v>75</v>
      </c>
      <c r="V142" s="75" t="s">
        <v>75</v>
      </c>
      <c r="W142" s="72" t="s">
        <v>75</v>
      </c>
      <c r="X142" s="18" t="s">
        <v>75</v>
      </c>
      <c r="Y142" s="18" t="s">
        <v>75</v>
      </c>
      <c r="Z142" s="75" t="s">
        <v>75</v>
      </c>
      <c r="AA142" s="72" t="s">
        <v>75</v>
      </c>
      <c r="AB142" s="18" t="s">
        <v>75</v>
      </c>
      <c r="AC142" s="18" t="s">
        <v>75</v>
      </c>
      <c r="AD142" s="75" t="s">
        <v>75</v>
      </c>
    </row>
    <row r="143" spans="14:30" x14ac:dyDescent="0.3">
      <c r="N143" s="29">
        <v>49125</v>
      </c>
      <c r="O143" s="72" t="s">
        <v>75</v>
      </c>
      <c r="P143" s="18" t="s">
        <v>75</v>
      </c>
      <c r="Q143" s="18" t="s">
        <v>75</v>
      </c>
      <c r="R143" s="75" t="s">
        <v>75</v>
      </c>
      <c r="S143" s="72" t="s">
        <v>75</v>
      </c>
      <c r="T143" s="18" t="s">
        <v>75</v>
      </c>
      <c r="U143" s="18" t="s">
        <v>75</v>
      </c>
      <c r="V143" s="75" t="s">
        <v>75</v>
      </c>
      <c r="W143" s="72" t="s">
        <v>75</v>
      </c>
      <c r="X143" s="18" t="s">
        <v>75</v>
      </c>
      <c r="Y143" s="18" t="s">
        <v>75</v>
      </c>
      <c r="Z143" s="75" t="s">
        <v>75</v>
      </c>
      <c r="AA143" s="72" t="s">
        <v>75</v>
      </c>
      <c r="AB143" s="18" t="s">
        <v>75</v>
      </c>
      <c r="AC143" s="18" t="s">
        <v>75</v>
      </c>
      <c r="AD143" s="75" t="s">
        <v>75</v>
      </c>
    </row>
    <row r="144" spans="14:30" x14ac:dyDescent="0.3">
      <c r="N144" s="29">
        <v>49217</v>
      </c>
      <c r="O144" s="72" t="s">
        <v>75</v>
      </c>
      <c r="P144" s="18" t="s">
        <v>75</v>
      </c>
      <c r="Q144" s="18" t="s">
        <v>75</v>
      </c>
      <c r="R144" s="75" t="s">
        <v>75</v>
      </c>
      <c r="S144" s="72" t="s">
        <v>75</v>
      </c>
      <c r="T144" s="18" t="s">
        <v>75</v>
      </c>
      <c r="U144" s="18" t="s">
        <v>75</v>
      </c>
      <c r="V144" s="75" t="s">
        <v>75</v>
      </c>
      <c r="W144" s="72" t="s">
        <v>75</v>
      </c>
      <c r="X144" s="18" t="s">
        <v>75</v>
      </c>
      <c r="Y144" s="18" t="s">
        <v>75</v>
      </c>
      <c r="Z144" s="75" t="s">
        <v>75</v>
      </c>
      <c r="AA144" s="72" t="s">
        <v>75</v>
      </c>
      <c r="AB144" s="18" t="s">
        <v>75</v>
      </c>
      <c r="AC144" s="18" t="s">
        <v>75</v>
      </c>
      <c r="AD144" s="75" t="s">
        <v>75</v>
      </c>
    </row>
    <row r="145" spans="14:30" x14ac:dyDescent="0.3">
      <c r="N145" s="29">
        <v>49309</v>
      </c>
      <c r="O145" s="72" t="s">
        <v>75</v>
      </c>
      <c r="P145" s="18" t="s">
        <v>75</v>
      </c>
      <c r="Q145" s="18" t="s">
        <v>75</v>
      </c>
      <c r="R145" s="75" t="s">
        <v>75</v>
      </c>
      <c r="S145" s="72" t="s">
        <v>75</v>
      </c>
      <c r="T145" s="18" t="s">
        <v>75</v>
      </c>
      <c r="U145" s="18" t="s">
        <v>75</v>
      </c>
      <c r="V145" s="75" t="s">
        <v>75</v>
      </c>
      <c r="W145" s="72" t="s">
        <v>75</v>
      </c>
      <c r="X145" s="18" t="s">
        <v>75</v>
      </c>
      <c r="Y145" s="18" t="s">
        <v>75</v>
      </c>
      <c r="Z145" s="75" t="s">
        <v>75</v>
      </c>
      <c r="AA145" s="72" t="s">
        <v>75</v>
      </c>
      <c r="AB145" s="18" t="s">
        <v>75</v>
      </c>
      <c r="AC145" s="18" t="s">
        <v>75</v>
      </c>
      <c r="AD145" s="75" t="s">
        <v>75</v>
      </c>
    </row>
    <row r="146" spans="14:30" x14ac:dyDescent="0.3">
      <c r="N146" s="29">
        <v>49399</v>
      </c>
      <c r="O146" s="72" t="s">
        <v>75</v>
      </c>
      <c r="P146" s="18" t="s">
        <v>75</v>
      </c>
      <c r="Q146" s="18" t="s">
        <v>75</v>
      </c>
      <c r="R146" s="75" t="s">
        <v>75</v>
      </c>
      <c r="S146" s="72" t="s">
        <v>75</v>
      </c>
      <c r="T146" s="18" t="s">
        <v>75</v>
      </c>
      <c r="U146" s="18" t="s">
        <v>75</v>
      </c>
      <c r="V146" s="75" t="s">
        <v>75</v>
      </c>
      <c r="W146" s="72" t="s">
        <v>75</v>
      </c>
      <c r="X146" s="18" t="s">
        <v>75</v>
      </c>
      <c r="Y146" s="18" t="s">
        <v>75</v>
      </c>
      <c r="Z146" s="75" t="s">
        <v>75</v>
      </c>
      <c r="AA146" s="72" t="s">
        <v>75</v>
      </c>
      <c r="AB146" s="18" t="s">
        <v>75</v>
      </c>
      <c r="AC146" s="18" t="s">
        <v>75</v>
      </c>
      <c r="AD146" s="75" t="s">
        <v>75</v>
      </c>
    </row>
    <row r="147" spans="14:30" x14ac:dyDescent="0.3">
      <c r="N147" s="29">
        <v>49490</v>
      </c>
      <c r="O147" s="72" t="s">
        <v>75</v>
      </c>
      <c r="P147" s="18" t="s">
        <v>75</v>
      </c>
      <c r="Q147" s="18" t="s">
        <v>75</v>
      </c>
      <c r="R147" s="75" t="s">
        <v>75</v>
      </c>
      <c r="S147" s="72" t="s">
        <v>75</v>
      </c>
      <c r="T147" s="18" t="s">
        <v>75</v>
      </c>
      <c r="U147" s="18" t="s">
        <v>75</v>
      </c>
      <c r="V147" s="75" t="s">
        <v>75</v>
      </c>
      <c r="W147" s="72" t="s">
        <v>75</v>
      </c>
      <c r="X147" s="18" t="s">
        <v>75</v>
      </c>
      <c r="Y147" s="18" t="s">
        <v>75</v>
      </c>
      <c r="Z147" s="75" t="s">
        <v>75</v>
      </c>
      <c r="AA147" s="72" t="s">
        <v>75</v>
      </c>
      <c r="AB147" s="18" t="s">
        <v>75</v>
      </c>
      <c r="AC147" s="18" t="s">
        <v>75</v>
      </c>
      <c r="AD147" s="75" t="s">
        <v>75</v>
      </c>
    </row>
    <row r="148" spans="14:30" x14ac:dyDescent="0.3">
      <c r="N148" s="29">
        <v>49582</v>
      </c>
      <c r="O148" s="72" t="s">
        <v>75</v>
      </c>
      <c r="P148" s="18" t="s">
        <v>75</v>
      </c>
      <c r="Q148" s="18" t="s">
        <v>75</v>
      </c>
      <c r="R148" s="75" t="s">
        <v>75</v>
      </c>
      <c r="S148" s="72" t="s">
        <v>75</v>
      </c>
      <c r="T148" s="18" t="s">
        <v>75</v>
      </c>
      <c r="U148" s="18" t="s">
        <v>75</v>
      </c>
      <c r="V148" s="75" t="s">
        <v>75</v>
      </c>
      <c r="W148" s="72" t="s">
        <v>75</v>
      </c>
      <c r="X148" s="18" t="s">
        <v>75</v>
      </c>
      <c r="Y148" s="18" t="s">
        <v>75</v>
      </c>
      <c r="Z148" s="75" t="s">
        <v>75</v>
      </c>
      <c r="AA148" s="72" t="s">
        <v>75</v>
      </c>
      <c r="AB148" s="18" t="s">
        <v>75</v>
      </c>
      <c r="AC148" s="18" t="s">
        <v>75</v>
      </c>
      <c r="AD148" s="75" t="s">
        <v>75</v>
      </c>
    </row>
    <row r="149" spans="14:30" x14ac:dyDescent="0.3">
      <c r="N149" s="29">
        <v>49674</v>
      </c>
      <c r="O149" s="72" t="s">
        <v>75</v>
      </c>
      <c r="P149" s="18" t="s">
        <v>75</v>
      </c>
      <c r="Q149" s="18" t="s">
        <v>75</v>
      </c>
      <c r="R149" s="75" t="s">
        <v>75</v>
      </c>
      <c r="S149" s="72" t="s">
        <v>75</v>
      </c>
      <c r="T149" s="18" t="s">
        <v>75</v>
      </c>
      <c r="U149" s="18" t="s">
        <v>75</v>
      </c>
      <c r="V149" s="75" t="s">
        <v>75</v>
      </c>
      <c r="W149" s="72" t="s">
        <v>75</v>
      </c>
      <c r="X149" s="18" t="s">
        <v>75</v>
      </c>
      <c r="Y149" s="18" t="s">
        <v>75</v>
      </c>
      <c r="Z149" s="75" t="s">
        <v>75</v>
      </c>
      <c r="AA149" s="72" t="s">
        <v>75</v>
      </c>
      <c r="AB149" s="18" t="s">
        <v>75</v>
      </c>
      <c r="AC149" s="18" t="s">
        <v>75</v>
      </c>
      <c r="AD149" s="75" t="s">
        <v>75</v>
      </c>
    </row>
    <row r="150" spans="14:30" x14ac:dyDescent="0.3">
      <c r="N150" s="29">
        <v>49765</v>
      </c>
      <c r="O150" s="72" t="s">
        <v>75</v>
      </c>
      <c r="P150" s="18" t="s">
        <v>75</v>
      </c>
      <c r="Q150" s="18" t="s">
        <v>75</v>
      </c>
      <c r="R150" s="75" t="s">
        <v>75</v>
      </c>
      <c r="S150" s="72" t="s">
        <v>75</v>
      </c>
      <c r="T150" s="18" t="s">
        <v>75</v>
      </c>
      <c r="U150" s="18" t="s">
        <v>75</v>
      </c>
      <c r="V150" s="75" t="s">
        <v>75</v>
      </c>
      <c r="W150" s="72" t="s">
        <v>75</v>
      </c>
      <c r="X150" s="18" t="s">
        <v>75</v>
      </c>
      <c r="Y150" s="18" t="s">
        <v>75</v>
      </c>
      <c r="Z150" s="75" t="s">
        <v>75</v>
      </c>
      <c r="AA150" s="72" t="s">
        <v>75</v>
      </c>
      <c r="AB150" s="18" t="s">
        <v>75</v>
      </c>
      <c r="AC150" s="18" t="s">
        <v>75</v>
      </c>
      <c r="AD150" s="75" t="s">
        <v>75</v>
      </c>
    </row>
    <row r="151" spans="14:30" x14ac:dyDescent="0.3">
      <c r="N151" s="29">
        <v>49856</v>
      </c>
      <c r="O151" s="72" t="s">
        <v>75</v>
      </c>
      <c r="P151" s="18" t="s">
        <v>75</v>
      </c>
      <c r="Q151" s="18" t="s">
        <v>75</v>
      </c>
      <c r="R151" s="75" t="s">
        <v>75</v>
      </c>
      <c r="S151" s="72" t="s">
        <v>75</v>
      </c>
      <c r="T151" s="18" t="s">
        <v>75</v>
      </c>
      <c r="U151" s="18" t="s">
        <v>75</v>
      </c>
      <c r="V151" s="75" t="s">
        <v>75</v>
      </c>
      <c r="W151" s="72" t="s">
        <v>75</v>
      </c>
      <c r="X151" s="18" t="s">
        <v>75</v>
      </c>
      <c r="Y151" s="18" t="s">
        <v>75</v>
      </c>
      <c r="Z151" s="75" t="s">
        <v>75</v>
      </c>
      <c r="AA151" s="72" t="s">
        <v>75</v>
      </c>
      <c r="AB151" s="18" t="s">
        <v>75</v>
      </c>
      <c r="AC151" s="18" t="s">
        <v>75</v>
      </c>
      <c r="AD151" s="75" t="s">
        <v>75</v>
      </c>
    </row>
    <row r="152" spans="14:30" x14ac:dyDescent="0.3">
      <c r="N152" s="29">
        <v>49948</v>
      </c>
      <c r="O152" s="72" t="s">
        <v>75</v>
      </c>
      <c r="P152" s="18" t="s">
        <v>75</v>
      </c>
      <c r="Q152" s="18" t="s">
        <v>75</v>
      </c>
      <c r="R152" s="75" t="s">
        <v>75</v>
      </c>
      <c r="S152" s="72" t="s">
        <v>75</v>
      </c>
      <c r="T152" s="18" t="s">
        <v>75</v>
      </c>
      <c r="U152" s="18" t="s">
        <v>75</v>
      </c>
      <c r="V152" s="75" t="s">
        <v>75</v>
      </c>
      <c r="W152" s="72" t="s">
        <v>75</v>
      </c>
      <c r="X152" s="18" t="s">
        <v>75</v>
      </c>
      <c r="Y152" s="18" t="s">
        <v>75</v>
      </c>
      <c r="Z152" s="75" t="s">
        <v>75</v>
      </c>
      <c r="AA152" s="72" t="s">
        <v>75</v>
      </c>
      <c r="AB152" s="18" t="s">
        <v>75</v>
      </c>
      <c r="AC152" s="18" t="s">
        <v>75</v>
      </c>
      <c r="AD152" s="75" t="s">
        <v>75</v>
      </c>
    </row>
    <row r="153" spans="14:30" x14ac:dyDescent="0.3">
      <c r="N153" s="29">
        <v>50040</v>
      </c>
      <c r="O153" s="72" t="s">
        <v>75</v>
      </c>
      <c r="P153" s="18" t="s">
        <v>75</v>
      </c>
      <c r="Q153" s="18" t="s">
        <v>75</v>
      </c>
      <c r="R153" s="75" t="s">
        <v>75</v>
      </c>
      <c r="S153" s="72" t="s">
        <v>75</v>
      </c>
      <c r="T153" s="18" t="s">
        <v>75</v>
      </c>
      <c r="U153" s="18" t="s">
        <v>75</v>
      </c>
      <c r="V153" s="75" t="s">
        <v>75</v>
      </c>
      <c r="W153" s="72" t="s">
        <v>75</v>
      </c>
      <c r="X153" s="18" t="s">
        <v>75</v>
      </c>
      <c r="Y153" s="18" t="s">
        <v>75</v>
      </c>
      <c r="Z153" s="75" t="s">
        <v>75</v>
      </c>
      <c r="AA153" s="72" t="s">
        <v>75</v>
      </c>
      <c r="AB153" s="18" t="s">
        <v>75</v>
      </c>
      <c r="AC153" s="18" t="s">
        <v>75</v>
      </c>
      <c r="AD153" s="75" t="s">
        <v>75</v>
      </c>
    </row>
    <row r="154" spans="14:30" x14ac:dyDescent="0.3">
      <c r="N154" s="29">
        <v>50130</v>
      </c>
      <c r="O154" s="72" t="s">
        <v>75</v>
      </c>
      <c r="P154" s="18" t="s">
        <v>75</v>
      </c>
      <c r="Q154" s="18" t="s">
        <v>75</v>
      </c>
      <c r="R154" s="75" t="s">
        <v>75</v>
      </c>
      <c r="S154" s="72" t="s">
        <v>75</v>
      </c>
      <c r="T154" s="18" t="s">
        <v>75</v>
      </c>
      <c r="U154" s="18" t="s">
        <v>75</v>
      </c>
      <c r="V154" s="75" t="s">
        <v>75</v>
      </c>
      <c r="W154" s="72" t="s">
        <v>75</v>
      </c>
      <c r="X154" s="18" t="s">
        <v>75</v>
      </c>
      <c r="Y154" s="18" t="s">
        <v>75</v>
      </c>
      <c r="Z154" s="75" t="s">
        <v>75</v>
      </c>
      <c r="AA154" s="72" t="s">
        <v>75</v>
      </c>
      <c r="AB154" s="18" t="s">
        <v>75</v>
      </c>
      <c r="AC154" s="18" t="s">
        <v>75</v>
      </c>
      <c r="AD154" s="75" t="s">
        <v>75</v>
      </c>
    </row>
    <row r="155" spans="14:30" x14ac:dyDescent="0.3">
      <c r="N155" s="29">
        <v>50221</v>
      </c>
      <c r="O155" s="72" t="s">
        <v>75</v>
      </c>
      <c r="P155" s="18" t="s">
        <v>75</v>
      </c>
      <c r="Q155" s="18" t="s">
        <v>75</v>
      </c>
      <c r="R155" s="75" t="s">
        <v>75</v>
      </c>
      <c r="S155" s="72" t="s">
        <v>75</v>
      </c>
      <c r="T155" s="18" t="s">
        <v>75</v>
      </c>
      <c r="U155" s="18" t="s">
        <v>75</v>
      </c>
      <c r="V155" s="75" t="s">
        <v>75</v>
      </c>
      <c r="W155" s="72" t="s">
        <v>75</v>
      </c>
      <c r="X155" s="18" t="s">
        <v>75</v>
      </c>
      <c r="Y155" s="18" t="s">
        <v>75</v>
      </c>
      <c r="Z155" s="75" t="s">
        <v>75</v>
      </c>
      <c r="AA155" s="72" t="s">
        <v>75</v>
      </c>
      <c r="AB155" s="18" t="s">
        <v>75</v>
      </c>
      <c r="AC155" s="18" t="s">
        <v>75</v>
      </c>
      <c r="AD155" s="75" t="s">
        <v>75</v>
      </c>
    </row>
    <row r="156" spans="14:30" x14ac:dyDescent="0.3">
      <c r="N156" s="29">
        <v>50313</v>
      </c>
      <c r="O156" s="72" t="s">
        <v>75</v>
      </c>
      <c r="P156" s="18" t="s">
        <v>75</v>
      </c>
      <c r="Q156" s="18" t="s">
        <v>75</v>
      </c>
      <c r="R156" s="75" t="s">
        <v>75</v>
      </c>
      <c r="S156" s="72" t="s">
        <v>75</v>
      </c>
      <c r="T156" s="18" t="s">
        <v>75</v>
      </c>
      <c r="U156" s="18" t="s">
        <v>75</v>
      </c>
      <c r="V156" s="75" t="s">
        <v>75</v>
      </c>
      <c r="W156" s="72" t="s">
        <v>75</v>
      </c>
      <c r="X156" s="18" t="s">
        <v>75</v>
      </c>
      <c r="Y156" s="18" t="s">
        <v>75</v>
      </c>
      <c r="Z156" s="75" t="s">
        <v>75</v>
      </c>
      <c r="AA156" s="72" t="s">
        <v>75</v>
      </c>
      <c r="AB156" s="18" t="s">
        <v>75</v>
      </c>
      <c r="AC156" s="18" t="s">
        <v>75</v>
      </c>
      <c r="AD156" s="75" t="s">
        <v>75</v>
      </c>
    </row>
    <row r="157" spans="14:30" x14ac:dyDescent="0.3">
      <c r="N157" s="29">
        <v>50405</v>
      </c>
      <c r="O157" s="72" t="s">
        <v>75</v>
      </c>
      <c r="P157" s="18" t="s">
        <v>75</v>
      </c>
      <c r="Q157" s="18" t="s">
        <v>75</v>
      </c>
      <c r="R157" s="75" t="s">
        <v>75</v>
      </c>
      <c r="S157" s="72" t="s">
        <v>75</v>
      </c>
      <c r="T157" s="18" t="s">
        <v>75</v>
      </c>
      <c r="U157" s="18" t="s">
        <v>75</v>
      </c>
      <c r="V157" s="75" t="s">
        <v>75</v>
      </c>
      <c r="W157" s="72" t="s">
        <v>75</v>
      </c>
      <c r="X157" s="18" t="s">
        <v>75</v>
      </c>
      <c r="Y157" s="18" t="s">
        <v>75</v>
      </c>
      <c r="Z157" s="75" t="s">
        <v>75</v>
      </c>
      <c r="AA157" s="72" t="s">
        <v>75</v>
      </c>
      <c r="AB157" s="18" t="s">
        <v>75</v>
      </c>
      <c r="AC157" s="18" t="s">
        <v>75</v>
      </c>
      <c r="AD157" s="75" t="s">
        <v>75</v>
      </c>
    </row>
    <row r="158" spans="14:30" x14ac:dyDescent="0.3">
      <c r="N158" s="29">
        <v>50495</v>
      </c>
      <c r="O158" s="72" t="s">
        <v>75</v>
      </c>
      <c r="P158" s="18" t="s">
        <v>75</v>
      </c>
      <c r="Q158" s="18" t="s">
        <v>75</v>
      </c>
      <c r="R158" s="75" t="s">
        <v>75</v>
      </c>
      <c r="S158" s="72" t="s">
        <v>75</v>
      </c>
      <c r="T158" s="18" t="s">
        <v>75</v>
      </c>
      <c r="U158" s="18" t="s">
        <v>75</v>
      </c>
      <c r="V158" s="75" t="s">
        <v>75</v>
      </c>
      <c r="W158" s="72" t="s">
        <v>75</v>
      </c>
      <c r="X158" s="18" t="s">
        <v>75</v>
      </c>
      <c r="Y158" s="18" t="s">
        <v>75</v>
      </c>
      <c r="Z158" s="75" t="s">
        <v>75</v>
      </c>
      <c r="AA158" s="72" t="s">
        <v>75</v>
      </c>
      <c r="AB158" s="18" t="s">
        <v>75</v>
      </c>
      <c r="AC158" s="18" t="s">
        <v>75</v>
      </c>
      <c r="AD158" s="75" t="s">
        <v>75</v>
      </c>
    </row>
    <row r="159" spans="14:30" x14ac:dyDescent="0.3">
      <c r="N159" s="29">
        <v>50586</v>
      </c>
      <c r="O159" s="72" t="s">
        <v>75</v>
      </c>
      <c r="P159" s="18" t="s">
        <v>75</v>
      </c>
      <c r="Q159" s="18" t="s">
        <v>75</v>
      </c>
      <c r="R159" s="75" t="s">
        <v>75</v>
      </c>
      <c r="S159" s="72" t="s">
        <v>75</v>
      </c>
      <c r="T159" s="18" t="s">
        <v>75</v>
      </c>
      <c r="U159" s="18" t="s">
        <v>75</v>
      </c>
      <c r="V159" s="75" t="s">
        <v>75</v>
      </c>
      <c r="W159" s="72" t="s">
        <v>75</v>
      </c>
      <c r="X159" s="18" t="s">
        <v>75</v>
      </c>
      <c r="Y159" s="18" t="s">
        <v>75</v>
      </c>
      <c r="Z159" s="75" t="s">
        <v>75</v>
      </c>
      <c r="AA159" s="72" t="s">
        <v>75</v>
      </c>
      <c r="AB159" s="18" t="s">
        <v>75</v>
      </c>
      <c r="AC159" s="18" t="s">
        <v>75</v>
      </c>
      <c r="AD159" s="75" t="s">
        <v>75</v>
      </c>
    </row>
    <row r="160" spans="14:30" x14ac:dyDescent="0.3">
      <c r="N160" s="29">
        <v>50678</v>
      </c>
      <c r="O160" s="72" t="s">
        <v>75</v>
      </c>
      <c r="P160" s="18" t="s">
        <v>75</v>
      </c>
      <c r="Q160" s="18" t="s">
        <v>75</v>
      </c>
      <c r="R160" s="75" t="s">
        <v>75</v>
      </c>
      <c r="S160" s="72" t="s">
        <v>75</v>
      </c>
      <c r="T160" s="18" t="s">
        <v>75</v>
      </c>
      <c r="U160" s="18" t="s">
        <v>75</v>
      </c>
      <c r="V160" s="75" t="s">
        <v>75</v>
      </c>
      <c r="W160" s="72" t="s">
        <v>75</v>
      </c>
      <c r="X160" s="18" t="s">
        <v>75</v>
      </c>
      <c r="Y160" s="18" t="s">
        <v>75</v>
      </c>
      <c r="Z160" s="75" t="s">
        <v>75</v>
      </c>
      <c r="AA160" s="72" t="s">
        <v>75</v>
      </c>
      <c r="AB160" s="18" t="s">
        <v>75</v>
      </c>
      <c r="AC160" s="18" t="s">
        <v>75</v>
      </c>
      <c r="AD160" s="75" t="s">
        <v>75</v>
      </c>
    </row>
    <row r="161" spans="14:30" x14ac:dyDescent="0.3">
      <c r="N161" s="29">
        <v>50770</v>
      </c>
      <c r="O161" s="72" t="s">
        <v>75</v>
      </c>
      <c r="P161" s="18" t="s">
        <v>75</v>
      </c>
      <c r="Q161" s="18" t="s">
        <v>75</v>
      </c>
      <c r="R161" s="75" t="s">
        <v>75</v>
      </c>
      <c r="S161" s="72" t="s">
        <v>75</v>
      </c>
      <c r="T161" s="18" t="s">
        <v>75</v>
      </c>
      <c r="U161" s="18" t="s">
        <v>75</v>
      </c>
      <c r="V161" s="75" t="s">
        <v>75</v>
      </c>
      <c r="W161" s="72" t="s">
        <v>75</v>
      </c>
      <c r="X161" s="18" t="s">
        <v>75</v>
      </c>
      <c r="Y161" s="18" t="s">
        <v>75</v>
      </c>
      <c r="Z161" s="75" t="s">
        <v>75</v>
      </c>
      <c r="AA161" s="72" t="s">
        <v>75</v>
      </c>
      <c r="AB161" s="18" t="s">
        <v>75</v>
      </c>
      <c r="AC161" s="18" t="s">
        <v>75</v>
      </c>
      <c r="AD161" s="75" t="s">
        <v>75</v>
      </c>
    </row>
    <row r="162" spans="14:30" x14ac:dyDescent="0.3">
      <c r="N162" s="29">
        <v>50860</v>
      </c>
      <c r="O162" s="72" t="s">
        <v>75</v>
      </c>
      <c r="P162" s="18" t="s">
        <v>75</v>
      </c>
      <c r="Q162" s="18" t="s">
        <v>75</v>
      </c>
      <c r="R162" s="75" t="s">
        <v>75</v>
      </c>
      <c r="S162" s="72" t="s">
        <v>75</v>
      </c>
      <c r="T162" s="18" t="s">
        <v>75</v>
      </c>
      <c r="U162" s="18" t="s">
        <v>75</v>
      </c>
      <c r="V162" s="75" t="s">
        <v>75</v>
      </c>
      <c r="W162" s="72" t="s">
        <v>75</v>
      </c>
      <c r="X162" s="18" t="s">
        <v>75</v>
      </c>
      <c r="Y162" s="18" t="s">
        <v>75</v>
      </c>
      <c r="Z162" s="75" t="s">
        <v>75</v>
      </c>
      <c r="AA162" s="72" t="s">
        <v>75</v>
      </c>
      <c r="AB162" s="18" t="s">
        <v>75</v>
      </c>
      <c r="AC162" s="18" t="s">
        <v>75</v>
      </c>
      <c r="AD162" s="75" t="s">
        <v>75</v>
      </c>
    </row>
    <row r="163" spans="14:30" x14ac:dyDescent="0.3">
      <c r="N163" s="29">
        <v>50951</v>
      </c>
      <c r="O163" s="72" t="s">
        <v>75</v>
      </c>
      <c r="P163" s="18" t="s">
        <v>75</v>
      </c>
      <c r="Q163" s="18" t="s">
        <v>75</v>
      </c>
      <c r="R163" s="75" t="s">
        <v>75</v>
      </c>
      <c r="S163" s="72" t="s">
        <v>75</v>
      </c>
      <c r="T163" s="18" t="s">
        <v>75</v>
      </c>
      <c r="U163" s="18" t="s">
        <v>75</v>
      </c>
      <c r="V163" s="75" t="s">
        <v>75</v>
      </c>
      <c r="W163" s="72" t="s">
        <v>75</v>
      </c>
      <c r="X163" s="18" t="s">
        <v>75</v>
      </c>
      <c r="Y163" s="18" t="s">
        <v>75</v>
      </c>
      <c r="Z163" s="75" t="s">
        <v>75</v>
      </c>
      <c r="AA163" s="72" t="s">
        <v>75</v>
      </c>
      <c r="AB163" s="18" t="s">
        <v>75</v>
      </c>
      <c r="AC163" s="18" t="s">
        <v>75</v>
      </c>
      <c r="AD163" s="75" t="s">
        <v>75</v>
      </c>
    </row>
    <row r="164" spans="14:30" x14ac:dyDescent="0.3">
      <c r="N164" s="29">
        <v>51043</v>
      </c>
      <c r="O164" s="72" t="s">
        <v>75</v>
      </c>
      <c r="P164" s="18" t="s">
        <v>75</v>
      </c>
      <c r="Q164" s="18" t="s">
        <v>75</v>
      </c>
      <c r="R164" s="75" t="s">
        <v>75</v>
      </c>
      <c r="S164" s="72" t="s">
        <v>75</v>
      </c>
      <c r="T164" s="18" t="s">
        <v>75</v>
      </c>
      <c r="U164" s="18" t="s">
        <v>75</v>
      </c>
      <c r="V164" s="75" t="s">
        <v>75</v>
      </c>
      <c r="W164" s="72" t="s">
        <v>75</v>
      </c>
      <c r="X164" s="18" t="s">
        <v>75</v>
      </c>
      <c r="Y164" s="18" t="s">
        <v>75</v>
      </c>
      <c r="Z164" s="75" t="s">
        <v>75</v>
      </c>
      <c r="AA164" s="72" t="s">
        <v>75</v>
      </c>
      <c r="AB164" s="18" t="s">
        <v>75</v>
      </c>
      <c r="AC164" s="18" t="s">
        <v>75</v>
      </c>
      <c r="AD164" s="75" t="s">
        <v>75</v>
      </c>
    </row>
    <row r="165" spans="14:30" x14ac:dyDescent="0.3">
      <c r="N165" s="29">
        <v>51135</v>
      </c>
      <c r="O165" s="72" t="s">
        <v>75</v>
      </c>
      <c r="P165" s="18" t="s">
        <v>75</v>
      </c>
      <c r="Q165" s="18" t="s">
        <v>75</v>
      </c>
      <c r="R165" s="75" t="s">
        <v>75</v>
      </c>
      <c r="S165" s="72" t="s">
        <v>75</v>
      </c>
      <c r="T165" s="18" t="s">
        <v>75</v>
      </c>
      <c r="U165" s="18" t="s">
        <v>75</v>
      </c>
      <c r="V165" s="75" t="s">
        <v>75</v>
      </c>
      <c r="W165" s="72" t="s">
        <v>75</v>
      </c>
      <c r="X165" s="18" t="s">
        <v>75</v>
      </c>
      <c r="Y165" s="18" t="s">
        <v>75</v>
      </c>
      <c r="Z165" s="75" t="s">
        <v>75</v>
      </c>
      <c r="AA165" s="72" t="s">
        <v>75</v>
      </c>
      <c r="AB165" s="18" t="s">
        <v>75</v>
      </c>
      <c r="AC165" s="18" t="s">
        <v>75</v>
      </c>
      <c r="AD165" s="75" t="s">
        <v>75</v>
      </c>
    </row>
    <row r="166" spans="14:30" x14ac:dyDescent="0.3">
      <c r="N166" s="29">
        <v>51226</v>
      </c>
      <c r="O166" s="72" t="s">
        <v>75</v>
      </c>
      <c r="P166" s="18" t="s">
        <v>75</v>
      </c>
      <c r="Q166" s="18" t="s">
        <v>75</v>
      </c>
      <c r="R166" s="75" t="s">
        <v>75</v>
      </c>
      <c r="S166" s="72" t="s">
        <v>75</v>
      </c>
      <c r="T166" s="18" t="s">
        <v>75</v>
      </c>
      <c r="U166" s="18" t="s">
        <v>75</v>
      </c>
      <c r="V166" s="75" t="s">
        <v>75</v>
      </c>
      <c r="W166" s="72" t="s">
        <v>75</v>
      </c>
      <c r="X166" s="18" t="s">
        <v>75</v>
      </c>
      <c r="Y166" s="18" t="s">
        <v>75</v>
      </c>
      <c r="Z166" s="75" t="s">
        <v>75</v>
      </c>
      <c r="AA166" s="72" t="s">
        <v>75</v>
      </c>
      <c r="AB166" s="18" t="s">
        <v>75</v>
      </c>
      <c r="AC166" s="18" t="s">
        <v>75</v>
      </c>
      <c r="AD166" s="75" t="s">
        <v>75</v>
      </c>
    </row>
    <row r="167" spans="14:30" x14ac:dyDescent="0.3">
      <c r="N167" s="29">
        <v>51317</v>
      </c>
      <c r="O167" s="72" t="s">
        <v>75</v>
      </c>
      <c r="P167" s="18" t="s">
        <v>75</v>
      </c>
      <c r="Q167" s="18" t="s">
        <v>75</v>
      </c>
      <c r="R167" s="75" t="s">
        <v>75</v>
      </c>
      <c r="S167" s="72" t="s">
        <v>75</v>
      </c>
      <c r="T167" s="18" t="s">
        <v>75</v>
      </c>
      <c r="U167" s="18" t="s">
        <v>75</v>
      </c>
      <c r="V167" s="75" t="s">
        <v>75</v>
      </c>
      <c r="W167" s="72" t="s">
        <v>75</v>
      </c>
      <c r="X167" s="18" t="s">
        <v>75</v>
      </c>
      <c r="Y167" s="18" t="s">
        <v>75</v>
      </c>
      <c r="Z167" s="75" t="s">
        <v>75</v>
      </c>
      <c r="AA167" s="72" t="s">
        <v>75</v>
      </c>
      <c r="AB167" s="18" t="s">
        <v>75</v>
      </c>
      <c r="AC167" s="18" t="s">
        <v>75</v>
      </c>
      <c r="AD167" s="75" t="s">
        <v>75</v>
      </c>
    </row>
    <row r="168" spans="14:30" x14ac:dyDescent="0.3">
      <c r="N168" s="29">
        <v>51409</v>
      </c>
      <c r="O168" s="72" t="s">
        <v>75</v>
      </c>
      <c r="P168" s="18" t="s">
        <v>75</v>
      </c>
      <c r="Q168" s="18" t="s">
        <v>75</v>
      </c>
      <c r="R168" s="75" t="s">
        <v>75</v>
      </c>
      <c r="S168" s="72" t="s">
        <v>75</v>
      </c>
      <c r="T168" s="18" t="s">
        <v>75</v>
      </c>
      <c r="U168" s="18" t="s">
        <v>75</v>
      </c>
      <c r="V168" s="75" t="s">
        <v>75</v>
      </c>
      <c r="W168" s="72" t="s">
        <v>75</v>
      </c>
      <c r="X168" s="18" t="s">
        <v>75</v>
      </c>
      <c r="Y168" s="18" t="s">
        <v>75</v>
      </c>
      <c r="Z168" s="75" t="s">
        <v>75</v>
      </c>
      <c r="AA168" s="72" t="s">
        <v>75</v>
      </c>
      <c r="AB168" s="18" t="s">
        <v>75</v>
      </c>
      <c r="AC168" s="18" t="s">
        <v>75</v>
      </c>
      <c r="AD168" s="75" t="s">
        <v>75</v>
      </c>
    </row>
    <row r="169" spans="14:30" x14ac:dyDescent="0.3">
      <c r="N169" s="29">
        <v>51501</v>
      </c>
      <c r="O169" s="72" t="s">
        <v>75</v>
      </c>
      <c r="P169" s="18" t="s">
        <v>75</v>
      </c>
      <c r="Q169" s="18" t="s">
        <v>75</v>
      </c>
      <c r="R169" s="75" t="s">
        <v>75</v>
      </c>
      <c r="S169" s="72" t="s">
        <v>75</v>
      </c>
      <c r="T169" s="18" t="s">
        <v>75</v>
      </c>
      <c r="U169" s="18" t="s">
        <v>75</v>
      </c>
      <c r="V169" s="75" t="s">
        <v>75</v>
      </c>
      <c r="W169" s="72" t="s">
        <v>75</v>
      </c>
      <c r="X169" s="18" t="s">
        <v>75</v>
      </c>
      <c r="Y169" s="18" t="s">
        <v>75</v>
      </c>
      <c r="Z169" s="75" t="s">
        <v>75</v>
      </c>
      <c r="AA169" s="72" t="s">
        <v>75</v>
      </c>
      <c r="AB169" s="18" t="s">
        <v>75</v>
      </c>
      <c r="AC169" s="18" t="s">
        <v>75</v>
      </c>
      <c r="AD169" s="75" t="s">
        <v>75</v>
      </c>
    </row>
    <row r="170" spans="14:30" x14ac:dyDescent="0.3">
      <c r="N170" s="29">
        <v>51591</v>
      </c>
      <c r="O170" s="72" t="s">
        <v>75</v>
      </c>
      <c r="P170" s="18" t="s">
        <v>75</v>
      </c>
      <c r="Q170" s="18" t="s">
        <v>75</v>
      </c>
      <c r="R170" s="75" t="s">
        <v>75</v>
      </c>
      <c r="S170" s="72" t="s">
        <v>75</v>
      </c>
      <c r="T170" s="18" t="s">
        <v>75</v>
      </c>
      <c r="U170" s="18" t="s">
        <v>75</v>
      </c>
      <c r="V170" s="75" t="s">
        <v>75</v>
      </c>
      <c r="W170" s="72" t="s">
        <v>75</v>
      </c>
      <c r="X170" s="18" t="s">
        <v>75</v>
      </c>
      <c r="Y170" s="18" t="s">
        <v>75</v>
      </c>
      <c r="Z170" s="75" t="s">
        <v>75</v>
      </c>
      <c r="AA170" s="72" t="s">
        <v>75</v>
      </c>
      <c r="AB170" s="18" t="s">
        <v>75</v>
      </c>
      <c r="AC170" s="18" t="s">
        <v>75</v>
      </c>
      <c r="AD170" s="75" t="s">
        <v>75</v>
      </c>
    </row>
    <row r="171" spans="14:30" x14ac:dyDescent="0.3">
      <c r="N171" s="29">
        <v>51682</v>
      </c>
      <c r="O171" s="72" t="s">
        <v>75</v>
      </c>
      <c r="P171" s="18" t="s">
        <v>75</v>
      </c>
      <c r="Q171" s="18" t="s">
        <v>75</v>
      </c>
      <c r="R171" s="75" t="s">
        <v>75</v>
      </c>
      <c r="S171" s="72" t="s">
        <v>75</v>
      </c>
      <c r="T171" s="18" t="s">
        <v>75</v>
      </c>
      <c r="U171" s="18" t="s">
        <v>75</v>
      </c>
      <c r="V171" s="75" t="s">
        <v>75</v>
      </c>
      <c r="W171" s="72" t="s">
        <v>75</v>
      </c>
      <c r="X171" s="18" t="s">
        <v>75</v>
      </c>
      <c r="Y171" s="18" t="s">
        <v>75</v>
      </c>
      <c r="Z171" s="75" t="s">
        <v>75</v>
      </c>
      <c r="AA171" s="72" t="s">
        <v>75</v>
      </c>
      <c r="AB171" s="18" t="s">
        <v>75</v>
      </c>
      <c r="AC171" s="18" t="s">
        <v>75</v>
      </c>
      <c r="AD171" s="75" t="s">
        <v>75</v>
      </c>
    </row>
    <row r="172" spans="14:30" x14ac:dyDescent="0.3">
      <c r="N172" s="29">
        <v>51774</v>
      </c>
      <c r="O172" s="72" t="s">
        <v>75</v>
      </c>
      <c r="P172" s="18" t="s">
        <v>75</v>
      </c>
      <c r="Q172" s="18" t="s">
        <v>75</v>
      </c>
      <c r="R172" s="75" t="s">
        <v>75</v>
      </c>
      <c r="S172" s="72" t="s">
        <v>75</v>
      </c>
      <c r="T172" s="18" t="s">
        <v>75</v>
      </c>
      <c r="U172" s="18" t="s">
        <v>75</v>
      </c>
      <c r="V172" s="75" t="s">
        <v>75</v>
      </c>
      <c r="W172" s="72" t="s">
        <v>75</v>
      </c>
      <c r="X172" s="18" t="s">
        <v>75</v>
      </c>
      <c r="Y172" s="18" t="s">
        <v>75</v>
      </c>
      <c r="Z172" s="75" t="s">
        <v>75</v>
      </c>
      <c r="AA172" s="72" t="s">
        <v>75</v>
      </c>
      <c r="AB172" s="18" t="s">
        <v>75</v>
      </c>
      <c r="AC172" s="18" t="s">
        <v>75</v>
      </c>
      <c r="AD172" s="75" t="s">
        <v>75</v>
      </c>
    </row>
    <row r="173" spans="14:30" x14ac:dyDescent="0.3">
      <c r="N173" s="29">
        <v>51866</v>
      </c>
      <c r="O173" s="72" t="s">
        <v>75</v>
      </c>
      <c r="P173" s="18" t="s">
        <v>75</v>
      </c>
      <c r="Q173" s="18" t="s">
        <v>75</v>
      </c>
      <c r="R173" s="75" t="s">
        <v>75</v>
      </c>
      <c r="S173" s="72" t="s">
        <v>75</v>
      </c>
      <c r="T173" s="18" t="s">
        <v>75</v>
      </c>
      <c r="U173" s="18" t="s">
        <v>75</v>
      </c>
      <c r="V173" s="75" t="s">
        <v>75</v>
      </c>
      <c r="W173" s="72" t="s">
        <v>75</v>
      </c>
      <c r="X173" s="18" t="s">
        <v>75</v>
      </c>
      <c r="Y173" s="18" t="s">
        <v>75</v>
      </c>
      <c r="Z173" s="75" t="s">
        <v>75</v>
      </c>
      <c r="AA173" s="72" t="s">
        <v>75</v>
      </c>
      <c r="AB173" s="18" t="s">
        <v>75</v>
      </c>
      <c r="AC173" s="18" t="s">
        <v>75</v>
      </c>
      <c r="AD173" s="75" t="s">
        <v>75</v>
      </c>
    </row>
    <row r="174" spans="14:30" x14ac:dyDescent="0.3">
      <c r="N174" s="29">
        <v>51956</v>
      </c>
      <c r="O174" s="72" t="s">
        <v>75</v>
      </c>
      <c r="P174" s="18" t="s">
        <v>75</v>
      </c>
      <c r="Q174" s="18" t="s">
        <v>75</v>
      </c>
      <c r="R174" s="75" t="s">
        <v>75</v>
      </c>
      <c r="S174" s="72" t="s">
        <v>75</v>
      </c>
      <c r="T174" s="18" t="s">
        <v>75</v>
      </c>
      <c r="U174" s="18" t="s">
        <v>75</v>
      </c>
      <c r="V174" s="75" t="s">
        <v>75</v>
      </c>
      <c r="W174" s="72" t="s">
        <v>75</v>
      </c>
      <c r="X174" s="18" t="s">
        <v>75</v>
      </c>
      <c r="Y174" s="18" t="s">
        <v>75</v>
      </c>
      <c r="Z174" s="75" t="s">
        <v>75</v>
      </c>
      <c r="AA174" s="72" t="s">
        <v>75</v>
      </c>
      <c r="AB174" s="18" t="s">
        <v>75</v>
      </c>
      <c r="AC174" s="18" t="s">
        <v>75</v>
      </c>
      <c r="AD174" s="75" t="s">
        <v>75</v>
      </c>
    </row>
    <row r="175" spans="14:30" x14ac:dyDescent="0.3">
      <c r="N175" s="29">
        <v>52047</v>
      </c>
      <c r="O175" s="72" t="s">
        <v>75</v>
      </c>
      <c r="P175" s="18" t="s">
        <v>75</v>
      </c>
      <c r="Q175" s="18" t="s">
        <v>75</v>
      </c>
      <c r="R175" s="75" t="s">
        <v>75</v>
      </c>
      <c r="S175" s="72" t="s">
        <v>75</v>
      </c>
      <c r="T175" s="18" t="s">
        <v>75</v>
      </c>
      <c r="U175" s="18" t="s">
        <v>75</v>
      </c>
      <c r="V175" s="75" t="s">
        <v>75</v>
      </c>
      <c r="W175" s="72" t="s">
        <v>75</v>
      </c>
      <c r="X175" s="18" t="s">
        <v>75</v>
      </c>
      <c r="Y175" s="18" t="s">
        <v>75</v>
      </c>
      <c r="Z175" s="75" t="s">
        <v>75</v>
      </c>
      <c r="AA175" s="72" t="s">
        <v>75</v>
      </c>
      <c r="AB175" s="18" t="s">
        <v>75</v>
      </c>
      <c r="AC175" s="18" t="s">
        <v>75</v>
      </c>
      <c r="AD175" s="75" t="s">
        <v>75</v>
      </c>
    </row>
    <row r="176" spans="14:30" x14ac:dyDescent="0.3">
      <c r="N176" s="29">
        <v>52139</v>
      </c>
      <c r="O176" s="72" t="s">
        <v>75</v>
      </c>
      <c r="P176" s="18" t="s">
        <v>75</v>
      </c>
      <c r="Q176" s="18" t="s">
        <v>75</v>
      </c>
      <c r="R176" s="75" t="s">
        <v>75</v>
      </c>
      <c r="S176" s="72" t="s">
        <v>75</v>
      </c>
      <c r="T176" s="18" t="s">
        <v>75</v>
      </c>
      <c r="U176" s="18" t="s">
        <v>75</v>
      </c>
      <c r="V176" s="75" t="s">
        <v>75</v>
      </c>
      <c r="W176" s="72" t="s">
        <v>75</v>
      </c>
      <c r="X176" s="18" t="s">
        <v>75</v>
      </c>
      <c r="Y176" s="18" t="s">
        <v>75</v>
      </c>
      <c r="Z176" s="75" t="s">
        <v>75</v>
      </c>
      <c r="AA176" s="72" t="s">
        <v>75</v>
      </c>
      <c r="AB176" s="18" t="s">
        <v>75</v>
      </c>
      <c r="AC176" s="18" t="s">
        <v>75</v>
      </c>
      <c r="AD176" s="75" t="s">
        <v>75</v>
      </c>
    </row>
    <row r="177" spans="14:30" x14ac:dyDescent="0.3">
      <c r="N177" s="29">
        <v>52231</v>
      </c>
      <c r="O177" s="72" t="s">
        <v>75</v>
      </c>
      <c r="P177" s="18" t="s">
        <v>75</v>
      </c>
      <c r="Q177" s="18" t="s">
        <v>75</v>
      </c>
      <c r="R177" s="75" t="s">
        <v>75</v>
      </c>
      <c r="S177" s="72" t="s">
        <v>75</v>
      </c>
      <c r="T177" s="18" t="s">
        <v>75</v>
      </c>
      <c r="U177" s="18" t="s">
        <v>75</v>
      </c>
      <c r="V177" s="75" t="s">
        <v>75</v>
      </c>
      <c r="W177" s="72" t="s">
        <v>75</v>
      </c>
      <c r="X177" s="18" t="s">
        <v>75</v>
      </c>
      <c r="Y177" s="18" t="s">
        <v>75</v>
      </c>
      <c r="Z177" s="75" t="s">
        <v>75</v>
      </c>
      <c r="AA177" s="72" t="s">
        <v>75</v>
      </c>
      <c r="AB177" s="18" t="s">
        <v>75</v>
      </c>
      <c r="AC177" s="18" t="s">
        <v>75</v>
      </c>
      <c r="AD177" s="75" t="s">
        <v>75</v>
      </c>
    </row>
    <row r="178" spans="14:30" x14ac:dyDescent="0.3">
      <c r="N178" s="29">
        <v>52321</v>
      </c>
      <c r="O178" s="72" t="s">
        <v>75</v>
      </c>
      <c r="P178" s="18" t="s">
        <v>75</v>
      </c>
      <c r="Q178" s="18" t="s">
        <v>75</v>
      </c>
      <c r="R178" s="75" t="s">
        <v>75</v>
      </c>
      <c r="S178" s="72" t="s">
        <v>75</v>
      </c>
      <c r="T178" s="18" t="s">
        <v>75</v>
      </c>
      <c r="U178" s="18" t="s">
        <v>75</v>
      </c>
      <c r="V178" s="75" t="s">
        <v>75</v>
      </c>
      <c r="W178" s="72" t="s">
        <v>75</v>
      </c>
      <c r="X178" s="18" t="s">
        <v>75</v>
      </c>
      <c r="Y178" s="18" t="s">
        <v>75</v>
      </c>
      <c r="Z178" s="75" t="s">
        <v>75</v>
      </c>
      <c r="AA178" s="72" t="s">
        <v>75</v>
      </c>
      <c r="AB178" s="18" t="s">
        <v>75</v>
      </c>
      <c r="AC178" s="18" t="s">
        <v>75</v>
      </c>
      <c r="AD178" s="75" t="s">
        <v>75</v>
      </c>
    </row>
    <row r="179" spans="14:30" x14ac:dyDescent="0.3">
      <c r="N179" s="29">
        <v>52412</v>
      </c>
      <c r="O179" s="72" t="s">
        <v>75</v>
      </c>
      <c r="P179" s="18" t="s">
        <v>75</v>
      </c>
      <c r="Q179" s="18" t="s">
        <v>75</v>
      </c>
      <c r="R179" s="75" t="s">
        <v>75</v>
      </c>
      <c r="S179" s="72" t="s">
        <v>75</v>
      </c>
      <c r="T179" s="18" t="s">
        <v>75</v>
      </c>
      <c r="U179" s="18" t="s">
        <v>75</v>
      </c>
      <c r="V179" s="75" t="s">
        <v>75</v>
      </c>
      <c r="W179" s="72" t="s">
        <v>75</v>
      </c>
      <c r="X179" s="18" t="s">
        <v>75</v>
      </c>
      <c r="Y179" s="18" t="s">
        <v>75</v>
      </c>
      <c r="Z179" s="75" t="s">
        <v>75</v>
      </c>
      <c r="AA179" s="72" t="s">
        <v>75</v>
      </c>
      <c r="AB179" s="18" t="s">
        <v>75</v>
      </c>
      <c r="AC179" s="18" t="s">
        <v>75</v>
      </c>
      <c r="AD179" s="75" t="s">
        <v>75</v>
      </c>
    </row>
    <row r="180" spans="14:30" x14ac:dyDescent="0.3">
      <c r="N180" s="29">
        <v>52504</v>
      </c>
      <c r="O180" s="72" t="s">
        <v>75</v>
      </c>
      <c r="P180" s="18" t="s">
        <v>75</v>
      </c>
      <c r="Q180" s="18" t="s">
        <v>75</v>
      </c>
      <c r="R180" s="75" t="s">
        <v>75</v>
      </c>
      <c r="S180" s="72" t="s">
        <v>75</v>
      </c>
      <c r="T180" s="18" t="s">
        <v>75</v>
      </c>
      <c r="U180" s="18" t="s">
        <v>75</v>
      </c>
      <c r="V180" s="75" t="s">
        <v>75</v>
      </c>
      <c r="W180" s="72" t="s">
        <v>75</v>
      </c>
      <c r="X180" s="18" t="s">
        <v>75</v>
      </c>
      <c r="Y180" s="18" t="s">
        <v>75</v>
      </c>
      <c r="Z180" s="75" t="s">
        <v>75</v>
      </c>
      <c r="AA180" s="72" t="s">
        <v>75</v>
      </c>
      <c r="AB180" s="18" t="s">
        <v>75</v>
      </c>
      <c r="AC180" s="18" t="s">
        <v>75</v>
      </c>
      <c r="AD180" s="75" t="s">
        <v>75</v>
      </c>
    </row>
    <row r="181" spans="14:30" x14ac:dyDescent="0.3">
      <c r="N181" s="29">
        <v>52596</v>
      </c>
      <c r="O181" s="72" t="s">
        <v>75</v>
      </c>
      <c r="P181" s="18" t="s">
        <v>75</v>
      </c>
      <c r="Q181" s="18" t="s">
        <v>75</v>
      </c>
      <c r="R181" s="75" t="s">
        <v>75</v>
      </c>
      <c r="S181" s="72" t="s">
        <v>75</v>
      </c>
      <c r="T181" s="18" t="s">
        <v>75</v>
      </c>
      <c r="U181" s="18" t="s">
        <v>75</v>
      </c>
      <c r="V181" s="75" t="s">
        <v>75</v>
      </c>
      <c r="W181" s="72" t="s">
        <v>75</v>
      </c>
      <c r="X181" s="18" t="s">
        <v>75</v>
      </c>
      <c r="Y181" s="18" t="s">
        <v>75</v>
      </c>
      <c r="Z181" s="75" t="s">
        <v>75</v>
      </c>
      <c r="AA181" s="72" t="s">
        <v>75</v>
      </c>
      <c r="AB181" s="18" t="s">
        <v>75</v>
      </c>
      <c r="AC181" s="18" t="s">
        <v>75</v>
      </c>
      <c r="AD181" s="75" t="s">
        <v>75</v>
      </c>
    </row>
    <row r="182" spans="14:30" x14ac:dyDescent="0.3">
      <c r="N182" s="29">
        <v>52687</v>
      </c>
      <c r="O182" s="72" t="s">
        <v>75</v>
      </c>
      <c r="P182" s="18" t="s">
        <v>75</v>
      </c>
      <c r="Q182" s="18" t="s">
        <v>75</v>
      </c>
      <c r="R182" s="75" t="s">
        <v>75</v>
      </c>
      <c r="S182" s="72" t="s">
        <v>75</v>
      </c>
      <c r="T182" s="18" t="s">
        <v>75</v>
      </c>
      <c r="U182" s="18" t="s">
        <v>75</v>
      </c>
      <c r="V182" s="75" t="s">
        <v>75</v>
      </c>
      <c r="W182" s="72" t="s">
        <v>75</v>
      </c>
      <c r="X182" s="18" t="s">
        <v>75</v>
      </c>
      <c r="Y182" s="18" t="s">
        <v>75</v>
      </c>
      <c r="Z182" s="75" t="s">
        <v>75</v>
      </c>
      <c r="AA182" s="72" t="s">
        <v>75</v>
      </c>
      <c r="AB182" s="18" t="s">
        <v>75</v>
      </c>
      <c r="AC182" s="18" t="s">
        <v>75</v>
      </c>
      <c r="AD182" s="75" t="s">
        <v>75</v>
      </c>
    </row>
    <row r="183" spans="14:30" x14ac:dyDescent="0.3">
      <c r="N183" s="29">
        <v>52778</v>
      </c>
      <c r="O183" s="72" t="s">
        <v>75</v>
      </c>
      <c r="P183" s="18" t="s">
        <v>75</v>
      </c>
      <c r="Q183" s="18" t="s">
        <v>75</v>
      </c>
      <c r="R183" s="75" t="s">
        <v>75</v>
      </c>
      <c r="S183" s="72" t="s">
        <v>75</v>
      </c>
      <c r="T183" s="18" t="s">
        <v>75</v>
      </c>
      <c r="U183" s="18" t="s">
        <v>75</v>
      </c>
      <c r="V183" s="75" t="s">
        <v>75</v>
      </c>
      <c r="W183" s="72" t="s">
        <v>75</v>
      </c>
      <c r="X183" s="18" t="s">
        <v>75</v>
      </c>
      <c r="Y183" s="18" t="s">
        <v>75</v>
      </c>
      <c r="Z183" s="75" t="s">
        <v>75</v>
      </c>
      <c r="AA183" s="72" t="s">
        <v>75</v>
      </c>
      <c r="AB183" s="18" t="s">
        <v>75</v>
      </c>
      <c r="AC183" s="18" t="s">
        <v>75</v>
      </c>
      <c r="AD183" s="75" t="s">
        <v>75</v>
      </c>
    </row>
    <row r="184" spans="14:30" x14ac:dyDescent="0.3">
      <c r="N184" s="29">
        <v>52870</v>
      </c>
      <c r="O184" s="72" t="s">
        <v>75</v>
      </c>
      <c r="P184" s="18" t="s">
        <v>75</v>
      </c>
      <c r="Q184" s="18" t="s">
        <v>75</v>
      </c>
      <c r="R184" s="75" t="s">
        <v>75</v>
      </c>
      <c r="S184" s="72" t="s">
        <v>75</v>
      </c>
      <c r="T184" s="18" t="s">
        <v>75</v>
      </c>
      <c r="U184" s="18" t="s">
        <v>75</v>
      </c>
      <c r="V184" s="75" t="s">
        <v>75</v>
      </c>
      <c r="W184" s="72" t="s">
        <v>75</v>
      </c>
      <c r="X184" s="18" t="s">
        <v>75</v>
      </c>
      <c r="Y184" s="18" t="s">
        <v>75</v>
      </c>
      <c r="Z184" s="75" t="s">
        <v>75</v>
      </c>
      <c r="AA184" s="72" t="s">
        <v>75</v>
      </c>
      <c r="AB184" s="18" t="s">
        <v>75</v>
      </c>
      <c r="AC184" s="18" t="s">
        <v>75</v>
      </c>
      <c r="AD184" s="75" t="s">
        <v>75</v>
      </c>
    </row>
    <row r="185" spans="14:30" x14ac:dyDescent="0.3">
      <c r="N185" s="29">
        <v>52962</v>
      </c>
      <c r="O185" s="72" t="s">
        <v>75</v>
      </c>
      <c r="P185" s="18" t="s">
        <v>75</v>
      </c>
      <c r="Q185" s="18" t="s">
        <v>75</v>
      </c>
      <c r="R185" s="75" t="s">
        <v>75</v>
      </c>
      <c r="S185" s="72" t="s">
        <v>75</v>
      </c>
      <c r="T185" s="18" t="s">
        <v>75</v>
      </c>
      <c r="U185" s="18" t="s">
        <v>75</v>
      </c>
      <c r="V185" s="75" t="s">
        <v>75</v>
      </c>
      <c r="W185" s="72" t="s">
        <v>75</v>
      </c>
      <c r="X185" s="18" t="s">
        <v>75</v>
      </c>
      <c r="Y185" s="18" t="s">
        <v>75</v>
      </c>
      <c r="Z185" s="75" t="s">
        <v>75</v>
      </c>
      <c r="AA185" s="72" t="s">
        <v>75</v>
      </c>
      <c r="AB185" s="18" t="s">
        <v>75</v>
      </c>
      <c r="AC185" s="18" t="s">
        <v>75</v>
      </c>
      <c r="AD185" s="75" t="s">
        <v>75</v>
      </c>
    </row>
    <row r="186" spans="14:30" x14ac:dyDescent="0.3">
      <c r="N186" s="29">
        <v>53052</v>
      </c>
      <c r="O186" s="72" t="s">
        <v>75</v>
      </c>
      <c r="P186" s="18" t="s">
        <v>75</v>
      </c>
      <c r="Q186" s="18" t="s">
        <v>75</v>
      </c>
      <c r="R186" s="75" t="s">
        <v>75</v>
      </c>
      <c r="S186" s="72" t="s">
        <v>75</v>
      </c>
      <c r="T186" s="18" t="s">
        <v>75</v>
      </c>
      <c r="U186" s="18" t="s">
        <v>75</v>
      </c>
      <c r="V186" s="75" t="s">
        <v>75</v>
      </c>
      <c r="W186" s="72" t="s">
        <v>75</v>
      </c>
      <c r="X186" s="18" t="s">
        <v>75</v>
      </c>
      <c r="Y186" s="18" t="s">
        <v>75</v>
      </c>
      <c r="Z186" s="75" t="s">
        <v>75</v>
      </c>
      <c r="AA186" s="72" t="s">
        <v>75</v>
      </c>
      <c r="AB186" s="18" t="s">
        <v>75</v>
      </c>
      <c r="AC186" s="18" t="s">
        <v>75</v>
      </c>
      <c r="AD186" s="75" t="s">
        <v>75</v>
      </c>
    </row>
    <row r="187" spans="14:30" x14ac:dyDescent="0.3">
      <c r="N187" s="29">
        <v>53143</v>
      </c>
      <c r="O187" s="72" t="s">
        <v>75</v>
      </c>
      <c r="P187" s="18" t="s">
        <v>75</v>
      </c>
      <c r="Q187" s="18" t="s">
        <v>75</v>
      </c>
      <c r="R187" s="75" t="s">
        <v>75</v>
      </c>
      <c r="S187" s="72" t="s">
        <v>75</v>
      </c>
      <c r="T187" s="18" t="s">
        <v>75</v>
      </c>
      <c r="U187" s="18" t="s">
        <v>75</v>
      </c>
      <c r="V187" s="75" t="s">
        <v>75</v>
      </c>
      <c r="W187" s="72" t="s">
        <v>75</v>
      </c>
      <c r="X187" s="18" t="s">
        <v>75</v>
      </c>
      <c r="Y187" s="18" t="s">
        <v>75</v>
      </c>
      <c r="Z187" s="75" t="s">
        <v>75</v>
      </c>
      <c r="AA187" s="72" t="s">
        <v>75</v>
      </c>
      <c r="AB187" s="18" t="s">
        <v>75</v>
      </c>
      <c r="AC187" s="18" t="s">
        <v>75</v>
      </c>
      <c r="AD187" s="75" t="s">
        <v>75</v>
      </c>
    </row>
    <row r="188" spans="14:30" x14ac:dyDescent="0.3">
      <c r="N188" s="29">
        <v>53235</v>
      </c>
      <c r="O188" s="72" t="s">
        <v>75</v>
      </c>
      <c r="P188" s="18" t="s">
        <v>75</v>
      </c>
      <c r="Q188" s="18" t="s">
        <v>75</v>
      </c>
      <c r="R188" s="75" t="s">
        <v>75</v>
      </c>
      <c r="S188" s="72" t="s">
        <v>75</v>
      </c>
      <c r="T188" s="18" t="s">
        <v>75</v>
      </c>
      <c r="U188" s="18" t="s">
        <v>75</v>
      </c>
      <c r="V188" s="75" t="s">
        <v>75</v>
      </c>
      <c r="W188" s="72" t="s">
        <v>75</v>
      </c>
      <c r="X188" s="18" t="s">
        <v>75</v>
      </c>
      <c r="Y188" s="18" t="s">
        <v>75</v>
      </c>
      <c r="Z188" s="75" t="s">
        <v>75</v>
      </c>
      <c r="AA188" s="72" t="s">
        <v>75</v>
      </c>
      <c r="AB188" s="18" t="s">
        <v>75</v>
      </c>
      <c r="AC188" s="18" t="s">
        <v>75</v>
      </c>
      <c r="AD188" s="75" t="s">
        <v>75</v>
      </c>
    </row>
    <row r="189" spans="14:30" x14ac:dyDescent="0.3">
      <c r="N189" s="29">
        <v>53327</v>
      </c>
      <c r="O189" s="72" t="s">
        <v>75</v>
      </c>
      <c r="P189" s="18" t="s">
        <v>75</v>
      </c>
      <c r="Q189" s="18" t="s">
        <v>75</v>
      </c>
      <c r="R189" s="75" t="s">
        <v>75</v>
      </c>
      <c r="S189" s="72" t="s">
        <v>75</v>
      </c>
      <c r="T189" s="18" t="s">
        <v>75</v>
      </c>
      <c r="U189" s="18" t="s">
        <v>75</v>
      </c>
      <c r="V189" s="75" t="s">
        <v>75</v>
      </c>
      <c r="W189" s="72" t="s">
        <v>75</v>
      </c>
      <c r="X189" s="18" t="s">
        <v>75</v>
      </c>
      <c r="Y189" s="18" t="s">
        <v>75</v>
      </c>
      <c r="Z189" s="75" t="s">
        <v>75</v>
      </c>
      <c r="AA189" s="72" t="s">
        <v>75</v>
      </c>
      <c r="AB189" s="18" t="s">
        <v>75</v>
      </c>
      <c r="AC189" s="18" t="s">
        <v>75</v>
      </c>
      <c r="AD189" s="75" t="s">
        <v>75</v>
      </c>
    </row>
    <row r="190" spans="14:30" x14ac:dyDescent="0.3">
      <c r="N190" s="29">
        <v>53417</v>
      </c>
      <c r="O190" s="72" t="s">
        <v>75</v>
      </c>
      <c r="P190" s="18" t="s">
        <v>75</v>
      </c>
      <c r="Q190" s="18" t="s">
        <v>75</v>
      </c>
      <c r="R190" s="75" t="s">
        <v>75</v>
      </c>
      <c r="S190" s="72" t="s">
        <v>75</v>
      </c>
      <c r="T190" s="18" t="s">
        <v>75</v>
      </c>
      <c r="U190" s="18" t="s">
        <v>75</v>
      </c>
      <c r="V190" s="75" t="s">
        <v>75</v>
      </c>
      <c r="W190" s="72" t="s">
        <v>75</v>
      </c>
      <c r="X190" s="18" t="s">
        <v>75</v>
      </c>
      <c r="Y190" s="18" t="s">
        <v>75</v>
      </c>
      <c r="Z190" s="75" t="s">
        <v>75</v>
      </c>
      <c r="AA190" s="72" t="s">
        <v>75</v>
      </c>
      <c r="AB190" s="18" t="s">
        <v>75</v>
      </c>
      <c r="AC190" s="18" t="s">
        <v>75</v>
      </c>
      <c r="AD190" s="75" t="s">
        <v>75</v>
      </c>
    </row>
    <row r="191" spans="14:30" x14ac:dyDescent="0.3">
      <c r="N191" s="29">
        <v>53508</v>
      </c>
      <c r="O191" s="72" t="s">
        <v>75</v>
      </c>
      <c r="P191" s="18" t="s">
        <v>75</v>
      </c>
      <c r="Q191" s="18" t="s">
        <v>75</v>
      </c>
      <c r="R191" s="75" t="s">
        <v>75</v>
      </c>
      <c r="S191" s="72" t="s">
        <v>75</v>
      </c>
      <c r="T191" s="18" t="s">
        <v>75</v>
      </c>
      <c r="U191" s="18" t="s">
        <v>75</v>
      </c>
      <c r="V191" s="75" t="s">
        <v>75</v>
      </c>
      <c r="W191" s="72" t="s">
        <v>75</v>
      </c>
      <c r="X191" s="18" t="s">
        <v>75</v>
      </c>
      <c r="Y191" s="18" t="s">
        <v>75</v>
      </c>
      <c r="Z191" s="75" t="s">
        <v>75</v>
      </c>
      <c r="AA191" s="72" t="s">
        <v>75</v>
      </c>
      <c r="AB191" s="18" t="s">
        <v>75</v>
      </c>
      <c r="AC191" s="18" t="s">
        <v>75</v>
      </c>
      <c r="AD191" s="75" t="s">
        <v>75</v>
      </c>
    </row>
    <row r="192" spans="14:30" x14ac:dyDescent="0.3">
      <c r="N192" s="29">
        <v>53600</v>
      </c>
      <c r="O192" s="72" t="s">
        <v>75</v>
      </c>
      <c r="P192" s="18" t="s">
        <v>75</v>
      </c>
      <c r="Q192" s="18" t="s">
        <v>75</v>
      </c>
      <c r="R192" s="75" t="s">
        <v>75</v>
      </c>
      <c r="S192" s="72" t="s">
        <v>75</v>
      </c>
      <c r="T192" s="18" t="s">
        <v>75</v>
      </c>
      <c r="U192" s="18" t="s">
        <v>75</v>
      </c>
      <c r="V192" s="75" t="s">
        <v>75</v>
      </c>
      <c r="W192" s="72" t="s">
        <v>75</v>
      </c>
      <c r="X192" s="18" t="s">
        <v>75</v>
      </c>
      <c r="Y192" s="18" t="s">
        <v>75</v>
      </c>
      <c r="Z192" s="75" t="s">
        <v>75</v>
      </c>
      <c r="AA192" s="72" t="s">
        <v>75</v>
      </c>
      <c r="AB192" s="18" t="s">
        <v>75</v>
      </c>
      <c r="AC192" s="18" t="s">
        <v>75</v>
      </c>
      <c r="AD192" s="75" t="s">
        <v>75</v>
      </c>
    </row>
    <row r="193" spans="14:30" x14ac:dyDescent="0.3">
      <c r="N193" s="29">
        <v>53692</v>
      </c>
      <c r="O193" s="72" t="s">
        <v>75</v>
      </c>
      <c r="P193" s="18" t="s">
        <v>75</v>
      </c>
      <c r="Q193" s="18" t="s">
        <v>75</v>
      </c>
      <c r="R193" s="75" t="s">
        <v>75</v>
      </c>
      <c r="S193" s="72" t="s">
        <v>75</v>
      </c>
      <c r="T193" s="18" t="s">
        <v>75</v>
      </c>
      <c r="U193" s="18" t="s">
        <v>75</v>
      </c>
      <c r="V193" s="75" t="s">
        <v>75</v>
      </c>
      <c r="W193" s="72" t="s">
        <v>75</v>
      </c>
      <c r="X193" s="18" t="s">
        <v>75</v>
      </c>
      <c r="Y193" s="18" t="s">
        <v>75</v>
      </c>
      <c r="Z193" s="75" t="s">
        <v>75</v>
      </c>
      <c r="AA193" s="72" t="s">
        <v>75</v>
      </c>
      <c r="AB193" s="18" t="s">
        <v>75</v>
      </c>
      <c r="AC193" s="18" t="s">
        <v>75</v>
      </c>
      <c r="AD193" s="75" t="s">
        <v>75</v>
      </c>
    </row>
    <row r="194" spans="14:30" x14ac:dyDescent="0.3">
      <c r="N194" s="29">
        <v>53782</v>
      </c>
      <c r="O194" s="72" t="s">
        <v>75</v>
      </c>
      <c r="P194" s="18" t="s">
        <v>75</v>
      </c>
      <c r="Q194" s="18" t="s">
        <v>75</v>
      </c>
      <c r="R194" s="75" t="s">
        <v>75</v>
      </c>
      <c r="S194" s="72" t="s">
        <v>75</v>
      </c>
      <c r="T194" s="18" t="s">
        <v>75</v>
      </c>
      <c r="U194" s="18" t="s">
        <v>75</v>
      </c>
      <c r="V194" s="75" t="s">
        <v>75</v>
      </c>
      <c r="W194" s="72" t="s">
        <v>75</v>
      </c>
      <c r="X194" s="18" t="s">
        <v>75</v>
      </c>
      <c r="Y194" s="18" t="s">
        <v>75</v>
      </c>
      <c r="Z194" s="75" t="s">
        <v>75</v>
      </c>
      <c r="AA194" s="72" t="s">
        <v>75</v>
      </c>
      <c r="AB194" s="18" t="s">
        <v>75</v>
      </c>
      <c r="AC194" s="18" t="s">
        <v>75</v>
      </c>
      <c r="AD194" s="75" t="s">
        <v>75</v>
      </c>
    </row>
    <row r="195" spans="14:30" x14ac:dyDescent="0.3">
      <c r="N195" s="29">
        <v>53873</v>
      </c>
      <c r="O195" s="72" t="s">
        <v>75</v>
      </c>
      <c r="P195" s="18" t="s">
        <v>75</v>
      </c>
      <c r="Q195" s="18" t="s">
        <v>75</v>
      </c>
      <c r="R195" s="75" t="s">
        <v>75</v>
      </c>
      <c r="S195" s="72" t="s">
        <v>75</v>
      </c>
      <c r="T195" s="18" t="s">
        <v>75</v>
      </c>
      <c r="U195" s="18" t="s">
        <v>75</v>
      </c>
      <c r="V195" s="75" t="s">
        <v>75</v>
      </c>
      <c r="W195" s="72" t="s">
        <v>75</v>
      </c>
      <c r="X195" s="18" t="s">
        <v>75</v>
      </c>
      <c r="Y195" s="18" t="s">
        <v>75</v>
      </c>
      <c r="Z195" s="75" t="s">
        <v>75</v>
      </c>
      <c r="AA195" s="72" t="s">
        <v>75</v>
      </c>
      <c r="AB195" s="18" t="s">
        <v>75</v>
      </c>
      <c r="AC195" s="18" t="s">
        <v>75</v>
      </c>
      <c r="AD195" s="75" t="s">
        <v>75</v>
      </c>
    </row>
    <row r="196" spans="14:30" x14ac:dyDescent="0.3">
      <c r="N196" s="29">
        <v>53965</v>
      </c>
      <c r="O196" s="72" t="s">
        <v>75</v>
      </c>
      <c r="P196" s="18" t="s">
        <v>75</v>
      </c>
      <c r="Q196" s="18" t="s">
        <v>75</v>
      </c>
      <c r="R196" s="75" t="s">
        <v>75</v>
      </c>
      <c r="S196" s="72" t="s">
        <v>75</v>
      </c>
      <c r="T196" s="18" t="s">
        <v>75</v>
      </c>
      <c r="U196" s="18" t="s">
        <v>75</v>
      </c>
      <c r="V196" s="75" t="s">
        <v>75</v>
      </c>
      <c r="W196" s="72" t="s">
        <v>75</v>
      </c>
      <c r="X196" s="18" t="s">
        <v>75</v>
      </c>
      <c r="Y196" s="18" t="s">
        <v>75</v>
      </c>
      <c r="Z196" s="75" t="s">
        <v>75</v>
      </c>
      <c r="AA196" s="72" t="s">
        <v>75</v>
      </c>
      <c r="AB196" s="18" t="s">
        <v>75</v>
      </c>
      <c r="AC196" s="18" t="s">
        <v>75</v>
      </c>
      <c r="AD196" s="75" t="s">
        <v>75</v>
      </c>
    </row>
    <row r="197" spans="14:30" x14ac:dyDescent="0.3">
      <c r="N197" s="29">
        <v>54057</v>
      </c>
      <c r="O197" s="72" t="s">
        <v>75</v>
      </c>
      <c r="P197" s="18" t="s">
        <v>75</v>
      </c>
      <c r="Q197" s="18" t="s">
        <v>75</v>
      </c>
      <c r="R197" s="75" t="s">
        <v>75</v>
      </c>
      <c r="S197" s="72" t="s">
        <v>75</v>
      </c>
      <c r="T197" s="18" t="s">
        <v>75</v>
      </c>
      <c r="U197" s="18" t="s">
        <v>75</v>
      </c>
      <c r="V197" s="75" t="s">
        <v>75</v>
      </c>
      <c r="W197" s="72" t="s">
        <v>75</v>
      </c>
      <c r="X197" s="18" t="s">
        <v>75</v>
      </c>
      <c r="Y197" s="18" t="s">
        <v>75</v>
      </c>
      <c r="Z197" s="75" t="s">
        <v>75</v>
      </c>
      <c r="AA197" s="72" t="s">
        <v>75</v>
      </c>
      <c r="AB197" s="18" t="s">
        <v>75</v>
      </c>
      <c r="AC197" s="18" t="s">
        <v>75</v>
      </c>
      <c r="AD197" s="75" t="s">
        <v>75</v>
      </c>
    </row>
    <row r="198" spans="14:30" x14ac:dyDescent="0.3">
      <c r="N198" s="29">
        <v>54148</v>
      </c>
      <c r="O198" s="72" t="s">
        <v>75</v>
      </c>
      <c r="P198" s="18" t="s">
        <v>75</v>
      </c>
      <c r="Q198" s="18" t="s">
        <v>75</v>
      </c>
      <c r="R198" s="75" t="s">
        <v>75</v>
      </c>
      <c r="S198" s="72" t="s">
        <v>75</v>
      </c>
      <c r="T198" s="18" t="s">
        <v>75</v>
      </c>
      <c r="U198" s="18" t="s">
        <v>75</v>
      </c>
      <c r="V198" s="75" t="s">
        <v>75</v>
      </c>
      <c r="W198" s="72" t="s">
        <v>75</v>
      </c>
      <c r="X198" s="18" t="s">
        <v>75</v>
      </c>
      <c r="Y198" s="18" t="s">
        <v>75</v>
      </c>
      <c r="Z198" s="75" t="s">
        <v>75</v>
      </c>
      <c r="AA198" s="72" t="s">
        <v>75</v>
      </c>
      <c r="AB198" s="18" t="s">
        <v>75</v>
      </c>
      <c r="AC198" s="18" t="s">
        <v>75</v>
      </c>
      <c r="AD198" s="75" t="s">
        <v>75</v>
      </c>
    </row>
    <row r="199" spans="14:30" x14ac:dyDescent="0.3">
      <c r="N199" s="29">
        <v>54239</v>
      </c>
      <c r="O199" s="72" t="s">
        <v>75</v>
      </c>
      <c r="P199" s="18" t="s">
        <v>75</v>
      </c>
      <c r="Q199" s="18" t="s">
        <v>75</v>
      </c>
      <c r="R199" s="75" t="s">
        <v>75</v>
      </c>
      <c r="S199" s="72" t="s">
        <v>75</v>
      </c>
      <c r="T199" s="18" t="s">
        <v>75</v>
      </c>
      <c r="U199" s="18" t="s">
        <v>75</v>
      </c>
      <c r="V199" s="75" t="s">
        <v>75</v>
      </c>
      <c r="W199" s="72" t="s">
        <v>75</v>
      </c>
      <c r="X199" s="18" t="s">
        <v>75</v>
      </c>
      <c r="Y199" s="18" t="s">
        <v>75</v>
      </c>
      <c r="Z199" s="75" t="s">
        <v>75</v>
      </c>
      <c r="AA199" s="72" t="s">
        <v>75</v>
      </c>
      <c r="AB199" s="18" t="s">
        <v>75</v>
      </c>
      <c r="AC199" s="18" t="s">
        <v>75</v>
      </c>
      <c r="AD199" s="75" t="s">
        <v>75</v>
      </c>
    </row>
    <row r="200" spans="14:30" x14ac:dyDescent="0.3">
      <c r="N200" s="29">
        <v>54331</v>
      </c>
      <c r="O200" s="72" t="s">
        <v>75</v>
      </c>
      <c r="P200" s="18" t="s">
        <v>75</v>
      </c>
      <c r="Q200" s="18" t="s">
        <v>75</v>
      </c>
      <c r="R200" s="75" t="s">
        <v>75</v>
      </c>
      <c r="S200" s="72" t="s">
        <v>75</v>
      </c>
      <c r="T200" s="18" t="s">
        <v>75</v>
      </c>
      <c r="U200" s="18" t="s">
        <v>75</v>
      </c>
      <c r="V200" s="75" t="s">
        <v>75</v>
      </c>
      <c r="W200" s="72" t="s">
        <v>75</v>
      </c>
      <c r="X200" s="18" t="s">
        <v>75</v>
      </c>
      <c r="Y200" s="18" t="s">
        <v>75</v>
      </c>
      <c r="Z200" s="75" t="s">
        <v>75</v>
      </c>
      <c r="AA200" s="72" t="s">
        <v>75</v>
      </c>
      <c r="AB200" s="18" t="s">
        <v>75</v>
      </c>
      <c r="AC200" s="18" t="s">
        <v>75</v>
      </c>
      <c r="AD200" s="75" t="s">
        <v>75</v>
      </c>
    </row>
    <row r="201" spans="14:30" x14ac:dyDescent="0.3">
      <c r="N201" s="29">
        <v>54423</v>
      </c>
      <c r="O201" s="72" t="s">
        <v>75</v>
      </c>
      <c r="P201" s="18" t="s">
        <v>75</v>
      </c>
      <c r="Q201" s="18" t="s">
        <v>75</v>
      </c>
      <c r="R201" s="75" t="s">
        <v>75</v>
      </c>
      <c r="S201" s="72" t="s">
        <v>75</v>
      </c>
      <c r="T201" s="18" t="s">
        <v>75</v>
      </c>
      <c r="U201" s="18" t="s">
        <v>75</v>
      </c>
      <c r="V201" s="75" t="s">
        <v>75</v>
      </c>
      <c r="W201" s="72" t="s">
        <v>75</v>
      </c>
      <c r="X201" s="18" t="s">
        <v>75</v>
      </c>
      <c r="Y201" s="18" t="s">
        <v>75</v>
      </c>
      <c r="Z201" s="75" t="s">
        <v>75</v>
      </c>
      <c r="AA201" s="72" t="s">
        <v>75</v>
      </c>
      <c r="AB201" s="18" t="s">
        <v>75</v>
      </c>
      <c r="AC201" s="18" t="s">
        <v>75</v>
      </c>
      <c r="AD201" s="75" t="s">
        <v>75</v>
      </c>
    </row>
    <row r="202" spans="14:30" x14ac:dyDescent="0.3">
      <c r="N202" s="29">
        <v>54513</v>
      </c>
      <c r="O202" s="72" t="s">
        <v>75</v>
      </c>
      <c r="P202" s="18" t="s">
        <v>75</v>
      </c>
      <c r="Q202" s="18" t="s">
        <v>75</v>
      </c>
      <c r="R202" s="75" t="s">
        <v>75</v>
      </c>
      <c r="S202" s="72" t="s">
        <v>75</v>
      </c>
      <c r="T202" s="18" t="s">
        <v>75</v>
      </c>
      <c r="U202" s="18" t="s">
        <v>75</v>
      </c>
      <c r="V202" s="75" t="s">
        <v>75</v>
      </c>
      <c r="W202" s="72" t="s">
        <v>75</v>
      </c>
      <c r="X202" s="18" t="s">
        <v>75</v>
      </c>
      <c r="Y202" s="18" t="s">
        <v>75</v>
      </c>
      <c r="Z202" s="75" t="s">
        <v>75</v>
      </c>
      <c r="AA202" s="72" t="s">
        <v>75</v>
      </c>
      <c r="AB202" s="18" t="s">
        <v>75</v>
      </c>
      <c r="AC202" s="18" t="s">
        <v>75</v>
      </c>
      <c r="AD202" s="75" t="s">
        <v>75</v>
      </c>
    </row>
    <row r="203" spans="14:30" x14ac:dyDescent="0.3">
      <c r="N203" s="29">
        <v>54604</v>
      </c>
      <c r="O203" s="72" t="s">
        <v>75</v>
      </c>
      <c r="P203" s="18" t="s">
        <v>75</v>
      </c>
      <c r="Q203" s="18" t="s">
        <v>75</v>
      </c>
      <c r="R203" s="75" t="s">
        <v>75</v>
      </c>
      <c r="S203" s="72" t="s">
        <v>75</v>
      </c>
      <c r="T203" s="18" t="s">
        <v>75</v>
      </c>
      <c r="U203" s="18" t="s">
        <v>75</v>
      </c>
      <c r="V203" s="75" t="s">
        <v>75</v>
      </c>
      <c r="W203" s="72" t="s">
        <v>75</v>
      </c>
      <c r="X203" s="18" t="s">
        <v>75</v>
      </c>
      <c r="Y203" s="18" t="s">
        <v>75</v>
      </c>
      <c r="Z203" s="75" t="s">
        <v>75</v>
      </c>
      <c r="AA203" s="72" t="s">
        <v>75</v>
      </c>
      <c r="AB203" s="18" t="s">
        <v>75</v>
      </c>
      <c r="AC203" s="18" t="s">
        <v>75</v>
      </c>
      <c r="AD203" s="75" t="s">
        <v>75</v>
      </c>
    </row>
    <row r="204" spans="14:30" x14ac:dyDescent="0.3">
      <c r="N204" s="29">
        <v>54696</v>
      </c>
      <c r="O204" s="72" t="s">
        <v>75</v>
      </c>
      <c r="P204" s="18" t="s">
        <v>75</v>
      </c>
      <c r="Q204" s="18" t="s">
        <v>75</v>
      </c>
      <c r="R204" s="75" t="s">
        <v>75</v>
      </c>
      <c r="S204" s="72" t="s">
        <v>75</v>
      </c>
      <c r="T204" s="18" t="s">
        <v>75</v>
      </c>
      <c r="U204" s="18" t="s">
        <v>75</v>
      </c>
      <c r="V204" s="75" t="s">
        <v>75</v>
      </c>
      <c r="W204" s="72" t="s">
        <v>75</v>
      </c>
      <c r="X204" s="18" t="s">
        <v>75</v>
      </c>
      <c r="Y204" s="18" t="s">
        <v>75</v>
      </c>
      <c r="Z204" s="75" t="s">
        <v>75</v>
      </c>
      <c r="AA204" s="72" t="s">
        <v>75</v>
      </c>
      <c r="AB204" s="18" t="s">
        <v>75</v>
      </c>
      <c r="AC204" s="18" t="s">
        <v>75</v>
      </c>
      <c r="AD204" s="75" t="s">
        <v>75</v>
      </c>
    </row>
    <row r="205" spans="14:30" x14ac:dyDescent="0.3">
      <c r="N205" s="29">
        <v>54788</v>
      </c>
      <c r="O205" s="72" t="s">
        <v>75</v>
      </c>
      <c r="P205" s="18" t="s">
        <v>75</v>
      </c>
      <c r="Q205" s="18" t="s">
        <v>75</v>
      </c>
      <c r="R205" s="75" t="s">
        <v>75</v>
      </c>
      <c r="S205" s="72" t="s">
        <v>75</v>
      </c>
      <c r="T205" s="18" t="s">
        <v>75</v>
      </c>
      <c r="U205" s="18" t="s">
        <v>75</v>
      </c>
      <c r="V205" s="75" t="s">
        <v>75</v>
      </c>
      <c r="W205" s="72" t="s">
        <v>75</v>
      </c>
      <c r="X205" s="18" t="s">
        <v>75</v>
      </c>
      <c r="Y205" s="18" t="s">
        <v>75</v>
      </c>
      <c r="Z205" s="75" t="s">
        <v>75</v>
      </c>
      <c r="AA205" s="72" t="s">
        <v>75</v>
      </c>
      <c r="AB205" s="18" t="s">
        <v>75</v>
      </c>
      <c r="AC205" s="18" t="s">
        <v>75</v>
      </c>
      <c r="AD205" s="75" t="s">
        <v>75</v>
      </c>
    </row>
    <row r="206" spans="14:30" x14ac:dyDescent="0.3">
      <c r="N206" s="29">
        <v>54878</v>
      </c>
      <c r="O206" s="72" t="s">
        <v>75</v>
      </c>
      <c r="P206" s="18" t="s">
        <v>75</v>
      </c>
      <c r="Q206" s="18" t="s">
        <v>75</v>
      </c>
      <c r="R206" s="75" t="s">
        <v>75</v>
      </c>
      <c r="S206" s="72" t="s">
        <v>75</v>
      </c>
      <c r="T206" s="18" t="s">
        <v>75</v>
      </c>
      <c r="U206" s="18" t="s">
        <v>75</v>
      </c>
      <c r="V206" s="75" t="s">
        <v>75</v>
      </c>
      <c r="W206" s="72" t="s">
        <v>75</v>
      </c>
      <c r="X206" s="18" t="s">
        <v>75</v>
      </c>
      <c r="Y206" s="18" t="s">
        <v>75</v>
      </c>
      <c r="Z206" s="75" t="s">
        <v>75</v>
      </c>
      <c r="AA206" s="72" t="s">
        <v>75</v>
      </c>
      <c r="AB206" s="18" t="s">
        <v>75</v>
      </c>
      <c r="AC206" s="18" t="s">
        <v>75</v>
      </c>
      <c r="AD206" s="75" t="s">
        <v>75</v>
      </c>
    </row>
    <row r="207" spans="14:30" x14ac:dyDescent="0.3">
      <c r="N207" s="29">
        <v>54969</v>
      </c>
      <c r="O207" s="72" t="s">
        <v>75</v>
      </c>
      <c r="P207" s="18" t="s">
        <v>75</v>
      </c>
      <c r="Q207" s="18" t="s">
        <v>75</v>
      </c>
      <c r="R207" s="75" t="s">
        <v>75</v>
      </c>
      <c r="S207" s="72" t="s">
        <v>75</v>
      </c>
      <c r="T207" s="18" t="s">
        <v>75</v>
      </c>
      <c r="U207" s="18" t="s">
        <v>75</v>
      </c>
      <c r="V207" s="75" t="s">
        <v>75</v>
      </c>
      <c r="W207" s="72" t="s">
        <v>75</v>
      </c>
      <c r="X207" s="18" t="s">
        <v>75</v>
      </c>
      <c r="Y207" s="18" t="s">
        <v>75</v>
      </c>
      <c r="Z207" s="75" t="s">
        <v>75</v>
      </c>
      <c r="AA207" s="72" t="s">
        <v>75</v>
      </c>
      <c r="AB207" s="18" t="s">
        <v>75</v>
      </c>
      <c r="AC207" s="18" t="s">
        <v>75</v>
      </c>
      <c r="AD207" s="75" t="s">
        <v>75</v>
      </c>
    </row>
    <row r="208" spans="14:30" x14ac:dyDescent="0.3">
      <c r="N208" s="29">
        <v>55061</v>
      </c>
      <c r="O208" s="72" t="s">
        <v>75</v>
      </c>
      <c r="P208" s="18" t="s">
        <v>75</v>
      </c>
      <c r="Q208" s="18" t="s">
        <v>75</v>
      </c>
      <c r="R208" s="75" t="s">
        <v>75</v>
      </c>
      <c r="S208" s="72" t="s">
        <v>75</v>
      </c>
      <c r="T208" s="18" t="s">
        <v>75</v>
      </c>
      <c r="U208" s="18" t="s">
        <v>75</v>
      </c>
      <c r="V208" s="75" t="s">
        <v>75</v>
      </c>
      <c r="W208" s="72" t="s">
        <v>75</v>
      </c>
      <c r="X208" s="18" t="s">
        <v>75</v>
      </c>
      <c r="Y208" s="18" t="s">
        <v>75</v>
      </c>
      <c r="Z208" s="75" t="s">
        <v>75</v>
      </c>
      <c r="AA208" s="72" t="s">
        <v>75</v>
      </c>
      <c r="AB208" s="18" t="s">
        <v>75</v>
      </c>
      <c r="AC208" s="18" t="s">
        <v>75</v>
      </c>
      <c r="AD208" s="75" t="s">
        <v>75</v>
      </c>
    </row>
    <row r="209" spans="14:14" x14ac:dyDescent="0.3">
      <c r="N209" s="29"/>
    </row>
    <row r="210" spans="14:14" x14ac:dyDescent="0.3">
      <c r="N210" s="29"/>
    </row>
    <row r="211" spans="14:14" x14ac:dyDescent="0.3">
      <c r="N211" s="29"/>
    </row>
    <row r="212" spans="14:14" x14ac:dyDescent="0.3">
      <c r="N212" s="29"/>
    </row>
    <row r="213" spans="14:14" x14ac:dyDescent="0.3">
      <c r="N213" s="29"/>
    </row>
    <row r="214" spans="14:14" x14ac:dyDescent="0.3">
      <c r="N214" s="29"/>
    </row>
    <row r="215" spans="14:14" x14ac:dyDescent="0.3">
      <c r="N215" s="29"/>
    </row>
    <row r="216" spans="14:14" x14ac:dyDescent="0.3">
      <c r="N216" s="29"/>
    </row>
    <row r="217" spans="14:14" x14ac:dyDescent="0.3">
      <c r="N217" s="29"/>
    </row>
    <row r="218" spans="14:14" x14ac:dyDescent="0.3">
      <c r="N218" s="29"/>
    </row>
    <row r="219" spans="14:14" x14ac:dyDescent="0.3">
      <c r="N219" s="29"/>
    </row>
    <row r="220" spans="14:14" x14ac:dyDescent="0.3">
      <c r="N220" s="29"/>
    </row>
    <row r="221" spans="14:14" x14ac:dyDescent="0.3">
      <c r="N221" s="29"/>
    </row>
    <row r="222" spans="14:14" x14ac:dyDescent="0.3">
      <c r="N222" s="29"/>
    </row>
    <row r="223" spans="14:14" x14ac:dyDescent="0.3">
      <c r="N223" s="29"/>
    </row>
    <row r="224" spans="14:14" x14ac:dyDescent="0.3">
      <c r="N224" s="29"/>
    </row>
    <row r="225" spans="14:14" x14ac:dyDescent="0.3">
      <c r="N225" s="29"/>
    </row>
    <row r="226" spans="14:14" x14ac:dyDescent="0.3">
      <c r="N226" s="29"/>
    </row>
    <row r="227" spans="14:14" x14ac:dyDescent="0.3">
      <c r="N227" s="29"/>
    </row>
    <row r="228" spans="14:14" x14ac:dyDescent="0.3">
      <c r="N228" s="29"/>
    </row>
    <row r="229" spans="14:14" x14ac:dyDescent="0.3">
      <c r="N229" s="29"/>
    </row>
    <row r="230" spans="14:14" x14ac:dyDescent="0.3">
      <c r="N230" s="29"/>
    </row>
    <row r="231" spans="14:14" x14ac:dyDescent="0.3">
      <c r="N231" s="29"/>
    </row>
    <row r="232" spans="14:14" x14ac:dyDescent="0.3">
      <c r="N232" s="29"/>
    </row>
    <row r="233" spans="14:14" x14ac:dyDescent="0.3">
      <c r="N233" s="29"/>
    </row>
    <row r="234" spans="14:14" x14ac:dyDescent="0.3">
      <c r="N234" s="29"/>
    </row>
    <row r="235" spans="14:14" x14ac:dyDescent="0.3">
      <c r="N235" s="29"/>
    </row>
    <row r="236" spans="14:14" x14ac:dyDescent="0.3">
      <c r="N236" s="29"/>
    </row>
    <row r="237" spans="14:14" x14ac:dyDescent="0.3">
      <c r="N237" s="29"/>
    </row>
    <row r="238" spans="14:14" x14ac:dyDescent="0.3">
      <c r="N238" s="29"/>
    </row>
    <row r="239" spans="14:14" x14ac:dyDescent="0.3">
      <c r="N239" s="29"/>
    </row>
    <row r="240" spans="14:14" x14ac:dyDescent="0.3">
      <c r="N240" s="29"/>
    </row>
    <row r="241" spans="14:14" x14ac:dyDescent="0.3">
      <c r="N241" s="29"/>
    </row>
    <row r="242" spans="14:14" x14ac:dyDescent="0.3">
      <c r="N242" s="29"/>
    </row>
    <row r="243" spans="14:14" x14ac:dyDescent="0.3">
      <c r="N243" s="29"/>
    </row>
    <row r="244" spans="14:14" x14ac:dyDescent="0.3">
      <c r="N244" s="29"/>
    </row>
    <row r="245" spans="14:14" x14ac:dyDescent="0.3">
      <c r="N245" s="29"/>
    </row>
    <row r="246" spans="14:14" x14ac:dyDescent="0.3">
      <c r="N246" s="29"/>
    </row>
    <row r="247" spans="14:14" x14ac:dyDescent="0.3">
      <c r="N247" s="29"/>
    </row>
    <row r="248" spans="14:14" x14ac:dyDescent="0.3">
      <c r="N248" s="29"/>
    </row>
    <row r="249" spans="14:14" x14ac:dyDescent="0.3">
      <c r="N249" s="29"/>
    </row>
    <row r="250" spans="14:14" x14ac:dyDescent="0.3">
      <c r="N250" s="29"/>
    </row>
    <row r="251" spans="14:14" x14ac:dyDescent="0.3">
      <c r="N251" s="29"/>
    </row>
    <row r="252" spans="14:14" x14ac:dyDescent="0.3">
      <c r="N252" s="29"/>
    </row>
    <row r="253" spans="14:14" x14ac:dyDescent="0.3">
      <c r="N253" s="29"/>
    </row>
    <row r="254" spans="14:14" x14ac:dyDescent="0.3">
      <c r="N254" s="29"/>
    </row>
    <row r="255" spans="14:14" x14ac:dyDescent="0.3">
      <c r="N255" s="29"/>
    </row>
    <row r="256" spans="14:14" x14ac:dyDescent="0.3">
      <c r="N256" s="29"/>
    </row>
    <row r="257" spans="14:14" x14ac:dyDescent="0.3">
      <c r="N257" s="29"/>
    </row>
    <row r="258" spans="14:14" x14ac:dyDescent="0.3">
      <c r="N258" s="29"/>
    </row>
    <row r="259" spans="14:14" x14ac:dyDescent="0.3">
      <c r="N259" s="29"/>
    </row>
    <row r="260" spans="14:14" x14ac:dyDescent="0.3">
      <c r="N260" s="29"/>
    </row>
    <row r="261" spans="14:14" x14ac:dyDescent="0.3">
      <c r="N261" s="29"/>
    </row>
    <row r="262" spans="14:14" x14ac:dyDescent="0.3">
      <c r="N262" s="29"/>
    </row>
    <row r="263" spans="14:14" x14ac:dyDescent="0.3">
      <c r="N263" s="29"/>
    </row>
    <row r="264" spans="14:14" x14ac:dyDescent="0.3">
      <c r="N264" s="29"/>
    </row>
    <row r="265" spans="14:14" x14ac:dyDescent="0.3">
      <c r="N265" s="29"/>
    </row>
    <row r="266" spans="14:14" x14ac:dyDescent="0.3">
      <c r="N266" s="29"/>
    </row>
    <row r="267" spans="14:14" x14ac:dyDescent="0.3">
      <c r="N267" s="29"/>
    </row>
    <row r="268" spans="14:14" x14ac:dyDescent="0.3">
      <c r="N268" s="29"/>
    </row>
    <row r="269" spans="14:14" x14ac:dyDescent="0.3">
      <c r="N269" s="29"/>
    </row>
    <row r="270" spans="14:14" x14ac:dyDescent="0.3">
      <c r="N270" s="29"/>
    </row>
    <row r="271" spans="14:14" x14ac:dyDescent="0.3">
      <c r="N271" s="29"/>
    </row>
    <row r="272" spans="14:14" x14ac:dyDescent="0.3">
      <c r="N272" s="29"/>
    </row>
    <row r="273" spans="14:14" x14ac:dyDescent="0.3">
      <c r="N273" s="29"/>
    </row>
    <row r="274" spans="14:14" x14ac:dyDescent="0.3">
      <c r="N274" s="29"/>
    </row>
    <row r="275" spans="14:14" x14ac:dyDescent="0.3">
      <c r="N275" s="29"/>
    </row>
    <row r="276" spans="14:14" x14ac:dyDescent="0.3">
      <c r="N276" s="29"/>
    </row>
    <row r="277" spans="14:14" x14ac:dyDescent="0.3">
      <c r="N277" s="29"/>
    </row>
    <row r="278" spans="14:14" x14ac:dyDescent="0.3">
      <c r="N278" s="29"/>
    </row>
    <row r="279" spans="14:14" x14ac:dyDescent="0.3">
      <c r="N279" s="29"/>
    </row>
    <row r="280" spans="14:14" x14ac:dyDescent="0.3">
      <c r="N280" s="29"/>
    </row>
    <row r="281" spans="14:14" x14ac:dyDescent="0.3">
      <c r="N281" s="29"/>
    </row>
    <row r="282" spans="14:14" x14ac:dyDescent="0.3">
      <c r="N282" s="29"/>
    </row>
    <row r="283" spans="14:14" x14ac:dyDescent="0.3">
      <c r="N283" s="29"/>
    </row>
    <row r="284" spans="14:14" x14ac:dyDescent="0.3">
      <c r="N284" s="29"/>
    </row>
    <row r="285" spans="14:14" x14ac:dyDescent="0.3">
      <c r="N285" s="29"/>
    </row>
    <row r="286" spans="14:14" x14ac:dyDescent="0.3">
      <c r="N286" s="29"/>
    </row>
    <row r="287" spans="14:14" x14ac:dyDescent="0.3">
      <c r="N287" s="29"/>
    </row>
    <row r="288" spans="14:14" x14ac:dyDescent="0.3">
      <c r="N288" s="29"/>
    </row>
    <row r="289" spans="14:14" x14ac:dyDescent="0.3">
      <c r="N289" s="29"/>
    </row>
    <row r="290" spans="14:14" x14ac:dyDescent="0.3">
      <c r="N290" s="29"/>
    </row>
    <row r="291" spans="14:14" x14ac:dyDescent="0.3">
      <c r="N291" s="29"/>
    </row>
    <row r="292" spans="14:14" x14ac:dyDescent="0.3">
      <c r="N292" s="29"/>
    </row>
    <row r="293" spans="14:14" x14ac:dyDescent="0.3">
      <c r="N293" s="29"/>
    </row>
    <row r="294" spans="14:14" x14ac:dyDescent="0.3">
      <c r="N294" s="29"/>
    </row>
    <row r="295" spans="14:14" x14ac:dyDescent="0.3">
      <c r="N295" s="29"/>
    </row>
    <row r="296" spans="14:14" x14ac:dyDescent="0.3">
      <c r="N296" s="29"/>
    </row>
    <row r="297" spans="14:14" x14ac:dyDescent="0.3">
      <c r="N297" s="29"/>
    </row>
    <row r="298" spans="14:14" x14ac:dyDescent="0.3">
      <c r="N298" s="29"/>
    </row>
    <row r="299" spans="14:14" x14ac:dyDescent="0.3">
      <c r="N299" s="29"/>
    </row>
    <row r="300" spans="14:14" x14ac:dyDescent="0.3">
      <c r="N300" s="29"/>
    </row>
    <row r="301" spans="14:14" x14ac:dyDescent="0.3">
      <c r="N301" s="29"/>
    </row>
    <row r="302" spans="14:14" x14ac:dyDescent="0.3">
      <c r="N302" s="29"/>
    </row>
    <row r="303" spans="14:14" x14ac:dyDescent="0.3">
      <c r="N303" s="29"/>
    </row>
    <row r="304" spans="14:14" x14ac:dyDescent="0.3">
      <c r="N304" s="29"/>
    </row>
    <row r="305" spans="14:14" x14ac:dyDescent="0.3">
      <c r="N305" s="29"/>
    </row>
    <row r="306" spans="14:14" x14ac:dyDescent="0.3">
      <c r="N306" s="29"/>
    </row>
    <row r="307" spans="14:14" x14ac:dyDescent="0.3">
      <c r="N307" s="29"/>
    </row>
    <row r="308" spans="14:14" x14ac:dyDescent="0.3">
      <c r="N308" s="29"/>
    </row>
    <row r="309" spans="14:14" x14ac:dyDescent="0.3">
      <c r="N309" s="29"/>
    </row>
    <row r="310" spans="14:14" x14ac:dyDescent="0.3">
      <c r="N310" s="29"/>
    </row>
    <row r="311" spans="14:14" x14ac:dyDescent="0.3">
      <c r="N311" s="29"/>
    </row>
    <row r="312" spans="14:14" x14ac:dyDescent="0.3">
      <c r="N312" s="29"/>
    </row>
    <row r="313" spans="14:14" x14ac:dyDescent="0.3">
      <c r="N313" s="29"/>
    </row>
    <row r="314" spans="14:14" x14ac:dyDescent="0.3">
      <c r="N314" s="29"/>
    </row>
    <row r="315" spans="14:14" x14ac:dyDescent="0.3">
      <c r="N315" s="29"/>
    </row>
    <row r="316" spans="14:14" x14ac:dyDescent="0.3">
      <c r="N316" s="29"/>
    </row>
    <row r="317" spans="14:14" x14ac:dyDescent="0.3">
      <c r="N317" s="29"/>
    </row>
    <row r="318" spans="14:14" x14ac:dyDescent="0.3">
      <c r="N318" s="29"/>
    </row>
    <row r="319" spans="14:14" x14ac:dyDescent="0.3">
      <c r="N319" s="29"/>
    </row>
    <row r="320" spans="14:14" x14ac:dyDescent="0.3">
      <c r="N320" s="29"/>
    </row>
    <row r="321" spans="14:14" x14ac:dyDescent="0.3">
      <c r="N321" s="29"/>
    </row>
    <row r="322" spans="14:14" x14ac:dyDescent="0.3">
      <c r="N322" s="29"/>
    </row>
    <row r="323" spans="14:14" x14ac:dyDescent="0.3">
      <c r="N323" s="29"/>
    </row>
    <row r="324" spans="14:14" x14ac:dyDescent="0.3">
      <c r="N324" s="29"/>
    </row>
    <row r="325" spans="14:14" x14ac:dyDescent="0.3">
      <c r="N325" s="29"/>
    </row>
    <row r="326" spans="14:14" x14ac:dyDescent="0.3">
      <c r="N326" s="29"/>
    </row>
    <row r="327" spans="14:14" x14ac:dyDescent="0.3">
      <c r="N327" s="29"/>
    </row>
    <row r="328" spans="14:14" x14ac:dyDescent="0.3">
      <c r="N328" s="29"/>
    </row>
    <row r="329" spans="14:14" x14ac:dyDescent="0.3">
      <c r="N329" s="29"/>
    </row>
    <row r="330" spans="14:14" x14ac:dyDescent="0.3">
      <c r="N330" s="29"/>
    </row>
    <row r="331" spans="14:14" x14ac:dyDescent="0.3">
      <c r="N331" s="29"/>
    </row>
    <row r="332" spans="14:14" x14ac:dyDescent="0.3">
      <c r="N332" s="29"/>
    </row>
    <row r="333" spans="14:14" x14ac:dyDescent="0.3">
      <c r="N333" s="29"/>
    </row>
    <row r="334" spans="14:14" x14ac:dyDescent="0.3">
      <c r="N334" s="29"/>
    </row>
    <row r="335" spans="14:14" x14ac:dyDescent="0.3">
      <c r="N335" s="29"/>
    </row>
    <row r="336" spans="14:14" x14ac:dyDescent="0.3">
      <c r="N336" s="29"/>
    </row>
    <row r="337" spans="14:14" x14ac:dyDescent="0.3">
      <c r="N337" s="29"/>
    </row>
    <row r="338" spans="14:14" x14ac:dyDescent="0.3">
      <c r="N338" s="29"/>
    </row>
    <row r="339" spans="14:14" x14ac:dyDescent="0.3">
      <c r="N339" s="29"/>
    </row>
    <row r="340" spans="14:14" x14ac:dyDescent="0.3">
      <c r="N340" s="29"/>
    </row>
    <row r="341" spans="14:14" x14ac:dyDescent="0.3">
      <c r="N341" s="29"/>
    </row>
    <row r="342" spans="14:14" x14ac:dyDescent="0.3">
      <c r="N342" s="29"/>
    </row>
    <row r="343" spans="14:14" x14ac:dyDescent="0.3">
      <c r="N343" s="29"/>
    </row>
    <row r="344" spans="14:14" x14ac:dyDescent="0.3">
      <c r="N344" s="29"/>
    </row>
    <row r="345" spans="14:14" x14ac:dyDescent="0.3">
      <c r="N345" s="29"/>
    </row>
    <row r="346" spans="14:14" x14ac:dyDescent="0.3">
      <c r="N346" s="29"/>
    </row>
    <row r="347" spans="14:14" x14ac:dyDescent="0.3">
      <c r="N347" s="29"/>
    </row>
    <row r="348" spans="14:14" x14ac:dyDescent="0.3">
      <c r="N348" s="29"/>
    </row>
    <row r="349" spans="14:14" x14ac:dyDescent="0.3">
      <c r="N349" s="29"/>
    </row>
    <row r="350" spans="14:14" x14ac:dyDescent="0.3">
      <c r="N350" s="29"/>
    </row>
    <row r="351" spans="14:14" x14ac:dyDescent="0.3">
      <c r="N351" s="29"/>
    </row>
    <row r="352" spans="14:14" x14ac:dyDescent="0.3">
      <c r="N352" s="29"/>
    </row>
    <row r="353" spans="14:14" x14ac:dyDescent="0.3">
      <c r="N353" s="29"/>
    </row>
    <row r="354" spans="14:14" x14ac:dyDescent="0.3">
      <c r="N354" s="29"/>
    </row>
    <row r="355" spans="14:14" x14ac:dyDescent="0.3">
      <c r="N355" s="29"/>
    </row>
    <row r="356" spans="14:14" x14ac:dyDescent="0.3">
      <c r="N356" s="29"/>
    </row>
    <row r="357" spans="14:14" x14ac:dyDescent="0.3">
      <c r="N357" s="29"/>
    </row>
    <row r="358" spans="14:14" x14ac:dyDescent="0.3">
      <c r="N358" s="29"/>
    </row>
    <row r="359" spans="14:14" x14ac:dyDescent="0.3">
      <c r="N359" s="29"/>
    </row>
    <row r="360" spans="14:14" x14ac:dyDescent="0.3">
      <c r="N360" s="29"/>
    </row>
    <row r="361" spans="14:14" x14ac:dyDescent="0.3">
      <c r="N361" s="29"/>
    </row>
    <row r="362" spans="14:14" x14ac:dyDescent="0.3">
      <c r="N362" s="29"/>
    </row>
    <row r="363" spans="14:14" x14ac:dyDescent="0.3">
      <c r="N363" s="29"/>
    </row>
    <row r="364" spans="14:14" x14ac:dyDescent="0.3">
      <c r="N364" s="29"/>
    </row>
    <row r="365" spans="14:14" x14ac:dyDescent="0.3">
      <c r="N365" s="29"/>
    </row>
    <row r="366" spans="14:14" x14ac:dyDescent="0.3">
      <c r="N366" s="29"/>
    </row>
    <row r="367" spans="14:14" x14ac:dyDescent="0.3">
      <c r="N367" s="29"/>
    </row>
    <row r="368" spans="14:14" x14ac:dyDescent="0.3">
      <c r="N368" s="29"/>
    </row>
    <row r="369" spans="14:14" x14ac:dyDescent="0.3">
      <c r="N369" s="29"/>
    </row>
    <row r="370" spans="14:14" x14ac:dyDescent="0.3">
      <c r="N370" s="29"/>
    </row>
    <row r="371" spans="14:14" x14ac:dyDescent="0.3">
      <c r="N371" s="29"/>
    </row>
    <row r="372" spans="14:14" x14ac:dyDescent="0.3">
      <c r="N372" s="29"/>
    </row>
    <row r="373" spans="14:14" x14ac:dyDescent="0.3">
      <c r="N373" s="29"/>
    </row>
    <row r="374" spans="14:14" x14ac:dyDescent="0.3">
      <c r="N374" s="29"/>
    </row>
    <row r="375" spans="14:14" x14ac:dyDescent="0.3">
      <c r="N375" s="29"/>
    </row>
    <row r="376" spans="14:14" x14ac:dyDescent="0.3">
      <c r="N376" s="29"/>
    </row>
    <row r="377" spans="14:14" x14ac:dyDescent="0.3">
      <c r="N377" s="29"/>
    </row>
    <row r="378" spans="14:14" x14ac:dyDescent="0.3">
      <c r="N378" s="29"/>
    </row>
    <row r="379" spans="14:14" x14ac:dyDescent="0.3">
      <c r="N379" s="29"/>
    </row>
    <row r="380" spans="14:14" x14ac:dyDescent="0.3">
      <c r="N380" s="29"/>
    </row>
    <row r="381" spans="14:14" x14ac:dyDescent="0.3">
      <c r="N381" s="29"/>
    </row>
    <row r="382" spans="14:14" x14ac:dyDescent="0.3">
      <c r="N382" s="29"/>
    </row>
    <row r="383" spans="14:14" x14ac:dyDescent="0.3">
      <c r="N383" s="29"/>
    </row>
    <row r="384" spans="14:14" x14ac:dyDescent="0.3">
      <c r="N384" s="29"/>
    </row>
    <row r="385" spans="14:14" x14ac:dyDescent="0.3">
      <c r="N385" s="29"/>
    </row>
    <row r="386" spans="14:14" x14ac:dyDescent="0.3">
      <c r="N386" s="29"/>
    </row>
    <row r="387" spans="14:14" x14ac:dyDescent="0.3">
      <c r="N387" s="29"/>
    </row>
    <row r="388" spans="14:14" x14ac:dyDescent="0.3">
      <c r="N388" s="29"/>
    </row>
    <row r="389" spans="14:14" x14ac:dyDescent="0.3">
      <c r="N389" s="29"/>
    </row>
    <row r="390" spans="14:14" x14ac:dyDescent="0.3">
      <c r="N390" s="29"/>
    </row>
    <row r="391" spans="14:14" x14ac:dyDescent="0.3">
      <c r="N391" s="29"/>
    </row>
    <row r="392" spans="14:14" x14ac:dyDescent="0.3">
      <c r="N392" s="29"/>
    </row>
    <row r="393" spans="14:14" x14ac:dyDescent="0.3">
      <c r="N393" s="29"/>
    </row>
    <row r="394" spans="14:14" x14ac:dyDescent="0.3">
      <c r="N394" s="29"/>
    </row>
    <row r="395" spans="14:14" x14ac:dyDescent="0.3">
      <c r="N395" s="29"/>
    </row>
    <row r="396" spans="14:14" x14ac:dyDescent="0.3">
      <c r="N396" s="29"/>
    </row>
    <row r="397" spans="14:14" x14ac:dyDescent="0.3">
      <c r="N397" s="29"/>
    </row>
    <row r="398" spans="14:14" x14ac:dyDescent="0.3">
      <c r="N398" s="29"/>
    </row>
    <row r="399" spans="14:14" x14ac:dyDescent="0.3">
      <c r="N399" s="29"/>
    </row>
    <row r="400" spans="14:14" x14ac:dyDescent="0.3">
      <c r="N400" s="29"/>
    </row>
    <row r="401" spans="14:14" x14ac:dyDescent="0.3">
      <c r="N401" s="29"/>
    </row>
    <row r="402" spans="14:14" x14ac:dyDescent="0.3">
      <c r="N402" s="29"/>
    </row>
    <row r="403" spans="14:14" x14ac:dyDescent="0.3">
      <c r="N403" s="29"/>
    </row>
    <row r="404" spans="14:14" x14ac:dyDescent="0.3">
      <c r="N404" s="29"/>
    </row>
    <row r="405" spans="14:14" x14ac:dyDescent="0.3">
      <c r="N405" s="29"/>
    </row>
    <row r="406" spans="14:14" x14ac:dyDescent="0.3">
      <c r="N406" s="29"/>
    </row>
    <row r="407" spans="14:14" x14ac:dyDescent="0.3">
      <c r="N407" s="29"/>
    </row>
    <row r="408" spans="14:14" x14ac:dyDescent="0.3">
      <c r="N408" s="29"/>
    </row>
    <row r="409" spans="14:14" x14ac:dyDescent="0.3">
      <c r="N409" s="29"/>
    </row>
    <row r="410" spans="14:14" x14ac:dyDescent="0.3">
      <c r="N410" s="29"/>
    </row>
    <row r="411" spans="14:14" x14ac:dyDescent="0.3">
      <c r="N411" s="29"/>
    </row>
    <row r="412" spans="14:14" x14ac:dyDescent="0.3">
      <c r="N412" s="29"/>
    </row>
    <row r="413" spans="14:14" x14ac:dyDescent="0.3">
      <c r="N413" s="29"/>
    </row>
    <row r="414" spans="14:14" x14ac:dyDescent="0.3">
      <c r="N414" s="29"/>
    </row>
    <row r="415" spans="14:14" x14ac:dyDescent="0.3">
      <c r="N415" s="29"/>
    </row>
    <row r="416" spans="14:14" x14ac:dyDescent="0.3">
      <c r="N416" s="29"/>
    </row>
    <row r="417" spans="14:14" x14ac:dyDescent="0.3">
      <c r="N417" s="29"/>
    </row>
    <row r="418" spans="14:14" x14ac:dyDescent="0.3">
      <c r="N418" s="29"/>
    </row>
    <row r="419" spans="14:14" x14ac:dyDescent="0.3">
      <c r="N419" s="29"/>
    </row>
    <row r="420" spans="14:14" x14ac:dyDescent="0.3">
      <c r="N420" s="29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106 N121:N208">
    <cfRule type="expression" dxfId="14" priority="2">
      <formula>$O6=""</formula>
    </cfRule>
  </conditionalFormatting>
  <conditionalFormatting sqref="N108:N120">
    <cfRule type="expression" dxfId="2" priority="1">
      <formula>$O108=""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A8759-82EB-4C11-81B3-46C980C45A9E}">
  <sheetPr codeName="Sheet6"/>
  <dimension ref="A1:V167"/>
  <sheetViews>
    <sheetView topLeftCell="A14" workbookViewId="0">
      <selection activeCell="L120" sqref="L120"/>
    </sheetView>
  </sheetViews>
  <sheetFormatPr defaultColWidth="9.109375" defaultRowHeight="14.4" x14ac:dyDescent="0.3"/>
  <cols>
    <col min="1" max="13" width="13.6640625" style="28" customWidth="1"/>
    <col min="14" max="14" width="23.88671875" style="33" bestFit="1" customWidth="1"/>
    <col min="15" max="15" width="13.6640625" style="14" customWidth="1"/>
    <col min="16" max="16" width="20" style="14" customWidth="1"/>
    <col min="17" max="17" width="18.6640625" style="14" customWidth="1"/>
    <col min="18" max="18" width="20.44140625" style="14" customWidth="1"/>
    <col min="19" max="22" width="16.6640625" style="14" customWidth="1"/>
    <col min="23" max="16384" width="9.109375" style="28"/>
  </cols>
  <sheetData>
    <row r="1" spans="1:22" s="2" customFormat="1" ht="15.9" customHeight="1" x14ac:dyDescent="0.3">
      <c r="N1" s="22"/>
      <c r="O1" s="47"/>
      <c r="P1" s="48"/>
      <c r="Q1" s="48"/>
      <c r="R1" s="49"/>
      <c r="S1" s="47"/>
      <c r="T1" s="50"/>
      <c r="U1" s="48"/>
      <c r="V1" s="49"/>
    </row>
    <row r="2" spans="1:22" s="5" customFormat="1" ht="15.9" customHeight="1" x14ac:dyDescent="0.3">
      <c r="O2" s="51"/>
      <c r="P2" s="52"/>
      <c r="Q2" s="52"/>
      <c r="R2" s="53"/>
      <c r="S2" s="51"/>
      <c r="T2" s="52"/>
      <c r="U2" s="52"/>
      <c r="V2" s="53"/>
    </row>
    <row r="3" spans="1:22" s="5" customFormat="1" ht="15.9" customHeight="1" x14ac:dyDescent="0.3">
      <c r="O3" s="51"/>
      <c r="P3" s="52"/>
      <c r="Q3" s="52"/>
      <c r="R3" s="53"/>
      <c r="S3" s="52"/>
      <c r="T3" s="52"/>
      <c r="U3" s="52"/>
      <c r="V3" s="52"/>
    </row>
    <row r="4" spans="1:22" s="57" customFormat="1" ht="15.9" customHeight="1" x14ac:dyDescent="0.3">
      <c r="O4" s="51"/>
      <c r="P4" s="52"/>
      <c r="Q4" s="52"/>
      <c r="R4" s="53"/>
      <c r="S4" s="52"/>
      <c r="T4" s="52"/>
      <c r="U4" s="52"/>
      <c r="V4" s="52"/>
    </row>
    <row r="5" spans="1:22" s="65" customFormat="1" ht="35.1" customHeight="1" x14ac:dyDescent="0.3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N5" s="66" t="s">
        <v>0</v>
      </c>
      <c r="O5" s="67" t="s">
        <v>37</v>
      </c>
      <c r="P5" s="27" t="s">
        <v>38</v>
      </c>
      <c r="Q5" s="27" t="s">
        <v>39</v>
      </c>
      <c r="R5" s="68" t="s">
        <v>40</v>
      </c>
      <c r="S5" s="67" t="s">
        <v>9</v>
      </c>
      <c r="T5" s="27" t="s">
        <v>10</v>
      </c>
      <c r="U5" s="27" t="s">
        <v>11</v>
      </c>
      <c r="V5" s="68" t="s">
        <v>12</v>
      </c>
    </row>
    <row r="6" spans="1:22" ht="15" customHeight="1" x14ac:dyDescent="0.3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N6" s="15">
        <v>35155</v>
      </c>
      <c r="O6" s="92" t="s">
        <v>15</v>
      </c>
      <c r="P6" s="73" t="s">
        <v>15</v>
      </c>
      <c r="Q6" s="73" t="s">
        <v>15</v>
      </c>
      <c r="R6" s="74" t="s">
        <v>15</v>
      </c>
      <c r="S6" s="72">
        <v>58.549142068663897</v>
      </c>
      <c r="T6" s="18">
        <v>67.998751865619596</v>
      </c>
      <c r="U6" s="18">
        <v>68.834522298818698</v>
      </c>
      <c r="V6" s="75">
        <v>62.279530092571498</v>
      </c>
    </row>
    <row r="7" spans="1:22" x14ac:dyDescent="0.3">
      <c r="A7" s="90" t="s">
        <v>87</v>
      </c>
      <c r="B7" s="90"/>
      <c r="C7" s="90"/>
      <c r="D7" s="90"/>
      <c r="E7" s="90"/>
      <c r="F7" s="90"/>
      <c r="G7" s="91"/>
      <c r="H7" s="90" t="s">
        <v>88</v>
      </c>
      <c r="I7" s="90"/>
      <c r="J7" s="90"/>
      <c r="K7" s="90"/>
      <c r="L7" s="90"/>
      <c r="M7" s="90"/>
      <c r="N7" s="15">
        <v>35246</v>
      </c>
      <c r="O7" s="92" t="s">
        <v>15</v>
      </c>
      <c r="P7" s="73" t="s">
        <v>15</v>
      </c>
      <c r="Q7" s="73" t="s">
        <v>15</v>
      </c>
      <c r="R7" s="74" t="s">
        <v>15</v>
      </c>
      <c r="S7" s="72">
        <v>62.244832591384302</v>
      </c>
      <c r="T7" s="18">
        <v>70.261882367364805</v>
      </c>
      <c r="U7" s="18">
        <v>67.9550572764891</v>
      </c>
      <c r="V7" s="75">
        <v>63.073915491434299</v>
      </c>
    </row>
    <row r="8" spans="1:22" x14ac:dyDescent="0.3">
      <c r="A8" s="90" t="s">
        <v>74</v>
      </c>
      <c r="B8" s="90"/>
      <c r="C8" s="90"/>
      <c r="D8" s="90"/>
      <c r="E8" s="90"/>
      <c r="F8" s="90"/>
      <c r="H8" s="90" t="s">
        <v>74</v>
      </c>
      <c r="I8" s="90"/>
      <c r="J8" s="90"/>
      <c r="K8" s="90"/>
      <c r="L8" s="90"/>
      <c r="M8" s="90"/>
      <c r="N8" s="15">
        <v>35338</v>
      </c>
      <c r="O8" s="92" t="s">
        <v>15</v>
      </c>
      <c r="P8" s="73" t="s">
        <v>15</v>
      </c>
      <c r="Q8" s="73" t="s">
        <v>15</v>
      </c>
      <c r="R8" s="74" t="s">
        <v>15</v>
      </c>
      <c r="S8" s="72">
        <v>65.780284019947004</v>
      </c>
      <c r="T8" s="18">
        <v>71.840211705402993</v>
      </c>
      <c r="U8" s="18">
        <v>69.851828588876401</v>
      </c>
      <c r="V8" s="75">
        <v>64.158341890903003</v>
      </c>
    </row>
    <row r="9" spans="1:22" x14ac:dyDescent="0.3">
      <c r="N9" s="15">
        <v>35430</v>
      </c>
      <c r="O9" s="92" t="s">
        <v>15</v>
      </c>
      <c r="P9" s="73" t="s">
        <v>15</v>
      </c>
      <c r="Q9" s="73" t="s">
        <v>15</v>
      </c>
      <c r="R9" s="74" t="s">
        <v>15</v>
      </c>
      <c r="S9" s="72">
        <v>65.404956381185997</v>
      </c>
      <c r="T9" s="18">
        <v>70.563776869660501</v>
      </c>
      <c r="U9" s="18">
        <v>74.103338890515701</v>
      </c>
      <c r="V9" s="75">
        <v>65.102582885733597</v>
      </c>
    </row>
    <row r="10" spans="1:22" x14ac:dyDescent="0.3">
      <c r="N10" s="15">
        <v>35520</v>
      </c>
      <c r="O10" s="92" t="s">
        <v>15</v>
      </c>
      <c r="P10" s="73" t="s">
        <v>15</v>
      </c>
      <c r="Q10" s="73" t="s">
        <v>15</v>
      </c>
      <c r="R10" s="74" t="s">
        <v>15</v>
      </c>
      <c r="S10" s="72">
        <v>65.809772788706596</v>
      </c>
      <c r="T10" s="18">
        <v>70.312518663383699</v>
      </c>
      <c r="U10" s="18">
        <v>76.300738037011897</v>
      </c>
      <c r="V10" s="75">
        <v>67.643949050169695</v>
      </c>
    </row>
    <row r="11" spans="1:22" x14ac:dyDescent="0.3">
      <c r="N11" s="15">
        <v>35611</v>
      </c>
      <c r="O11" s="92" t="s">
        <v>15</v>
      </c>
      <c r="P11" s="73" t="s">
        <v>15</v>
      </c>
      <c r="Q11" s="73" t="s">
        <v>15</v>
      </c>
      <c r="R11" s="74" t="s">
        <v>15</v>
      </c>
      <c r="S11" s="72">
        <v>69.666872658506094</v>
      </c>
      <c r="T11" s="18">
        <v>72.9515469986261</v>
      </c>
      <c r="U11" s="18">
        <v>77.111644919583995</v>
      </c>
      <c r="V11" s="75">
        <v>70.999811608498405</v>
      </c>
    </row>
    <row r="12" spans="1:22" x14ac:dyDescent="0.3">
      <c r="N12" s="15">
        <v>35703</v>
      </c>
      <c r="O12" s="92" t="s">
        <v>15</v>
      </c>
      <c r="P12" s="73" t="s">
        <v>15</v>
      </c>
      <c r="Q12" s="73" t="s">
        <v>15</v>
      </c>
      <c r="R12" s="74" t="s">
        <v>15</v>
      </c>
      <c r="S12" s="72">
        <v>74.736136149250896</v>
      </c>
      <c r="T12" s="18">
        <v>77.077642880837402</v>
      </c>
      <c r="U12" s="18">
        <v>79.318870737278601</v>
      </c>
      <c r="V12" s="75">
        <v>72.553967447091196</v>
      </c>
    </row>
    <row r="13" spans="1:22" x14ac:dyDescent="0.3">
      <c r="N13" s="15">
        <v>35795</v>
      </c>
      <c r="O13" s="92" t="s">
        <v>15</v>
      </c>
      <c r="P13" s="73" t="s">
        <v>15</v>
      </c>
      <c r="Q13" s="73" t="s">
        <v>15</v>
      </c>
      <c r="R13" s="74" t="s">
        <v>15</v>
      </c>
      <c r="S13" s="72">
        <v>77.250018186280201</v>
      </c>
      <c r="T13" s="18">
        <v>79.281848206966202</v>
      </c>
      <c r="U13" s="18">
        <v>81.931941955820605</v>
      </c>
      <c r="V13" s="75">
        <v>73.251373524666803</v>
      </c>
    </row>
    <row r="14" spans="1:22" x14ac:dyDescent="0.3">
      <c r="N14" s="15">
        <v>35885</v>
      </c>
      <c r="O14" s="92" t="s">
        <v>15</v>
      </c>
      <c r="P14" s="73" t="s">
        <v>15</v>
      </c>
      <c r="Q14" s="73" t="s">
        <v>15</v>
      </c>
      <c r="R14" s="74" t="s">
        <v>15</v>
      </c>
      <c r="S14" s="72">
        <v>77.695312052669706</v>
      </c>
      <c r="T14" s="18">
        <v>79.370606633524702</v>
      </c>
      <c r="U14" s="18">
        <v>83.315419987322301</v>
      </c>
      <c r="V14" s="75">
        <v>74.906324710345601</v>
      </c>
    </row>
    <row r="15" spans="1:22" x14ac:dyDescent="0.3">
      <c r="N15" s="15">
        <v>35976</v>
      </c>
      <c r="O15" s="92" t="s">
        <v>15</v>
      </c>
      <c r="P15" s="73" t="s">
        <v>15</v>
      </c>
      <c r="Q15" s="73" t="s">
        <v>15</v>
      </c>
      <c r="R15" s="74" t="s">
        <v>15</v>
      </c>
      <c r="S15" s="72">
        <v>78.447623739123998</v>
      </c>
      <c r="T15" s="18">
        <v>79.536574917329204</v>
      </c>
      <c r="U15" s="18">
        <v>84.4813788070567</v>
      </c>
      <c r="V15" s="75">
        <v>77.516312119912399</v>
      </c>
    </row>
    <row r="16" spans="1:22" x14ac:dyDescent="0.3">
      <c r="N16" s="15">
        <v>36068</v>
      </c>
      <c r="O16" s="92" t="s">
        <v>15</v>
      </c>
      <c r="P16" s="73" t="s">
        <v>15</v>
      </c>
      <c r="Q16" s="73" t="s">
        <v>15</v>
      </c>
      <c r="R16" s="74" t="s">
        <v>15</v>
      </c>
      <c r="S16" s="72">
        <v>80.348674129794105</v>
      </c>
      <c r="T16" s="18">
        <v>81.311689039437894</v>
      </c>
      <c r="U16" s="18">
        <v>84.824717483119201</v>
      </c>
      <c r="V16" s="75">
        <v>80.128227733083804</v>
      </c>
    </row>
    <row r="17" spans="1:22" x14ac:dyDescent="0.3">
      <c r="N17" s="15">
        <v>36160</v>
      </c>
      <c r="O17" s="92" t="s">
        <v>15</v>
      </c>
      <c r="P17" s="73" t="s">
        <v>15</v>
      </c>
      <c r="Q17" s="73" t="s">
        <v>15</v>
      </c>
      <c r="R17" s="74" t="s">
        <v>15</v>
      </c>
      <c r="S17" s="72">
        <v>82.6836627565105</v>
      </c>
      <c r="T17" s="18">
        <v>84.123997208526703</v>
      </c>
      <c r="U17" s="18">
        <v>85.458146999665402</v>
      </c>
      <c r="V17" s="75">
        <v>82.279143366806196</v>
      </c>
    </row>
    <row r="18" spans="1:22" x14ac:dyDescent="0.3">
      <c r="N18" s="15">
        <v>36250</v>
      </c>
      <c r="O18" s="92" t="s">
        <v>15</v>
      </c>
      <c r="P18" s="73" t="s">
        <v>15</v>
      </c>
      <c r="Q18" s="73" t="s">
        <v>15</v>
      </c>
      <c r="R18" s="74" t="s">
        <v>15</v>
      </c>
      <c r="S18" s="72">
        <v>85.390217244503603</v>
      </c>
      <c r="T18" s="18">
        <v>86.7756368953943</v>
      </c>
      <c r="U18" s="18">
        <v>87.800988631818896</v>
      </c>
      <c r="V18" s="75">
        <v>84.733057565560799</v>
      </c>
    </row>
    <row r="19" spans="1:22" x14ac:dyDescent="0.3">
      <c r="N19" s="15">
        <v>36341</v>
      </c>
      <c r="O19" s="92" t="s">
        <v>15</v>
      </c>
      <c r="P19" s="73" t="s">
        <v>15</v>
      </c>
      <c r="Q19" s="73" t="s">
        <v>15</v>
      </c>
      <c r="R19" s="74" t="s">
        <v>15</v>
      </c>
      <c r="S19" s="72">
        <v>89.170463520848699</v>
      </c>
      <c r="T19" s="18">
        <v>87.756561625323798</v>
      </c>
      <c r="U19" s="18">
        <v>91.092929401285602</v>
      </c>
      <c r="V19" s="75">
        <v>86.928476228234203</v>
      </c>
    </row>
    <row r="20" spans="1:22" x14ac:dyDescent="0.3">
      <c r="N20" s="15">
        <v>36433</v>
      </c>
      <c r="O20" s="92" t="s">
        <v>15</v>
      </c>
      <c r="P20" s="73" t="s">
        <v>15</v>
      </c>
      <c r="Q20" s="73" t="s">
        <v>15</v>
      </c>
      <c r="R20" s="74" t="s">
        <v>15</v>
      </c>
      <c r="S20" s="72">
        <v>90.554897585556901</v>
      </c>
      <c r="T20" s="18">
        <v>88.152649726824805</v>
      </c>
      <c r="U20" s="18">
        <v>93.748726420685202</v>
      </c>
      <c r="V20" s="75">
        <v>88.802426711357</v>
      </c>
    </row>
    <row r="21" spans="1:22" x14ac:dyDescent="0.3">
      <c r="N21" s="15">
        <v>36525</v>
      </c>
      <c r="O21" s="92" t="s">
        <v>15</v>
      </c>
      <c r="P21" s="73" t="s">
        <v>15</v>
      </c>
      <c r="Q21" s="73" t="s">
        <v>15</v>
      </c>
      <c r="R21" s="74" t="s">
        <v>15</v>
      </c>
      <c r="S21" s="72">
        <v>90.331957601265898</v>
      </c>
      <c r="T21" s="18">
        <v>90.688341597569007</v>
      </c>
      <c r="U21" s="18">
        <v>94.900391650080707</v>
      </c>
      <c r="V21" s="75">
        <v>91.359936597239894</v>
      </c>
    </row>
    <row r="22" spans="1:22" x14ac:dyDescent="0.3">
      <c r="N22" s="15">
        <v>36616</v>
      </c>
      <c r="O22" s="92">
        <v>84.289122520220701</v>
      </c>
      <c r="P22" s="73">
        <v>90.521300040139295</v>
      </c>
      <c r="Q22" s="73">
        <v>89.172806561423201</v>
      </c>
      <c r="R22" s="74">
        <v>93.193704378859906</v>
      </c>
      <c r="S22" s="72">
        <v>93.010242317624403</v>
      </c>
      <c r="T22" s="18">
        <v>94.518929753954097</v>
      </c>
      <c r="U22" s="18">
        <v>96.094834024700305</v>
      </c>
      <c r="V22" s="75">
        <v>95.807284210994496</v>
      </c>
    </row>
    <row r="23" spans="1:22" x14ac:dyDescent="0.3">
      <c r="N23" s="15">
        <v>36707</v>
      </c>
      <c r="O23" s="92">
        <v>92.779865350722602</v>
      </c>
      <c r="P23" s="73">
        <v>103.843067146058</v>
      </c>
      <c r="Q23" s="73">
        <v>99.106770055768905</v>
      </c>
      <c r="R23" s="74">
        <v>99.4138110462561</v>
      </c>
      <c r="S23" s="72">
        <v>98.523583213506598</v>
      </c>
      <c r="T23" s="18">
        <v>98.1854637311434</v>
      </c>
      <c r="U23" s="18">
        <v>98.066201686123193</v>
      </c>
      <c r="V23" s="75">
        <v>100.460336401825</v>
      </c>
    </row>
    <row r="24" spans="1:22" x14ac:dyDescent="0.3">
      <c r="N24" s="15">
        <v>36799</v>
      </c>
      <c r="O24" s="92">
        <v>97.201674312818497</v>
      </c>
      <c r="P24" s="73">
        <v>96.294268671416901</v>
      </c>
      <c r="Q24" s="73">
        <v>98.694788208606397</v>
      </c>
      <c r="R24" s="74">
        <v>100.875425766088</v>
      </c>
      <c r="S24" s="72">
        <v>101.21580799924401</v>
      </c>
      <c r="T24" s="18">
        <v>99.713081839828206</v>
      </c>
      <c r="U24" s="18">
        <v>99.174748566117799</v>
      </c>
      <c r="V24" s="75">
        <v>100.516867173232</v>
      </c>
    </row>
    <row r="25" spans="1:22" x14ac:dyDescent="0.3">
      <c r="N25" s="15">
        <v>36891</v>
      </c>
      <c r="O25" s="92">
        <v>100</v>
      </c>
      <c r="P25" s="73">
        <v>100</v>
      </c>
      <c r="Q25" s="73">
        <v>100</v>
      </c>
      <c r="R25" s="74">
        <v>100</v>
      </c>
      <c r="S25" s="72">
        <v>100</v>
      </c>
      <c r="T25" s="18">
        <v>100</v>
      </c>
      <c r="U25" s="18">
        <v>100</v>
      </c>
      <c r="V25" s="75">
        <v>100</v>
      </c>
    </row>
    <row r="26" spans="1:22" x14ac:dyDescent="0.3">
      <c r="A26" s="90" t="s">
        <v>89</v>
      </c>
      <c r="B26" s="90"/>
      <c r="C26" s="90"/>
      <c r="D26" s="90"/>
      <c r="E26" s="90"/>
      <c r="F26" s="90"/>
      <c r="G26" s="91"/>
      <c r="H26" s="90" t="s">
        <v>90</v>
      </c>
      <c r="I26" s="90"/>
      <c r="J26" s="90"/>
      <c r="K26" s="90"/>
      <c r="L26" s="90"/>
      <c r="M26" s="90"/>
      <c r="N26" s="15">
        <v>36981</v>
      </c>
      <c r="O26" s="92">
        <v>93.4104114414978</v>
      </c>
      <c r="P26" s="73">
        <v>102.234055431274</v>
      </c>
      <c r="Q26" s="73">
        <v>103.524333396957</v>
      </c>
      <c r="R26" s="74">
        <v>103.538724100222</v>
      </c>
      <c r="S26" s="72">
        <v>100.20190598371499</v>
      </c>
      <c r="T26" s="18">
        <v>101.485238603048</v>
      </c>
      <c r="U26" s="18">
        <v>102.157645939033</v>
      </c>
      <c r="V26" s="75">
        <v>104.30087219075</v>
      </c>
    </row>
    <row r="27" spans="1:22" x14ac:dyDescent="0.3">
      <c r="A27" s="90" t="s">
        <v>74</v>
      </c>
      <c r="B27" s="90"/>
      <c r="C27" s="90"/>
      <c r="D27" s="90"/>
      <c r="E27" s="90"/>
      <c r="F27" s="90"/>
      <c r="H27" s="90" t="s">
        <v>74</v>
      </c>
      <c r="I27" s="90"/>
      <c r="J27" s="90"/>
      <c r="K27" s="90"/>
      <c r="L27" s="90"/>
      <c r="M27" s="90"/>
      <c r="N27" s="15">
        <v>37072</v>
      </c>
      <c r="O27" s="92">
        <v>98.885019311601795</v>
      </c>
      <c r="P27" s="73">
        <v>108.36155807809</v>
      </c>
      <c r="Q27" s="73">
        <v>101.410661924596</v>
      </c>
      <c r="R27" s="74">
        <v>111.91288969982899</v>
      </c>
      <c r="S27" s="72">
        <v>102.448679646941</v>
      </c>
      <c r="T27" s="18">
        <v>102.790043032068</v>
      </c>
      <c r="U27" s="18">
        <v>105.20398194398901</v>
      </c>
      <c r="V27" s="75">
        <v>110.254047555217</v>
      </c>
    </row>
    <row r="28" spans="1:22" x14ac:dyDescent="0.3">
      <c r="N28" s="15">
        <v>37164</v>
      </c>
      <c r="O28" s="92">
        <v>98.700549324781207</v>
      </c>
      <c r="P28" s="73">
        <v>103.398980830404</v>
      </c>
      <c r="Q28" s="73">
        <v>105.30298378672001</v>
      </c>
      <c r="R28" s="74">
        <v>113.81738001104701</v>
      </c>
      <c r="S28" s="72">
        <v>103.18679847923001</v>
      </c>
      <c r="T28" s="18">
        <v>102.658968073168</v>
      </c>
      <c r="U28" s="18">
        <v>107.42737302294999</v>
      </c>
      <c r="V28" s="75">
        <v>112.789776806087</v>
      </c>
    </row>
    <row r="29" spans="1:22" x14ac:dyDescent="0.3">
      <c r="N29" s="15">
        <v>37256</v>
      </c>
      <c r="O29" s="92">
        <v>95.067580626945997</v>
      </c>
      <c r="P29" s="73">
        <v>102.77995664476499</v>
      </c>
      <c r="Q29" s="73">
        <v>103.44065002029799</v>
      </c>
      <c r="R29" s="74">
        <v>114.545478791523</v>
      </c>
      <c r="S29" s="72">
        <v>102.49227077121201</v>
      </c>
      <c r="T29" s="18">
        <v>102.80616977029</v>
      </c>
      <c r="U29" s="18">
        <v>108.465498267348</v>
      </c>
      <c r="V29" s="75">
        <v>113.63438645827701</v>
      </c>
    </row>
    <row r="30" spans="1:22" x14ac:dyDescent="0.3">
      <c r="N30" s="15">
        <v>37346</v>
      </c>
      <c r="O30" s="92">
        <v>96.971987522063799</v>
      </c>
      <c r="P30" s="73">
        <v>109.215636182916</v>
      </c>
      <c r="Q30" s="73">
        <v>113.53790682791799</v>
      </c>
      <c r="R30" s="74">
        <v>121.358268737514</v>
      </c>
      <c r="S30" s="72">
        <v>103.56905179331</v>
      </c>
      <c r="T30" s="18">
        <v>104.071644053905</v>
      </c>
      <c r="U30" s="18">
        <v>109.77287164081901</v>
      </c>
      <c r="V30" s="75">
        <v>117.13123395684499</v>
      </c>
    </row>
    <row r="31" spans="1:22" x14ac:dyDescent="0.3">
      <c r="N31" s="15">
        <v>37437</v>
      </c>
      <c r="O31" s="92">
        <v>100.241093545781</v>
      </c>
      <c r="P31" s="73">
        <v>106.825892404058</v>
      </c>
      <c r="Q31" s="73">
        <v>113.839043166089</v>
      </c>
      <c r="R31" s="74">
        <v>128.02666223707001</v>
      </c>
      <c r="S31" s="72">
        <v>106.320056133357</v>
      </c>
      <c r="T31" s="18">
        <v>106.884422333891</v>
      </c>
      <c r="U31" s="18">
        <v>112.43766495459199</v>
      </c>
      <c r="V31" s="75">
        <v>122.467544242108</v>
      </c>
    </row>
    <row r="32" spans="1:22" x14ac:dyDescent="0.3">
      <c r="N32" s="15">
        <v>37529</v>
      </c>
      <c r="O32" s="92">
        <v>104.514839462805</v>
      </c>
      <c r="P32" s="73">
        <v>111.195684716538</v>
      </c>
      <c r="Q32" s="73">
        <v>119.617419475565</v>
      </c>
      <c r="R32" s="74">
        <v>132.15495662720801</v>
      </c>
      <c r="S32" s="72">
        <v>108.61529488155701</v>
      </c>
      <c r="T32" s="18">
        <v>110.449426953925</v>
      </c>
      <c r="U32" s="18">
        <v>116.756685118609</v>
      </c>
      <c r="V32" s="75">
        <v>127.60676935889801</v>
      </c>
    </row>
    <row r="33" spans="1:22" x14ac:dyDescent="0.3">
      <c r="N33" s="15">
        <v>37621</v>
      </c>
      <c r="O33" s="92">
        <v>109.074246568406</v>
      </c>
      <c r="P33" s="73">
        <v>116.372566115849</v>
      </c>
      <c r="Q33" s="73">
        <v>125.361291331383</v>
      </c>
      <c r="R33" s="74">
        <v>140.69165079215099</v>
      </c>
      <c r="S33" s="72">
        <v>109.867372264076</v>
      </c>
      <c r="T33" s="18">
        <v>111.93063843623</v>
      </c>
      <c r="U33" s="18">
        <v>120.835396522241</v>
      </c>
      <c r="V33" s="75">
        <v>131.44535433333499</v>
      </c>
    </row>
    <row r="34" spans="1:22" x14ac:dyDescent="0.3">
      <c r="N34" s="15">
        <v>37711</v>
      </c>
      <c r="O34" s="92">
        <v>104.481391813946</v>
      </c>
      <c r="P34" s="73">
        <v>116.73703611498701</v>
      </c>
      <c r="Q34" s="73">
        <v>124.55948734592999</v>
      </c>
      <c r="R34" s="74">
        <v>142.62107699884999</v>
      </c>
      <c r="S34" s="72">
        <v>112.50046100423</v>
      </c>
      <c r="T34" s="18">
        <v>112.225854747789</v>
      </c>
      <c r="U34" s="18">
        <v>124.786023025814</v>
      </c>
      <c r="V34" s="75">
        <v>135.77966065247901</v>
      </c>
    </row>
    <row r="35" spans="1:22" x14ac:dyDescent="0.3">
      <c r="N35" s="15">
        <v>37802</v>
      </c>
      <c r="O35" s="92">
        <v>119.02757192144099</v>
      </c>
      <c r="P35" s="73">
        <v>119.52443468420699</v>
      </c>
      <c r="Q35" s="73">
        <v>135.57409907069899</v>
      </c>
      <c r="R35" s="74">
        <v>152.79567979736899</v>
      </c>
      <c r="S35" s="72">
        <v>116.05860733055</v>
      </c>
      <c r="T35" s="18">
        <v>113.63114717662501</v>
      </c>
      <c r="U35" s="18">
        <v>128.67521916594001</v>
      </c>
      <c r="V35" s="75">
        <v>140.73769223778899</v>
      </c>
    </row>
    <row r="36" spans="1:22" x14ac:dyDescent="0.3">
      <c r="N36" s="15">
        <v>37894</v>
      </c>
      <c r="O36" s="92">
        <v>113.541293207829</v>
      </c>
      <c r="P36" s="73">
        <v>115.743120543636</v>
      </c>
      <c r="Q36" s="73">
        <v>145.37313829752901</v>
      </c>
      <c r="R36" s="74">
        <v>161.213954115126</v>
      </c>
      <c r="S36" s="72">
        <v>118.316147881256</v>
      </c>
      <c r="T36" s="18">
        <v>116.65736658418299</v>
      </c>
      <c r="U36" s="18">
        <v>132.58113670368201</v>
      </c>
      <c r="V36" s="75">
        <v>143.66283190943301</v>
      </c>
    </row>
    <row r="37" spans="1:22" x14ac:dyDescent="0.3">
      <c r="N37" s="15">
        <v>37986</v>
      </c>
      <c r="O37" s="92">
        <v>121.698707711792</v>
      </c>
      <c r="P37" s="73">
        <v>126.50368489977301</v>
      </c>
      <c r="Q37" s="73">
        <v>145.79359748311899</v>
      </c>
      <c r="R37" s="74">
        <v>161.28831997563501</v>
      </c>
      <c r="S37" s="72">
        <v>120.656286683937</v>
      </c>
      <c r="T37" s="18">
        <v>120.579244381108</v>
      </c>
      <c r="U37" s="18">
        <v>138.07391797151499</v>
      </c>
      <c r="V37" s="75">
        <v>146.697610420084</v>
      </c>
    </row>
    <row r="38" spans="1:22" x14ac:dyDescent="0.3">
      <c r="N38" s="15">
        <v>38077</v>
      </c>
      <c r="O38" s="92">
        <v>132.44308021527399</v>
      </c>
      <c r="P38" s="73">
        <v>128.73771586169099</v>
      </c>
      <c r="Q38" s="73">
        <v>153.86832529668101</v>
      </c>
      <c r="R38" s="74">
        <v>170.559188902866</v>
      </c>
      <c r="S38" s="72">
        <v>125.020560335018</v>
      </c>
      <c r="T38" s="18">
        <v>126.813114719056</v>
      </c>
      <c r="U38" s="18">
        <v>145.24473870897901</v>
      </c>
      <c r="V38" s="75">
        <v>153.867365593416</v>
      </c>
    </row>
    <row r="39" spans="1:22" x14ac:dyDescent="0.3">
      <c r="A39" s="85"/>
      <c r="N39" s="15">
        <v>38168</v>
      </c>
      <c r="O39" s="92">
        <v>124.29162402804</v>
      </c>
      <c r="P39" s="73">
        <v>134.18160795424299</v>
      </c>
      <c r="Q39" s="73">
        <v>163.15375003170601</v>
      </c>
      <c r="R39" s="74">
        <v>175.411456723588</v>
      </c>
      <c r="S39" s="72">
        <v>129.77028520620101</v>
      </c>
      <c r="T39" s="18">
        <v>133.91657919413501</v>
      </c>
      <c r="U39" s="18">
        <v>152.050444501621</v>
      </c>
      <c r="V39" s="75">
        <v>162.846824859055</v>
      </c>
    </row>
    <row r="40" spans="1:22" ht="15.6" x14ac:dyDescent="0.3">
      <c r="A40" s="93" t="s">
        <v>41</v>
      </c>
      <c r="N40" s="15">
        <v>38260</v>
      </c>
      <c r="O40" s="92">
        <v>135.03892963562899</v>
      </c>
      <c r="P40" s="73">
        <v>139.14144073396699</v>
      </c>
      <c r="Q40" s="73">
        <v>167.77327480840901</v>
      </c>
      <c r="R40" s="74">
        <v>184.64380322917</v>
      </c>
      <c r="S40" s="72">
        <v>134.31608359364401</v>
      </c>
      <c r="T40" s="18">
        <v>135.21981787016699</v>
      </c>
      <c r="U40" s="18">
        <v>155.45227613698</v>
      </c>
      <c r="V40" s="75">
        <v>166.931255352807</v>
      </c>
    </row>
    <row r="41" spans="1:22" x14ac:dyDescent="0.3">
      <c r="N41" s="15">
        <v>38352</v>
      </c>
      <c r="O41" s="92">
        <v>138.60480446414999</v>
      </c>
      <c r="P41" s="73">
        <v>140.13644763126999</v>
      </c>
      <c r="Q41" s="73">
        <v>172.774507563687</v>
      </c>
      <c r="R41" s="74">
        <v>187.47360653129201</v>
      </c>
      <c r="S41" s="72">
        <v>138.932769936429</v>
      </c>
      <c r="T41" s="18">
        <v>136.031960911667</v>
      </c>
      <c r="U41" s="18">
        <v>159.21480564777201</v>
      </c>
      <c r="V41" s="75">
        <v>168.441052324862</v>
      </c>
    </row>
    <row r="42" spans="1:22" x14ac:dyDescent="0.3">
      <c r="N42" s="15">
        <v>38442</v>
      </c>
      <c r="O42" s="92">
        <v>148.846448011723</v>
      </c>
      <c r="P42" s="73">
        <v>147.38988117151101</v>
      </c>
      <c r="Q42" s="73">
        <v>187.775775293978</v>
      </c>
      <c r="R42" s="74">
        <v>197.40649511431801</v>
      </c>
      <c r="S42" s="72">
        <v>144.28269722956401</v>
      </c>
      <c r="T42" s="18">
        <v>143.81086805565599</v>
      </c>
      <c r="U42" s="18">
        <v>169.62395780750199</v>
      </c>
      <c r="V42" s="75">
        <v>174.37518884188199</v>
      </c>
    </row>
    <row r="43" spans="1:22" x14ac:dyDescent="0.3">
      <c r="N43" s="15">
        <v>38533</v>
      </c>
      <c r="O43" s="92">
        <v>153.96445272165499</v>
      </c>
      <c r="P43" s="73">
        <v>152.632604998104</v>
      </c>
      <c r="Q43" s="73">
        <v>200.027978402108</v>
      </c>
      <c r="R43" s="74">
        <v>200.807986362164</v>
      </c>
      <c r="S43" s="72">
        <v>150.75372784092301</v>
      </c>
      <c r="T43" s="18">
        <v>152.84394508136799</v>
      </c>
      <c r="U43" s="18">
        <v>182.09225896574401</v>
      </c>
      <c r="V43" s="75">
        <v>184.062920973991</v>
      </c>
    </row>
    <row r="44" spans="1:22" x14ac:dyDescent="0.3">
      <c r="N44" s="15">
        <v>38625</v>
      </c>
      <c r="O44" s="92">
        <v>157.15861256721701</v>
      </c>
      <c r="P44" s="73">
        <v>152.90544125245501</v>
      </c>
      <c r="Q44" s="73">
        <v>202.69164382118501</v>
      </c>
      <c r="R44" s="74">
        <v>212.12750903914201</v>
      </c>
      <c r="S44" s="72">
        <v>155.800275198647</v>
      </c>
      <c r="T44" s="18">
        <v>156.20203773660401</v>
      </c>
      <c r="U44" s="18">
        <v>183.13440238742299</v>
      </c>
      <c r="V44" s="75">
        <v>190.18630127787</v>
      </c>
    </row>
    <row r="45" spans="1:22" x14ac:dyDescent="0.3">
      <c r="N45" s="15">
        <v>38717</v>
      </c>
      <c r="O45" s="92">
        <v>165.17050796784301</v>
      </c>
      <c r="P45" s="73">
        <v>164.43985209286799</v>
      </c>
      <c r="Q45" s="73">
        <v>201.26897234604999</v>
      </c>
      <c r="R45" s="74">
        <v>207.549429655523</v>
      </c>
      <c r="S45" s="72">
        <v>158.967688137832</v>
      </c>
      <c r="T45" s="18">
        <v>158.36107189721801</v>
      </c>
      <c r="U45" s="18">
        <v>181.07531488059101</v>
      </c>
      <c r="V45" s="75">
        <v>190.92377143632399</v>
      </c>
    </row>
    <row r="46" spans="1:22" x14ac:dyDescent="0.3">
      <c r="N46" s="15">
        <v>38807</v>
      </c>
      <c r="O46" s="92">
        <v>168.39591551990799</v>
      </c>
      <c r="P46" s="73">
        <v>172.83631560689801</v>
      </c>
      <c r="Q46" s="73">
        <v>211.09586149122799</v>
      </c>
      <c r="R46" s="74">
        <v>222.68068253426199</v>
      </c>
      <c r="S46" s="72">
        <v>162.420501297079</v>
      </c>
      <c r="T46" s="18">
        <v>163.253361999238</v>
      </c>
      <c r="U46" s="18">
        <v>187.59946394717801</v>
      </c>
      <c r="V46" s="75">
        <v>190.51155818355801</v>
      </c>
    </row>
    <row r="47" spans="1:22" x14ac:dyDescent="0.3">
      <c r="N47" s="15">
        <v>38898</v>
      </c>
      <c r="O47" s="92">
        <v>183.43419747057601</v>
      </c>
      <c r="P47" s="73">
        <v>171.68250949290601</v>
      </c>
      <c r="Q47" s="73">
        <v>224.204922353721</v>
      </c>
      <c r="R47" s="74">
        <v>214.483448357811</v>
      </c>
      <c r="S47" s="72">
        <v>166.05145079350501</v>
      </c>
      <c r="T47" s="18">
        <v>167.82072832824099</v>
      </c>
      <c r="U47" s="18">
        <v>193.41824201089099</v>
      </c>
      <c r="V47" s="75">
        <v>189.084743642994</v>
      </c>
    </row>
    <row r="48" spans="1:22" x14ac:dyDescent="0.3">
      <c r="N48" s="15">
        <v>38990</v>
      </c>
      <c r="O48" s="92">
        <v>172.258034490878</v>
      </c>
      <c r="P48" s="73">
        <v>181.274810881435</v>
      </c>
      <c r="Q48" s="73">
        <v>217.39321778510799</v>
      </c>
      <c r="R48" s="74">
        <v>214.012399209048</v>
      </c>
      <c r="S48" s="72">
        <v>166.14678184985399</v>
      </c>
      <c r="T48" s="18">
        <v>170.968126693069</v>
      </c>
      <c r="U48" s="18">
        <v>189.54639548014501</v>
      </c>
      <c r="V48" s="75">
        <v>186.69473790606801</v>
      </c>
    </row>
    <row r="49" spans="14:22" x14ac:dyDescent="0.3">
      <c r="N49" s="15">
        <v>39082</v>
      </c>
      <c r="O49" s="92">
        <v>188.085129501864</v>
      </c>
      <c r="P49" s="73">
        <v>184.69177376439299</v>
      </c>
      <c r="Q49" s="73">
        <v>217.778970332634</v>
      </c>
      <c r="R49" s="74">
        <v>214.05997554335499</v>
      </c>
      <c r="S49" s="72">
        <v>164.85199516281199</v>
      </c>
      <c r="T49" s="18">
        <v>173.23125559965499</v>
      </c>
      <c r="U49" s="18">
        <v>187.12127313340699</v>
      </c>
      <c r="V49" s="75">
        <v>187.01166913798099</v>
      </c>
    </row>
    <row r="50" spans="14:22" x14ac:dyDescent="0.3">
      <c r="N50" s="15">
        <v>39172</v>
      </c>
      <c r="O50" s="92">
        <v>182.991388806901</v>
      </c>
      <c r="P50" s="73">
        <v>191.679879973223</v>
      </c>
      <c r="Q50" s="73">
        <v>226.920851232817</v>
      </c>
      <c r="R50" s="74">
        <v>217.53067019756301</v>
      </c>
      <c r="S50" s="72">
        <v>168.43639538279101</v>
      </c>
      <c r="T50" s="18">
        <v>175.51569474317699</v>
      </c>
      <c r="U50" s="18">
        <v>194.01643083009401</v>
      </c>
      <c r="V50" s="75">
        <v>192.067127629559</v>
      </c>
    </row>
    <row r="51" spans="14:22" x14ac:dyDescent="0.3">
      <c r="N51" s="15">
        <v>39263</v>
      </c>
      <c r="O51" s="92">
        <v>199.022166521824</v>
      </c>
      <c r="P51" s="73">
        <v>188.737133162258</v>
      </c>
      <c r="Q51" s="73">
        <v>237.406338403885</v>
      </c>
      <c r="R51" s="74">
        <v>228.81406317615901</v>
      </c>
      <c r="S51" s="72">
        <v>175.339280029371</v>
      </c>
      <c r="T51" s="18">
        <v>178.407267007516</v>
      </c>
      <c r="U51" s="18">
        <v>199.44370841223599</v>
      </c>
      <c r="V51" s="75">
        <v>196.75609149501599</v>
      </c>
    </row>
    <row r="52" spans="14:22" x14ac:dyDescent="0.3">
      <c r="N52" s="15">
        <v>39355</v>
      </c>
      <c r="O52" s="92">
        <v>192.129662761784</v>
      </c>
      <c r="P52" s="73">
        <v>185.83312659983301</v>
      </c>
      <c r="Q52" s="73">
        <v>243.76545012795501</v>
      </c>
      <c r="R52" s="74">
        <v>233.145073027123</v>
      </c>
      <c r="S52" s="72">
        <v>173.38529996200899</v>
      </c>
      <c r="T52" s="18">
        <v>178.80060969389999</v>
      </c>
      <c r="U52" s="18">
        <v>194.28979005783199</v>
      </c>
      <c r="V52" s="75">
        <v>190.04907658143199</v>
      </c>
    </row>
    <row r="53" spans="14:22" x14ac:dyDescent="0.3">
      <c r="N53" s="15">
        <v>39447</v>
      </c>
      <c r="O53" s="92">
        <v>188.235031496072</v>
      </c>
      <c r="P53" s="73">
        <v>200.64196756274899</v>
      </c>
      <c r="Q53" s="73">
        <v>227.367228088231</v>
      </c>
      <c r="R53" s="74">
        <v>218.714163132886</v>
      </c>
      <c r="S53" s="72">
        <v>166.162076525271</v>
      </c>
      <c r="T53" s="18">
        <v>175.766467263686</v>
      </c>
      <c r="U53" s="18">
        <v>186.908870180691</v>
      </c>
      <c r="V53" s="75">
        <v>179.83026920788399</v>
      </c>
    </row>
    <row r="54" spans="14:22" x14ac:dyDescent="0.3">
      <c r="N54" s="15">
        <v>39538</v>
      </c>
      <c r="O54" s="92">
        <v>185.70486688663701</v>
      </c>
      <c r="P54" s="73">
        <v>191.929202146835</v>
      </c>
      <c r="Q54" s="73">
        <v>226.29348062916699</v>
      </c>
      <c r="R54" s="74">
        <v>214.378553002925</v>
      </c>
      <c r="S54" s="72">
        <v>163.587795493941</v>
      </c>
      <c r="T54" s="18">
        <v>172.71322047189301</v>
      </c>
      <c r="U54" s="18">
        <v>184.30018128821601</v>
      </c>
      <c r="V54" s="75">
        <v>176.190979983868</v>
      </c>
    </row>
    <row r="55" spans="14:22" x14ac:dyDescent="0.3">
      <c r="N55" s="15">
        <v>39629</v>
      </c>
      <c r="O55" s="92">
        <v>188.36234805296201</v>
      </c>
      <c r="P55" s="73">
        <v>188.67414231298301</v>
      </c>
      <c r="Q55" s="73">
        <v>232.53733015716199</v>
      </c>
      <c r="R55" s="74">
        <v>209.710855308242</v>
      </c>
      <c r="S55" s="72">
        <v>162.37821870925799</v>
      </c>
      <c r="T55" s="18">
        <v>171.48354814899599</v>
      </c>
      <c r="U55" s="18">
        <v>181.58512703187</v>
      </c>
      <c r="V55" s="75">
        <v>174.31634914670599</v>
      </c>
    </row>
    <row r="56" spans="14:22" x14ac:dyDescent="0.3">
      <c r="N56" s="15">
        <v>39721</v>
      </c>
      <c r="O56" s="92">
        <v>194.66566418999199</v>
      </c>
      <c r="P56" s="73">
        <v>193.10360345503599</v>
      </c>
      <c r="Q56" s="73">
        <v>210.42188691536799</v>
      </c>
      <c r="R56" s="74">
        <v>212.69764660821599</v>
      </c>
      <c r="S56" s="72">
        <v>153.98329502537101</v>
      </c>
      <c r="T56" s="18">
        <v>165.21060720423199</v>
      </c>
      <c r="U56" s="18">
        <v>169.42173664890001</v>
      </c>
      <c r="V56" s="75">
        <v>166.040246313296</v>
      </c>
    </row>
    <row r="57" spans="14:22" x14ac:dyDescent="0.3">
      <c r="N57" s="15">
        <v>39813</v>
      </c>
      <c r="O57" s="92">
        <v>170.81863743044599</v>
      </c>
      <c r="P57" s="73">
        <v>171.48347634456701</v>
      </c>
      <c r="Q57" s="73">
        <v>222.98098554413099</v>
      </c>
      <c r="R57" s="74">
        <v>213.05115641396</v>
      </c>
      <c r="S57" s="72">
        <v>142.244441596418</v>
      </c>
      <c r="T57" s="18">
        <v>154.23700330539799</v>
      </c>
      <c r="U57" s="18">
        <v>156.77553477390001</v>
      </c>
      <c r="V57" s="75">
        <v>156.38646272577199</v>
      </c>
    </row>
    <row r="58" spans="14:22" x14ac:dyDescent="0.3">
      <c r="N58" s="15">
        <v>39903</v>
      </c>
      <c r="O58" s="92">
        <v>151.73712246276199</v>
      </c>
      <c r="P58" s="73">
        <v>157.73569709221701</v>
      </c>
      <c r="Q58" s="73">
        <v>197.393810377092</v>
      </c>
      <c r="R58" s="74">
        <v>198.14339811790501</v>
      </c>
      <c r="S58" s="72">
        <v>131.49310917345201</v>
      </c>
      <c r="T58" s="18">
        <v>143.23873899307301</v>
      </c>
      <c r="U58" s="18">
        <v>151.61479841857201</v>
      </c>
      <c r="V58" s="75">
        <v>148.65139387779601</v>
      </c>
    </row>
    <row r="59" spans="14:22" x14ac:dyDescent="0.3">
      <c r="N59" s="15">
        <v>39994</v>
      </c>
      <c r="O59" s="92">
        <v>143.530079841587</v>
      </c>
      <c r="P59" s="73">
        <v>153.46838679778301</v>
      </c>
      <c r="Q59" s="73">
        <v>198.650498427739</v>
      </c>
      <c r="R59" s="74">
        <v>193.45332331394499</v>
      </c>
      <c r="S59" s="72">
        <v>121.76155764586601</v>
      </c>
      <c r="T59" s="18">
        <v>136.12328087834601</v>
      </c>
      <c r="U59" s="18">
        <v>148.601905700657</v>
      </c>
      <c r="V59" s="75">
        <v>137.878041948006</v>
      </c>
    </row>
    <row r="60" spans="14:22" x14ac:dyDescent="0.3">
      <c r="N60" s="15">
        <v>40086</v>
      </c>
      <c r="O60" s="92">
        <v>136.98286876168501</v>
      </c>
      <c r="P60" s="73">
        <v>140.80173399333401</v>
      </c>
      <c r="Q60" s="73">
        <v>184.98506910269299</v>
      </c>
      <c r="R60" s="74">
        <v>177.52448159444799</v>
      </c>
      <c r="S60" s="72">
        <v>120.356041675212</v>
      </c>
      <c r="T60" s="18">
        <v>133.159557706767</v>
      </c>
      <c r="U60" s="18">
        <v>145.28379188037599</v>
      </c>
      <c r="V60" s="75">
        <v>128.74795860428</v>
      </c>
    </row>
    <row r="61" spans="14:22" x14ac:dyDescent="0.3">
      <c r="N61" s="15">
        <v>40178</v>
      </c>
      <c r="O61" s="92">
        <v>127.399343742783</v>
      </c>
      <c r="P61" s="73">
        <v>136.522196550811</v>
      </c>
      <c r="Q61" s="73">
        <v>173.376123990244</v>
      </c>
      <c r="R61" s="74">
        <v>162.50773296338801</v>
      </c>
      <c r="S61" s="72">
        <v>122.151979307635</v>
      </c>
      <c r="T61" s="18">
        <v>129.589575524689</v>
      </c>
      <c r="U61" s="18">
        <v>141.307574312502</v>
      </c>
      <c r="V61" s="75">
        <v>125.744263099245</v>
      </c>
    </row>
    <row r="62" spans="14:22" x14ac:dyDescent="0.3">
      <c r="N62" s="15">
        <v>40268</v>
      </c>
      <c r="O62" s="92">
        <v>143.30172789599999</v>
      </c>
      <c r="P62" s="73">
        <v>129.580901677387</v>
      </c>
      <c r="Q62" s="73">
        <v>188.12821995002901</v>
      </c>
      <c r="R62" s="74">
        <v>175.3330761098</v>
      </c>
      <c r="S62" s="72">
        <v>118.65106341410301</v>
      </c>
      <c r="T62" s="18">
        <v>127.56035207966301</v>
      </c>
      <c r="U62" s="18">
        <v>137.19099269774901</v>
      </c>
      <c r="V62" s="75">
        <v>126.55006253877499</v>
      </c>
    </row>
    <row r="63" spans="14:22" x14ac:dyDescent="0.3">
      <c r="N63" s="15">
        <v>40359</v>
      </c>
      <c r="O63" s="92">
        <v>133.77440476088699</v>
      </c>
      <c r="P63" s="73">
        <v>138.50955133083201</v>
      </c>
      <c r="Q63" s="73">
        <v>158.107702659924</v>
      </c>
      <c r="R63" s="74">
        <v>165.197729111754</v>
      </c>
      <c r="S63" s="72">
        <v>113.587712929784</v>
      </c>
      <c r="T63" s="18">
        <v>128.955209629031</v>
      </c>
      <c r="U63" s="18">
        <v>132.45795234645999</v>
      </c>
      <c r="V63" s="75">
        <v>125.887437280304</v>
      </c>
    </row>
    <row r="64" spans="14:22" x14ac:dyDescent="0.3">
      <c r="N64" s="15">
        <v>40451</v>
      </c>
      <c r="O64" s="92">
        <v>131.39451297725401</v>
      </c>
      <c r="P64" s="73">
        <v>119.842987991179</v>
      </c>
      <c r="Q64" s="73">
        <v>168.667820915645</v>
      </c>
      <c r="R64" s="74">
        <v>176.341687387626</v>
      </c>
      <c r="S64" s="72">
        <v>110.97163997221899</v>
      </c>
      <c r="T64" s="18">
        <v>125.398184933547</v>
      </c>
      <c r="U64" s="18">
        <v>132.26681567411799</v>
      </c>
      <c r="V64" s="75">
        <v>126.03509658101299</v>
      </c>
    </row>
    <row r="65" spans="14:22" x14ac:dyDescent="0.3">
      <c r="N65" s="15">
        <v>40543</v>
      </c>
      <c r="O65" s="92">
        <v>136.485218485389</v>
      </c>
      <c r="P65" s="73">
        <v>136.56637443252799</v>
      </c>
      <c r="Q65" s="73">
        <v>174.66629710066999</v>
      </c>
      <c r="R65" s="74">
        <v>181.78332132746499</v>
      </c>
      <c r="S65" s="72">
        <v>108.736132110407</v>
      </c>
      <c r="T65" s="18">
        <v>118.43646844976099</v>
      </c>
      <c r="U65" s="18">
        <v>133.91375818320401</v>
      </c>
      <c r="V65" s="75">
        <v>128.519149132552</v>
      </c>
    </row>
    <row r="66" spans="14:22" x14ac:dyDescent="0.3">
      <c r="N66" s="15">
        <v>40633</v>
      </c>
      <c r="O66" s="92">
        <v>129.10004596656199</v>
      </c>
      <c r="P66" s="73">
        <v>121.473525014651</v>
      </c>
      <c r="Q66" s="73">
        <v>179.53008597806999</v>
      </c>
      <c r="R66" s="74">
        <v>173.53981481590799</v>
      </c>
      <c r="S66" s="72">
        <v>106.90079873696899</v>
      </c>
      <c r="T66" s="18">
        <v>118.138309127936</v>
      </c>
      <c r="U66" s="18">
        <v>132.017435858162</v>
      </c>
      <c r="V66" s="75">
        <v>132.096624097469</v>
      </c>
    </row>
    <row r="67" spans="14:22" x14ac:dyDescent="0.3">
      <c r="N67" s="15">
        <v>40724</v>
      </c>
      <c r="O67" s="92">
        <v>139.15475201112201</v>
      </c>
      <c r="P67" s="73">
        <v>132.49028256840199</v>
      </c>
      <c r="Q67" s="73">
        <v>169.59998235044</v>
      </c>
      <c r="R67" s="74">
        <v>183.587465970181</v>
      </c>
      <c r="S67" s="72">
        <v>108.77589711647001</v>
      </c>
      <c r="T67" s="18">
        <v>122.856936636764</v>
      </c>
      <c r="U67" s="18">
        <v>129.698505061254</v>
      </c>
      <c r="V67" s="75">
        <v>136.58017434875501</v>
      </c>
    </row>
    <row r="68" spans="14:22" x14ac:dyDescent="0.3">
      <c r="N68" s="15">
        <v>40816</v>
      </c>
      <c r="O68" s="92">
        <v>135.04497216543899</v>
      </c>
      <c r="P68" s="73">
        <v>135.76941032602801</v>
      </c>
      <c r="Q68" s="73">
        <v>176.32432703632199</v>
      </c>
      <c r="R68" s="74">
        <v>187.320637868321</v>
      </c>
      <c r="S68" s="72">
        <v>110.408007328067</v>
      </c>
      <c r="T68" s="18">
        <v>122.68159790636</v>
      </c>
      <c r="U68" s="18">
        <v>130.12289543138999</v>
      </c>
      <c r="V68" s="75">
        <v>140.78040076546699</v>
      </c>
    </row>
    <row r="69" spans="14:22" x14ac:dyDescent="0.3">
      <c r="N69" s="15">
        <v>40908</v>
      </c>
      <c r="O69" s="92">
        <v>142.68996919190801</v>
      </c>
      <c r="P69" s="73">
        <v>124.71933754275101</v>
      </c>
      <c r="Q69" s="73">
        <v>178.60803021500899</v>
      </c>
      <c r="R69" s="74">
        <v>193.130710943634</v>
      </c>
      <c r="S69" s="72">
        <v>108.66822738745</v>
      </c>
      <c r="T69" s="18">
        <v>118.72495182371399</v>
      </c>
      <c r="U69" s="18">
        <v>131.22081369306699</v>
      </c>
      <c r="V69" s="75">
        <v>143.421845056872</v>
      </c>
    </row>
    <row r="70" spans="14:22" x14ac:dyDescent="0.3">
      <c r="N70" s="15">
        <v>40999</v>
      </c>
      <c r="O70" s="92">
        <v>127.02609130950199</v>
      </c>
      <c r="P70" s="73">
        <v>134.907482974874</v>
      </c>
      <c r="Q70" s="73">
        <v>180.00702613370601</v>
      </c>
      <c r="R70" s="74">
        <v>195.12344506477299</v>
      </c>
      <c r="S70" s="72">
        <v>107.13800639108899</v>
      </c>
      <c r="T70" s="18">
        <v>118.367416955048</v>
      </c>
      <c r="U70" s="18">
        <v>131.76836574672899</v>
      </c>
      <c r="V70" s="75">
        <v>145.64523934233699</v>
      </c>
    </row>
    <row r="71" spans="14:22" x14ac:dyDescent="0.3">
      <c r="N71" s="15">
        <v>41090</v>
      </c>
      <c r="O71" s="92">
        <v>152.030335879609</v>
      </c>
      <c r="P71" s="73">
        <v>124.417131596194</v>
      </c>
      <c r="Q71" s="73">
        <v>191.36058650082299</v>
      </c>
      <c r="R71" s="74">
        <v>201.44814286356299</v>
      </c>
      <c r="S71" s="72">
        <v>107.614419811145</v>
      </c>
      <c r="T71" s="18">
        <v>120.361733084505</v>
      </c>
      <c r="U71" s="18">
        <v>134.050580066869</v>
      </c>
      <c r="V71" s="75">
        <v>149.676257987898</v>
      </c>
    </row>
    <row r="72" spans="14:22" x14ac:dyDescent="0.3">
      <c r="N72" s="15">
        <v>41182</v>
      </c>
      <c r="O72" s="92">
        <v>144.184243449972</v>
      </c>
      <c r="P72" s="73">
        <v>125.70451441866</v>
      </c>
      <c r="Q72" s="73">
        <v>184.726564789517</v>
      </c>
      <c r="R72" s="74">
        <v>199.058167538991</v>
      </c>
      <c r="S72" s="72">
        <v>110.70057279178501</v>
      </c>
      <c r="T72" s="18">
        <v>123.284240689635</v>
      </c>
      <c r="U72" s="18">
        <v>136.672298663671</v>
      </c>
      <c r="V72" s="75">
        <v>155.36138115410799</v>
      </c>
    </row>
    <row r="73" spans="14:22" x14ac:dyDescent="0.3">
      <c r="N73" s="15">
        <v>41274</v>
      </c>
      <c r="O73" s="92">
        <v>153.61557301457199</v>
      </c>
      <c r="P73" s="73">
        <v>139.75242899987501</v>
      </c>
      <c r="Q73" s="73">
        <v>192.96676754099201</v>
      </c>
      <c r="R73" s="74">
        <v>207.961780216503</v>
      </c>
      <c r="S73" s="72">
        <v>113.48531770481399</v>
      </c>
      <c r="T73" s="18">
        <v>124.29276097533899</v>
      </c>
      <c r="U73" s="18">
        <v>137.67539074760899</v>
      </c>
      <c r="V73" s="75">
        <v>159.52409501486599</v>
      </c>
    </row>
    <row r="74" spans="14:22" x14ac:dyDescent="0.3">
      <c r="N74" s="15">
        <v>41364</v>
      </c>
      <c r="O74" s="92">
        <v>149.16640309534299</v>
      </c>
      <c r="P74" s="73">
        <v>121.684879630303</v>
      </c>
      <c r="Q74" s="73">
        <v>191.78263766559101</v>
      </c>
      <c r="R74" s="74">
        <v>212.86259851410799</v>
      </c>
      <c r="S74" s="72">
        <v>114.74585950305099</v>
      </c>
      <c r="T74" s="18">
        <v>125.084757416827</v>
      </c>
      <c r="U74" s="18">
        <v>140.95199204538</v>
      </c>
      <c r="V74" s="75">
        <v>163.18349285945899</v>
      </c>
    </row>
    <row r="75" spans="14:22" x14ac:dyDescent="0.3">
      <c r="N75" s="15">
        <v>41455</v>
      </c>
      <c r="O75" s="92">
        <v>159.075351950254</v>
      </c>
      <c r="P75" s="73">
        <v>134.87600338014499</v>
      </c>
      <c r="Q75" s="73">
        <v>203.51292650051101</v>
      </c>
      <c r="R75" s="74">
        <v>225.795748285244</v>
      </c>
      <c r="S75" s="72">
        <v>116.36796057892199</v>
      </c>
      <c r="T75" s="18">
        <v>129.15193964504101</v>
      </c>
      <c r="U75" s="18">
        <v>149.08990549665299</v>
      </c>
      <c r="V75" s="75">
        <v>169.923914243566</v>
      </c>
    </row>
    <row r="76" spans="14:22" x14ac:dyDescent="0.3">
      <c r="N76" s="15">
        <v>41547</v>
      </c>
      <c r="O76" s="92">
        <v>153.564857979701</v>
      </c>
      <c r="P76" s="73">
        <v>139.119549305048</v>
      </c>
      <c r="Q76" s="73">
        <v>215.90693130649899</v>
      </c>
      <c r="R76" s="74">
        <v>231.943285619562</v>
      </c>
      <c r="S76" s="72">
        <v>119.055095582495</v>
      </c>
      <c r="T76" s="18">
        <v>133.35821635788901</v>
      </c>
      <c r="U76" s="18">
        <v>152.40906903676199</v>
      </c>
      <c r="V76" s="75">
        <v>176.47039588209199</v>
      </c>
    </row>
    <row r="77" spans="14:22" x14ac:dyDescent="0.3">
      <c r="N77" s="15">
        <v>41639</v>
      </c>
      <c r="O77" s="92">
        <v>159.98874559263899</v>
      </c>
      <c r="P77" s="73">
        <v>143.23954798482001</v>
      </c>
      <c r="Q77" s="73">
        <v>222.68421458186299</v>
      </c>
      <c r="R77" s="74">
        <v>244.086509522591</v>
      </c>
      <c r="S77" s="72">
        <v>121.92137497699299</v>
      </c>
      <c r="T77" s="18">
        <v>135.247973412726</v>
      </c>
      <c r="U77" s="18">
        <v>150.520528603109</v>
      </c>
      <c r="V77" s="75">
        <v>180.07015646063201</v>
      </c>
    </row>
    <row r="78" spans="14:22" x14ac:dyDescent="0.3">
      <c r="N78" s="15">
        <v>41729</v>
      </c>
      <c r="O78" s="92">
        <v>166.95346409619799</v>
      </c>
      <c r="P78" s="73">
        <v>151.96898415217501</v>
      </c>
      <c r="Q78" s="73">
        <v>223.638578023538</v>
      </c>
      <c r="R78" s="74">
        <v>251.19521412642999</v>
      </c>
      <c r="S78" s="72">
        <v>125.685095273719</v>
      </c>
      <c r="T78" s="18">
        <v>139.443205660074</v>
      </c>
      <c r="U78" s="18">
        <v>153.46237152222699</v>
      </c>
      <c r="V78" s="75">
        <v>186.05600123132999</v>
      </c>
    </row>
    <row r="79" spans="14:22" x14ac:dyDescent="0.3">
      <c r="N79" s="15">
        <v>41820</v>
      </c>
      <c r="O79" s="92">
        <v>171.51421471502201</v>
      </c>
      <c r="P79" s="73">
        <v>147.505801835938</v>
      </c>
      <c r="Q79" s="73">
        <v>230.206884446765</v>
      </c>
      <c r="R79" s="74">
        <v>259.62245526626401</v>
      </c>
      <c r="S79" s="72">
        <v>130.931435206581</v>
      </c>
      <c r="T79" s="18">
        <v>146.67025454744501</v>
      </c>
      <c r="U79" s="18">
        <v>160.52594543188599</v>
      </c>
      <c r="V79" s="75">
        <v>196.53589211094001</v>
      </c>
    </row>
    <row r="80" spans="14:22" x14ac:dyDescent="0.3">
      <c r="N80" s="15">
        <v>41912</v>
      </c>
      <c r="O80" s="92">
        <v>179.68677569323501</v>
      </c>
      <c r="P80" s="73">
        <v>164.471308946872</v>
      </c>
      <c r="Q80" s="73">
        <v>235.87220328223901</v>
      </c>
      <c r="R80" s="74">
        <v>258.91852416268802</v>
      </c>
      <c r="S80" s="72">
        <v>132.971213905414</v>
      </c>
      <c r="T80" s="18">
        <v>150.61877245740899</v>
      </c>
      <c r="U80" s="18">
        <v>164.793890726364</v>
      </c>
      <c r="V80" s="75">
        <v>202.205560963821</v>
      </c>
    </row>
    <row r="81" spans="14:22" x14ac:dyDescent="0.3">
      <c r="N81" s="15">
        <v>42004</v>
      </c>
      <c r="O81" s="92">
        <v>185.13095878033101</v>
      </c>
      <c r="P81" s="73">
        <v>160.86613882911399</v>
      </c>
      <c r="Q81" s="73">
        <v>248.44242932741599</v>
      </c>
      <c r="R81" s="74">
        <v>283.35165408538199</v>
      </c>
      <c r="S81" s="72">
        <v>133.554998760883</v>
      </c>
      <c r="T81" s="18">
        <v>151.36893466861801</v>
      </c>
      <c r="U81" s="18">
        <v>165.70990124068501</v>
      </c>
      <c r="V81" s="75">
        <v>202.71287669631801</v>
      </c>
    </row>
    <row r="82" spans="14:22" x14ac:dyDescent="0.3">
      <c r="N82" s="15">
        <v>42094</v>
      </c>
      <c r="O82" s="92">
        <v>177.052187525021</v>
      </c>
      <c r="P82" s="73">
        <v>162.582589978691</v>
      </c>
      <c r="Q82" s="73">
        <v>249.68355896175501</v>
      </c>
      <c r="R82" s="74">
        <v>286.07970369348698</v>
      </c>
      <c r="S82" s="72">
        <v>137.94025707936501</v>
      </c>
      <c r="T82" s="18">
        <v>154.86344942048501</v>
      </c>
      <c r="U82" s="18">
        <v>168.749246277271</v>
      </c>
      <c r="V82" s="75">
        <v>208.36521640612401</v>
      </c>
    </row>
    <row r="83" spans="14:22" x14ac:dyDescent="0.3">
      <c r="N83" s="15">
        <v>42185</v>
      </c>
      <c r="O83" s="92">
        <v>187.17208053261501</v>
      </c>
      <c r="P83" s="73">
        <v>173.86795297304801</v>
      </c>
      <c r="Q83" s="73">
        <v>247.313042421631</v>
      </c>
      <c r="R83" s="74">
        <v>289.28452290586102</v>
      </c>
      <c r="S83" s="72">
        <v>143.14980824053899</v>
      </c>
      <c r="T83" s="18">
        <v>161.63226452379899</v>
      </c>
      <c r="U83" s="18">
        <v>172.68082012651499</v>
      </c>
      <c r="V83" s="75">
        <v>219.813564509526</v>
      </c>
    </row>
    <row r="84" spans="14:22" x14ac:dyDescent="0.3">
      <c r="N84" s="15">
        <v>42277</v>
      </c>
      <c r="O84" s="92">
        <v>191.85783191213599</v>
      </c>
      <c r="P84" s="73">
        <v>175.96206656205601</v>
      </c>
      <c r="Q84" s="73">
        <v>263.24007894569098</v>
      </c>
      <c r="R84" s="74">
        <v>307.824295418774</v>
      </c>
      <c r="S84" s="72">
        <v>143.09096849375899</v>
      </c>
      <c r="T84" s="18">
        <v>164.26434570519399</v>
      </c>
      <c r="U84" s="18">
        <v>173.858656148855</v>
      </c>
      <c r="V84" s="75">
        <v>224.962688513068</v>
      </c>
    </row>
    <row r="85" spans="14:22" x14ac:dyDescent="0.3">
      <c r="N85" s="15">
        <v>42369</v>
      </c>
      <c r="O85" s="92">
        <v>186.085273136664</v>
      </c>
      <c r="P85" s="73">
        <v>174.826050013051</v>
      </c>
      <c r="Q85" s="73">
        <v>265.19686240720898</v>
      </c>
      <c r="R85" s="74">
        <v>301.97131049682599</v>
      </c>
      <c r="S85" s="72">
        <v>141.63729884384301</v>
      </c>
      <c r="T85" s="18">
        <v>163.429040156919</v>
      </c>
      <c r="U85" s="18">
        <v>174.77817555033499</v>
      </c>
      <c r="V85" s="75">
        <v>224.60032768855399</v>
      </c>
    </row>
    <row r="86" spans="14:22" x14ac:dyDescent="0.3">
      <c r="N86" s="15">
        <v>42460</v>
      </c>
      <c r="O86" s="92">
        <v>199.24253111330501</v>
      </c>
      <c r="P86" s="73">
        <v>181.18709925283699</v>
      </c>
      <c r="Q86" s="73">
        <v>268.52426164427499</v>
      </c>
      <c r="R86" s="74">
        <v>307.612328777512</v>
      </c>
      <c r="S86" s="72">
        <v>144.188333069474</v>
      </c>
      <c r="T86" s="18">
        <v>168.376371541357</v>
      </c>
      <c r="U86" s="18">
        <v>179.006058272742</v>
      </c>
      <c r="V86" s="75">
        <v>231.910756377046</v>
      </c>
    </row>
    <row r="87" spans="14:22" x14ac:dyDescent="0.3">
      <c r="N87" s="15">
        <v>42551</v>
      </c>
      <c r="O87" s="92">
        <v>202.13161845393</v>
      </c>
      <c r="P87" s="73">
        <v>187.262912886706</v>
      </c>
      <c r="Q87" s="73">
        <v>278.77433275415399</v>
      </c>
      <c r="R87" s="74">
        <v>338.50871477170602</v>
      </c>
      <c r="S87" s="72">
        <v>148.46782503436799</v>
      </c>
      <c r="T87" s="18">
        <v>177.71843117554101</v>
      </c>
      <c r="U87" s="18">
        <v>184.55982175982399</v>
      </c>
      <c r="V87" s="75">
        <v>245.99599220495</v>
      </c>
    </row>
    <row r="88" spans="14:22" x14ac:dyDescent="0.3">
      <c r="N88" s="15">
        <v>42643</v>
      </c>
      <c r="O88" s="92">
        <v>204.91282714047901</v>
      </c>
      <c r="P88" s="73">
        <v>191.06489161766299</v>
      </c>
      <c r="Q88" s="73">
        <v>285.73819800014098</v>
      </c>
      <c r="R88" s="74">
        <v>323.76561869798297</v>
      </c>
      <c r="S88" s="72">
        <v>152.68510716409901</v>
      </c>
      <c r="T88" s="18">
        <v>180.825988319609</v>
      </c>
      <c r="U88" s="18">
        <v>188.71740225085799</v>
      </c>
      <c r="V88" s="75">
        <v>252.351114516694</v>
      </c>
    </row>
    <row r="89" spans="14:22" x14ac:dyDescent="0.3">
      <c r="N89" s="15">
        <v>42735</v>
      </c>
      <c r="O89" s="92">
        <v>205.86618304530401</v>
      </c>
      <c r="P89" s="73">
        <v>202.071451414129</v>
      </c>
      <c r="Q89" s="73">
        <v>298.986127741443</v>
      </c>
      <c r="R89" s="74">
        <v>346.11880301401101</v>
      </c>
      <c r="S89" s="72">
        <v>156.19975959482201</v>
      </c>
      <c r="T89" s="18">
        <v>180.60280858564599</v>
      </c>
      <c r="U89" s="18">
        <v>192.551148066032</v>
      </c>
      <c r="V89" s="75">
        <v>252.25400261257499</v>
      </c>
    </row>
    <row r="90" spans="14:22" x14ac:dyDescent="0.3">
      <c r="N90" s="15">
        <v>42825</v>
      </c>
      <c r="O90" s="92">
        <v>219.665394306422</v>
      </c>
      <c r="P90" s="73">
        <v>208.23837379474</v>
      </c>
      <c r="Q90" s="73">
        <v>302.48178242349297</v>
      </c>
      <c r="R90" s="74">
        <v>338.93650864261798</v>
      </c>
      <c r="S90" s="72">
        <v>161.870536581333</v>
      </c>
      <c r="T90" s="18">
        <v>190.59751600364001</v>
      </c>
      <c r="U90" s="18">
        <v>199.95673410521499</v>
      </c>
      <c r="V90" s="75">
        <v>261.03354077304903</v>
      </c>
    </row>
    <row r="91" spans="14:22" x14ac:dyDescent="0.3">
      <c r="N91" s="15">
        <v>42916</v>
      </c>
      <c r="O91" s="92">
        <v>210.05020698695401</v>
      </c>
      <c r="P91" s="73">
        <v>224.078656199291</v>
      </c>
      <c r="Q91" s="73">
        <v>302.70544410601502</v>
      </c>
      <c r="R91" s="74">
        <v>372.27043465305002</v>
      </c>
      <c r="S91" s="72">
        <v>168.89158078392899</v>
      </c>
      <c r="T91" s="18">
        <v>207.37253030964001</v>
      </c>
      <c r="U91" s="18">
        <v>209.122599863799</v>
      </c>
      <c r="V91" s="75">
        <v>275.110042960415</v>
      </c>
    </row>
    <row r="92" spans="14:22" x14ac:dyDescent="0.3">
      <c r="N92" s="15">
        <v>43008</v>
      </c>
      <c r="O92" s="92">
        <v>221.35520018859901</v>
      </c>
      <c r="P92" s="73">
        <v>221.45894708078001</v>
      </c>
      <c r="Q92" s="73">
        <v>316.26345424692403</v>
      </c>
      <c r="R92" s="74">
        <v>358.46260967009698</v>
      </c>
      <c r="S92" s="72">
        <v>169.333915413157</v>
      </c>
      <c r="T92" s="18">
        <v>211.91295766479399</v>
      </c>
      <c r="U92" s="18">
        <v>211.10138033549799</v>
      </c>
      <c r="V92" s="75">
        <v>278.41301463611802</v>
      </c>
    </row>
    <row r="93" spans="14:22" x14ac:dyDescent="0.3">
      <c r="N93" s="15">
        <v>43100</v>
      </c>
      <c r="O93" s="92">
        <v>225.647760362334</v>
      </c>
      <c r="P93" s="73">
        <v>225.825357207629</v>
      </c>
      <c r="Q93" s="73">
        <v>326.336477604501</v>
      </c>
      <c r="R93" s="74">
        <v>368.28277102337199</v>
      </c>
      <c r="S93" s="72">
        <v>167.74413358441799</v>
      </c>
      <c r="T93" s="18">
        <v>208.04965904787699</v>
      </c>
      <c r="U93" s="18">
        <v>208.59172634128001</v>
      </c>
      <c r="V93" s="75">
        <v>276.248607949252</v>
      </c>
    </row>
    <row r="94" spans="14:22" x14ac:dyDescent="0.3">
      <c r="N94" s="15">
        <v>43190</v>
      </c>
      <c r="O94" s="92">
        <v>215.396397389903</v>
      </c>
      <c r="P94" s="73">
        <v>239.673993289788</v>
      </c>
      <c r="Q94" s="73">
        <v>343.20590235741298</v>
      </c>
      <c r="R94" s="74">
        <v>378.21544822777298</v>
      </c>
      <c r="S94" s="72">
        <v>171.87420987020701</v>
      </c>
      <c r="T94" s="18">
        <v>210.77340366674201</v>
      </c>
      <c r="U94" s="18">
        <v>208.59169892731299</v>
      </c>
      <c r="V94" s="75">
        <v>284.928228661258</v>
      </c>
    </row>
    <row r="95" spans="14:22" x14ac:dyDescent="0.3">
      <c r="N95" s="15">
        <v>43281</v>
      </c>
      <c r="O95" s="92">
        <v>237.85910020994601</v>
      </c>
      <c r="P95" s="73">
        <v>230.633688499589</v>
      </c>
      <c r="Q95" s="73">
        <v>330.26333016045697</v>
      </c>
      <c r="R95" s="74">
        <v>380.07364550397801</v>
      </c>
      <c r="S95" s="72">
        <v>177.916725595689</v>
      </c>
      <c r="T95" s="18">
        <v>217.21893855123</v>
      </c>
      <c r="U95" s="18">
        <v>209.588596843381</v>
      </c>
      <c r="V95" s="75">
        <v>299.74539892124801</v>
      </c>
    </row>
    <row r="96" spans="14:22" x14ac:dyDescent="0.3">
      <c r="N96" s="15">
        <v>43373</v>
      </c>
      <c r="O96" s="92">
        <v>238.07200421730099</v>
      </c>
      <c r="P96" s="73">
        <v>241.889943812084</v>
      </c>
      <c r="Q96" s="73">
        <v>324.28954149455001</v>
      </c>
      <c r="R96" s="74">
        <v>380.21639734543498</v>
      </c>
      <c r="S96" s="72">
        <v>179.67414233513699</v>
      </c>
      <c r="T96" s="18">
        <v>223.38142019600599</v>
      </c>
      <c r="U96" s="18">
        <v>211.18230854954001</v>
      </c>
      <c r="V96" s="75">
        <v>304.31437314444099</v>
      </c>
    </row>
    <row r="97" spans="14:22" x14ac:dyDescent="0.3">
      <c r="N97" s="15">
        <v>43465</v>
      </c>
      <c r="O97" s="92">
        <v>232.25367281816801</v>
      </c>
      <c r="P97" s="73">
        <v>243.587958368996</v>
      </c>
      <c r="Q97" s="73">
        <v>332.284557547541</v>
      </c>
      <c r="R97" s="74">
        <v>386.39678107434702</v>
      </c>
      <c r="S97" s="72">
        <v>179.54954666429799</v>
      </c>
      <c r="T97" s="18">
        <v>227.588086413344</v>
      </c>
      <c r="U97" s="18">
        <v>212.503137817176</v>
      </c>
      <c r="V97" s="75">
        <v>302.69019225001898</v>
      </c>
    </row>
    <row r="98" spans="14:22" x14ac:dyDescent="0.3">
      <c r="N98" s="15">
        <v>43555</v>
      </c>
      <c r="O98" s="92">
        <v>234.060620382049</v>
      </c>
      <c r="P98" s="73">
        <v>266.48483525495499</v>
      </c>
      <c r="Q98" s="73">
        <v>337.904968923355</v>
      </c>
      <c r="R98" s="74">
        <v>391.15603219565298</v>
      </c>
      <c r="S98" s="72">
        <v>181.98754121289301</v>
      </c>
      <c r="T98" s="18">
        <v>230.93788880721101</v>
      </c>
      <c r="U98" s="18">
        <v>212.56259896059001</v>
      </c>
      <c r="V98" s="75">
        <v>307.79639164594403</v>
      </c>
    </row>
    <row r="99" spans="14:22" x14ac:dyDescent="0.3">
      <c r="N99" s="15">
        <v>43646</v>
      </c>
      <c r="O99" s="92">
        <v>244.847167097203</v>
      </c>
      <c r="P99" s="73">
        <v>242.78455940947299</v>
      </c>
      <c r="Q99" s="73">
        <v>352.22891957583698</v>
      </c>
      <c r="R99" s="74">
        <v>390.55494621350903</v>
      </c>
      <c r="S99" s="72">
        <v>185.083723913086</v>
      </c>
      <c r="T99" s="18">
        <v>233.83162393044199</v>
      </c>
      <c r="U99" s="18">
        <v>212.531999040183</v>
      </c>
      <c r="V99" s="75">
        <v>318.01964735601598</v>
      </c>
    </row>
    <row r="100" spans="14:22" x14ac:dyDescent="0.3">
      <c r="N100" s="15">
        <v>43738</v>
      </c>
      <c r="O100" s="92">
        <v>256.17641812506201</v>
      </c>
      <c r="P100" s="73">
        <v>250.827181992155</v>
      </c>
      <c r="Q100" s="73">
        <v>332.879455322627</v>
      </c>
      <c r="R100" s="74">
        <v>408.50477567396302</v>
      </c>
      <c r="S100" s="72">
        <v>186.618600314752</v>
      </c>
      <c r="T100" s="18">
        <v>237.24292148117399</v>
      </c>
      <c r="U100" s="18">
        <v>214.06807210078799</v>
      </c>
      <c r="V100" s="75">
        <v>328.30051730584398</v>
      </c>
    </row>
    <row r="101" spans="14:22" x14ac:dyDescent="0.3">
      <c r="N101" s="15">
        <v>43830</v>
      </c>
      <c r="O101" s="92">
        <v>239.459280237673</v>
      </c>
      <c r="P101" s="73">
        <v>270.07958746003999</v>
      </c>
      <c r="Q101" s="73">
        <v>325.85136203962003</v>
      </c>
      <c r="R101" s="74">
        <v>406.62744724182897</v>
      </c>
      <c r="S101" s="72">
        <v>186.87263115143</v>
      </c>
      <c r="T101" s="18">
        <v>241.772843626319</v>
      </c>
      <c r="U101" s="18">
        <v>216.15020695824899</v>
      </c>
      <c r="V101" s="75">
        <v>333.285377950802</v>
      </c>
    </row>
    <row r="102" spans="14:22" x14ac:dyDescent="0.3">
      <c r="N102" s="15">
        <v>43921</v>
      </c>
      <c r="O102" s="92">
        <v>248.65263989829</v>
      </c>
      <c r="P102" s="73">
        <v>247.087759599517</v>
      </c>
      <c r="Q102" s="73">
        <v>331.86000245154003</v>
      </c>
      <c r="R102" s="74">
        <v>397.70181468352501</v>
      </c>
      <c r="S102" s="72">
        <v>186.01670612847801</v>
      </c>
      <c r="T102" s="18">
        <v>247.04763456059601</v>
      </c>
      <c r="U102" s="18">
        <v>215.611323533394</v>
      </c>
      <c r="V102" s="75">
        <v>333.19155758189697</v>
      </c>
    </row>
    <row r="103" spans="14:22" x14ac:dyDescent="0.3">
      <c r="N103" s="15">
        <v>44012</v>
      </c>
      <c r="O103" s="92">
        <v>235.081011166617</v>
      </c>
      <c r="P103" s="73">
        <v>277.997656171502</v>
      </c>
      <c r="Q103" s="73">
        <v>333.42990883035202</v>
      </c>
      <c r="R103" s="74">
        <v>379.44942451456598</v>
      </c>
      <c r="S103" s="72">
        <v>183.87008574677401</v>
      </c>
      <c r="T103" s="18">
        <v>251.723337576869</v>
      </c>
      <c r="U103" s="18">
        <v>212.19252774717901</v>
      </c>
      <c r="V103" s="75">
        <v>331.69138780936299</v>
      </c>
    </row>
    <row r="104" spans="14:22" x14ac:dyDescent="0.3">
      <c r="N104" s="15">
        <v>44104</v>
      </c>
      <c r="O104" s="92">
        <v>264.22569951811198</v>
      </c>
      <c r="P104" s="73">
        <v>274.33082161289298</v>
      </c>
      <c r="Q104" s="73">
        <v>342.42357572760301</v>
      </c>
      <c r="R104" s="74">
        <v>398.993274859417</v>
      </c>
      <c r="S104" s="72">
        <v>188.52934316184701</v>
      </c>
      <c r="T104" s="18">
        <v>258.31126143783001</v>
      </c>
      <c r="U104" s="18">
        <v>215.032268345326</v>
      </c>
      <c r="V104" s="75">
        <v>344.64385197156298</v>
      </c>
    </row>
    <row r="105" spans="14:22" x14ac:dyDescent="0.3">
      <c r="N105" s="15">
        <v>44196</v>
      </c>
      <c r="O105" s="92">
        <v>272.00373071461098</v>
      </c>
      <c r="P105" s="73">
        <v>288.45977894901699</v>
      </c>
      <c r="Q105" s="73">
        <v>350.708592563607</v>
      </c>
      <c r="R105" s="74">
        <v>405.88755934146099</v>
      </c>
      <c r="S105" s="72">
        <v>195.435327458903</v>
      </c>
      <c r="T105" s="18">
        <v>267.25184506745802</v>
      </c>
      <c r="U105" s="18">
        <v>223.42286814918501</v>
      </c>
      <c r="V105" s="75">
        <v>364.20593264992402</v>
      </c>
    </row>
    <row r="106" spans="14:22" x14ac:dyDescent="0.3">
      <c r="N106" s="15">
        <v>44286</v>
      </c>
      <c r="O106" s="92">
        <v>252.358724878126</v>
      </c>
      <c r="P106" s="73">
        <v>301.92274712549499</v>
      </c>
      <c r="Q106" s="73">
        <v>366.583638531063</v>
      </c>
      <c r="R106" s="74">
        <v>401.43860287339402</v>
      </c>
      <c r="S106" s="72">
        <v>197.08157216822099</v>
      </c>
      <c r="T106" s="18">
        <v>278.35429773898102</v>
      </c>
      <c r="U106" s="18">
        <v>231.25883748029599</v>
      </c>
      <c r="V106" s="75">
        <v>378.90030724811197</v>
      </c>
    </row>
    <row r="107" spans="14:22" x14ac:dyDescent="0.3">
      <c r="N107" s="15">
        <v>44377</v>
      </c>
      <c r="O107" s="92">
        <v>264.86995090329498</v>
      </c>
      <c r="P107" s="73">
        <v>310.61710095983398</v>
      </c>
      <c r="Q107" s="73">
        <v>356.73454607491902</v>
      </c>
      <c r="R107" s="74">
        <v>431.59802163255603</v>
      </c>
      <c r="S107" s="72">
        <v>202.227719310797</v>
      </c>
      <c r="T107" s="18">
        <v>294.24162255201099</v>
      </c>
      <c r="U107" s="18">
        <v>241.46273765025001</v>
      </c>
      <c r="V107" s="75">
        <v>402.060689637466</v>
      </c>
    </row>
    <row r="108" spans="14:22" x14ac:dyDescent="0.3">
      <c r="N108" s="15">
        <v>44469</v>
      </c>
      <c r="O108" s="92">
        <v>274.34504023146701</v>
      </c>
      <c r="P108" s="73">
        <v>334.07584741316901</v>
      </c>
      <c r="Q108" s="73">
        <v>367.75844523229898</v>
      </c>
      <c r="R108" s="74">
        <v>465.58538326446302</v>
      </c>
      <c r="S108" s="72">
        <v>211.77033564470099</v>
      </c>
      <c r="T108" s="18">
        <v>308.03783683982101</v>
      </c>
      <c r="U108" s="18">
        <v>250.970902396513</v>
      </c>
      <c r="V108" s="75">
        <v>425.07284758063798</v>
      </c>
    </row>
    <row r="109" spans="14:22" x14ac:dyDescent="0.3">
      <c r="N109" s="15">
        <v>44561</v>
      </c>
      <c r="O109" s="92">
        <v>282.31041709895197</v>
      </c>
      <c r="P109" s="73">
        <v>349.73099869894901</v>
      </c>
      <c r="Q109" s="73">
        <v>405.17701003993898</v>
      </c>
      <c r="R109" s="74">
        <v>455.78449558080399</v>
      </c>
      <c r="S109" s="72">
        <v>216.74111687837299</v>
      </c>
      <c r="T109" s="18">
        <v>317.39786535779899</v>
      </c>
      <c r="U109" s="18">
        <v>256.11372489963497</v>
      </c>
      <c r="V109" s="75">
        <v>436.35681815465603</v>
      </c>
    </row>
    <row r="110" spans="14:22" x14ac:dyDescent="0.3">
      <c r="N110" s="15">
        <v>44651</v>
      </c>
      <c r="O110" s="92">
        <v>268.64097890676697</v>
      </c>
      <c r="P110" s="73">
        <v>358.221977386758</v>
      </c>
      <c r="Q110" s="73">
        <v>367.33428294953802</v>
      </c>
      <c r="R110" s="74">
        <v>447.83342008737799</v>
      </c>
      <c r="S110" s="72">
        <v>220.60360660298701</v>
      </c>
      <c r="T110" s="18">
        <v>336.41765843924998</v>
      </c>
      <c r="U110" s="18">
        <v>262.02320679572301</v>
      </c>
      <c r="V110" s="75">
        <v>455.007550363436</v>
      </c>
    </row>
    <row r="111" spans="14:22" x14ac:dyDescent="0.3">
      <c r="N111" s="15">
        <v>44742</v>
      </c>
      <c r="O111" s="92">
        <v>270.85268419432299</v>
      </c>
      <c r="P111" s="73">
        <v>375.35115473568999</v>
      </c>
      <c r="Q111" s="73">
        <v>393.66381001554998</v>
      </c>
      <c r="R111" s="74">
        <v>501.98013245968002</v>
      </c>
      <c r="S111" s="72">
        <v>230.97129118266199</v>
      </c>
      <c r="T111" s="18">
        <v>363.45118825656698</v>
      </c>
      <c r="U111" s="18">
        <v>269.69450812165599</v>
      </c>
      <c r="V111" s="75">
        <v>483.94674823240803</v>
      </c>
    </row>
    <row r="112" spans="14:22" x14ac:dyDescent="0.3">
      <c r="N112" s="15">
        <v>44834</v>
      </c>
      <c r="O112" s="92">
        <v>274.42138674272297</v>
      </c>
      <c r="P112" s="73">
        <v>397.67388381381397</v>
      </c>
      <c r="Q112" s="73">
        <v>414.50152452222102</v>
      </c>
      <c r="R112" s="74">
        <v>448.82931663534703</v>
      </c>
      <c r="S112" s="72">
        <v>230.44864782311001</v>
      </c>
      <c r="T112" s="18">
        <v>365.53649678188998</v>
      </c>
      <c r="U112" s="18">
        <v>270.12312751894802</v>
      </c>
      <c r="V112" s="75">
        <v>470.77876738390501</v>
      </c>
    </row>
    <row r="113" spans="14:22" x14ac:dyDescent="0.3">
      <c r="N113" s="15">
        <v>44926</v>
      </c>
      <c r="O113" s="92">
        <v>298.63486407241498</v>
      </c>
      <c r="P113" s="73">
        <v>391.14979113373897</v>
      </c>
      <c r="Q113" s="73">
        <v>400.80384133583198</v>
      </c>
      <c r="R113" s="74">
        <v>455.38315413083097</v>
      </c>
      <c r="S113" s="72">
        <v>220.446787742943</v>
      </c>
      <c r="T113" s="18">
        <v>356.279325796438</v>
      </c>
      <c r="U113" s="18">
        <v>267.404610540232</v>
      </c>
      <c r="V113" s="75">
        <v>441.65040355233799</v>
      </c>
    </row>
    <row r="114" spans="14:22" x14ac:dyDescent="0.3">
      <c r="N114" s="15">
        <v>45016</v>
      </c>
      <c r="O114" s="92">
        <v>238.166872273324</v>
      </c>
      <c r="P114" s="73">
        <v>409.90897712951897</v>
      </c>
      <c r="Q114" s="73">
        <v>408.92253262515499</v>
      </c>
      <c r="R114" s="74">
        <v>423.19552644729799</v>
      </c>
      <c r="S114" s="72">
        <v>218.19372905655499</v>
      </c>
      <c r="T114" s="18">
        <v>365.93963969106602</v>
      </c>
      <c r="U114" s="18">
        <v>268.41481619065303</v>
      </c>
      <c r="V114" s="75">
        <v>434.83477492557103</v>
      </c>
    </row>
    <row r="115" spans="14:22" x14ac:dyDescent="0.3">
      <c r="N115" s="15">
        <v>45107</v>
      </c>
      <c r="O115" s="92">
        <v>250.43466067881201</v>
      </c>
      <c r="P115" s="73">
        <v>396.28460661729298</v>
      </c>
      <c r="Q115" s="73">
        <v>393.95461081833798</v>
      </c>
      <c r="R115" s="74">
        <v>424.67544666220198</v>
      </c>
      <c r="S115" s="72">
        <v>223.79492378032899</v>
      </c>
      <c r="T115" s="18">
        <v>383.83796650271103</v>
      </c>
      <c r="U115" s="18">
        <v>274.24672341450997</v>
      </c>
      <c r="V115" s="75">
        <v>436.47910938347002</v>
      </c>
    </row>
    <row r="116" spans="14:22" x14ac:dyDescent="0.3">
      <c r="N116" s="15">
        <v>45199</v>
      </c>
      <c r="O116" s="92">
        <v>251.428141055982</v>
      </c>
      <c r="P116" s="73">
        <v>414.65651340812099</v>
      </c>
      <c r="Q116" s="73">
        <v>401.776229440794</v>
      </c>
      <c r="R116" s="74">
        <v>425.73846119329301</v>
      </c>
      <c r="S116" s="72">
        <v>223.27611069885401</v>
      </c>
      <c r="T116" s="18">
        <v>391.04214833709801</v>
      </c>
      <c r="U116" s="18">
        <v>279.94339168005303</v>
      </c>
      <c r="V116" s="75">
        <v>439.20434984081697</v>
      </c>
    </row>
    <row r="117" spans="14:22" x14ac:dyDescent="0.3">
      <c r="N117" s="15">
        <v>45291</v>
      </c>
      <c r="O117" s="92">
        <v>216.99744269557701</v>
      </c>
      <c r="P117" s="73">
        <v>403.57894001817499</v>
      </c>
      <c r="Q117" s="73">
        <v>403.41862036071598</v>
      </c>
      <c r="R117" s="74">
        <v>449.82118630900499</v>
      </c>
      <c r="S117" s="72">
        <v>215.932815146194</v>
      </c>
      <c r="T117" s="18">
        <v>389.92258748721201</v>
      </c>
      <c r="U117" s="18">
        <v>280.12242589131</v>
      </c>
      <c r="V117" s="75">
        <v>435.22859706729599</v>
      </c>
    </row>
    <row r="118" spans="14:22" x14ac:dyDescent="0.3">
      <c r="N118" s="15">
        <v>45382</v>
      </c>
      <c r="O118" s="92">
        <v>246.42603826023699</v>
      </c>
      <c r="P118" s="73">
        <v>423.86215664635102</v>
      </c>
      <c r="Q118" s="73">
        <v>421.28835243910902</v>
      </c>
      <c r="R118" s="74">
        <v>404.43842820249199</v>
      </c>
      <c r="S118" s="72">
        <v>215.79903024991799</v>
      </c>
      <c r="T118" s="18">
        <v>392.93439558602603</v>
      </c>
      <c r="U118" s="18">
        <v>280.46433151960201</v>
      </c>
      <c r="V118" s="75">
        <v>429.63492754343599</v>
      </c>
    </row>
    <row r="119" spans="14:22" x14ac:dyDescent="0.3">
      <c r="N119" s="15">
        <v>45473</v>
      </c>
      <c r="O119" s="92">
        <v>219.22213606724901</v>
      </c>
      <c r="P119" s="73">
        <v>417.77331541429498</v>
      </c>
      <c r="Q119" s="73">
        <v>393.49446138165598</v>
      </c>
      <c r="R119" s="74">
        <v>455.86828518016898</v>
      </c>
      <c r="S119" s="72">
        <v>217.109442203464</v>
      </c>
      <c r="T119" s="18">
        <v>399.70076812732299</v>
      </c>
      <c r="U119" s="18">
        <v>283.00319778160599</v>
      </c>
      <c r="V119" s="75">
        <v>424.21677423716</v>
      </c>
    </row>
    <row r="120" spans="14:22" x14ac:dyDescent="0.3">
      <c r="N120" s="15">
        <v>45565</v>
      </c>
      <c r="O120" s="92">
        <v>217.37860938466801</v>
      </c>
      <c r="P120" s="73">
        <v>418.84886165391498</v>
      </c>
      <c r="Q120" s="73">
        <v>417.24511246622501</v>
      </c>
      <c r="R120" s="74">
        <v>401.38643689783498</v>
      </c>
      <c r="S120" s="72">
        <v>211.90709695491199</v>
      </c>
      <c r="T120" s="18">
        <v>406.67237539315602</v>
      </c>
      <c r="U120" s="18">
        <v>284.84231871124001</v>
      </c>
      <c r="V120" s="75">
        <v>419.51618352413499</v>
      </c>
    </row>
    <row r="121" spans="14:22" x14ac:dyDescent="0.3">
      <c r="N121" s="15">
        <v>45657</v>
      </c>
      <c r="O121" s="92">
        <v>197.49252080778999</v>
      </c>
      <c r="P121" s="73">
        <v>438.49076544948002</v>
      </c>
      <c r="Q121" s="73">
        <v>398.27890643400701</v>
      </c>
      <c r="R121" s="74">
        <v>431.863817374549</v>
      </c>
      <c r="S121" s="72">
        <v>212.81878407903599</v>
      </c>
      <c r="T121" s="18">
        <v>408.871119774367</v>
      </c>
      <c r="U121" s="18">
        <v>285.19000925007498</v>
      </c>
      <c r="V121" s="75">
        <v>418.429227697687</v>
      </c>
    </row>
    <row r="122" spans="14:22" x14ac:dyDescent="0.3">
      <c r="N122" s="15">
        <v>45747</v>
      </c>
      <c r="O122" s="92">
        <v>203.273946291215</v>
      </c>
      <c r="P122" s="73">
        <v>431.47158949113202</v>
      </c>
      <c r="Q122" s="73">
        <v>402.58612251922</v>
      </c>
      <c r="R122" s="74">
        <v>421.96149211808603</v>
      </c>
      <c r="S122" s="72">
        <v>216.87599707746199</v>
      </c>
      <c r="T122" s="18">
        <v>407.108553915622</v>
      </c>
      <c r="U122" s="18">
        <v>283.80495632132801</v>
      </c>
      <c r="V122" s="75">
        <v>419.45686364169501</v>
      </c>
    </row>
    <row r="123" spans="14:22" x14ac:dyDescent="0.3">
      <c r="N123" s="15">
        <v>45838</v>
      </c>
      <c r="O123" s="92" t="s">
        <v>75</v>
      </c>
      <c r="P123" s="73" t="s">
        <v>75</v>
      </c>
      <c r="Q123" s="73" t="s">
        <v>75</v>
      </c>
      <c r="R123" s="74" t="s">
        <v>75</v>
      </c>
      <c r="S123" s="72" t="s">
        <v>75</v>
      </c>
      <c r="T123" s="18" t="s">
        <v>75</v>
      </c>
      <c r="U123" s="18" t="s">
        <v>75</v>
      </c>
      <c r="V123" s="75" t="s">
        <v>75</v>
      </c>
    </row>
    <row r="124" spans="14:22" ht="28.8" x14ac:dyDescent="0.3">
      <c r="N124" s="139"/>
      <c r="O124" s="158" t="s">
        <v>37</v>
      </c>
      <c r="P124" s="159" t="s">
        <v>38</v>
      </c>
      <c r="Q124" s="159" t="s">
        <v>39</v>
      </c>
      <c r="R124" s="160" t="s">
        <v>40</v>
      </c>
      <c r="S124" s="158" t="s">
        <v>9</v>
      </c>
      <c r="T124" s="159" t="s">
        <v>10</v>
      </c>
      <c r="U124" s="159" t="s">
        <v>11</v>
      </c>
      <c r="V124" s="160" t="s">
        <v>12</v>
      </c>
    </row>
    <row r="125" spans="14:22" x14ac:dyDescent="0.3">
      <c r="N125" s="139" t="s">
        <v>131</v>
      </c>
      <c r="O125" s="168">
        <f>O118/O117-1</f>
        <v>0.13561724598729485</v>
      </c>
      <c r="P125" s="168">
        <f t="shared" ref="O125:W129" si="0">P118/P117-1</f>
        <v>5.0258362409254076E-2</v>
      </c>
      <c r="Q125" s="168">
        <f t="shared" si="0"/>
        <v>4.4295754277318355E-2</v>
      </c>
      <c r="R125" s="168">
        <f t="shared" si="0"/>
        <v>-0.10089066386334522</v>
      </c>
      <c r="S125" s="168">
        <f t="shared" si="0"/>
        <v>-6.1956723060108132E-4</v>
      </c>
      <c r="T125" s="168">
        <f t="shared" si="0"/>
        <v>7.7241180569278534E-3</v>
      </c>
      <c r="U125" s="168">
        <f t="shared" si="0"/>
        <v>1.2205578586010901E-3</v>
      </c>
      <c r="V125" s="169">
        <f t="shared" si="0"/>
        <v>-1.2852256403995233E-2</v>
      </c>
    </row>
    <row r="126" spans="14:22" x14ac:dyDescent="0.3">
      <c r="N126" s="139" t="s">
        <v>131</v>
      </c>
      <c r="O126" s="168">
        <f t="shared" si="0"/>
        <v>-0.11039378137573042</v>
      </c>
      <c r="P126" s="168">
        <f t="shared" si="0"/>
        <v>-1.4365144744772018E-2</v>
      </c>
      <c r="Q126" s="168">
        <f t="shared" si="0"/>
        <v>-6.5973556820491996E-2</v>
      </c>
      <c r="R126" s="168">
        <f t="shared" si="0"/>
        <v>0.12716362588553864</v>
      </c>
      <c r="S126" s="168">
        <f t="shared" si="0"/>
        <v>6.0723718360939927E-3</v>
      </c>
      <c r="T126" s="168">
        <f t="shared" si="0"/>
        <v>1.7220107522543326E-2</v>
      </c>
      <c r="U126" s="168">
        <f t="shared" si="0"/>
        <v>9.0523677226548305E-3</v>
      </c>
      <c r="V126" s="169">
        <f t="shared" si="0"/>
        <v>-1.2611063391088528E-2</v>
      </c>
    </row>
    <row r="127" spans="14:22" x14ac:dyDescent="0.3">
      <c r="N127" s="139" t="s">
        <v>131</v>
      </c>
      <c r="O127" s="168">
        <f t="shared" si="0"/>
        <v>-8.409400235090625E-3</v>
      </c>
      <c r="P127" s="168">
        <f t="shared" si="0"/>
        <v>2.57447328476057E-3</v>
      </c>
      <c r="Q127" s="168">
        <f t="shared" si="0"/>
        <v>6.0358285606294526E-2</v>
      </c>
      <c r="R127" s="168">
        <f t="shared" si="0"/>
        <v>-0.11951225837261659</v>
      </c>
      <c r="S127" s="168">
        <f t="shared" si="0"/>
        <v>-2.3961856268216231E-2</v>
      </c>
      <c r="T127" s="168">
        <f t="shared" si="0"/>
        <v>1.7442066219928387E-2</v>
      </c>
      <c r="U127" s="168">
        <f t="shared" si="0"/>
        <v>6.4985870974265669E-3</v>
      </c>
      <c r="V127" s="169">
        <f t="shared" si="0"/>
        <v>-1.1080633766728742E-2</v>
      </c>
    </row>
    <row r="128" spans="14:22" x14ac:dyDescent="0.3">
      <c r="N128" s="139" t="s">
        <v>131</v>
      </c>
      <c r="O128" s="168">
        <f t="shared" si="0"/>
        <v>-9.1481349674512269E-2</v>
      </c>
      <c r="P128" s="168">
        <f t="shared" si="0"/>
        <v>4.6894967597631121E-2</v>
      </c>
      <c r="Q128" s="168">
        <f t="shared" si="0"/>
        <v>-4.5455789572018679E-2</v>
      </c>
      <c r="R128" s="168">
        <f t="shared" si="0"/>
        <v>7.5930269872251488E-2</v>
      </c>
      <c r="S128" s="168">
        <f t="shared" si="0"/>
        <v>4.3022963233647626E-3</v>
      </c>
      <c r="T128" s="168">
        <f t="shared" si="0"/>
        <v>5.4066725803181281E-3</v>
      </c>
      <c r="U128" s="168">
        <f t="shared" si="0"/>
        <v>1.2206421447771287E-3</v>
      </c>
      <c r="V128" s="169">
        <f t="shared" si="0"/>
        <v>-2.5909747207295553E-3</v>
      </c>
    </row>
    <row r="129" spans="14:22" x14ac:dyDescent="0.3">
      <c r="N129" s="139" t="str">
        <f>"QTR "&amp;YEAR(N122)&amp;"Q"&amp;(MONTH(N122)/3)</f>
        <v>QTR 2025Q1</v>
      </c>
      <c r="O129" s="168">
        <f>O122/O121-1</f>
        <v>2.9274149014745676E-2</v>
      </c>
      <c r="P129" s="168">
        <f t="shared" si="0"/>
        <v>-1.6007579888604795E-2</v>
      </c>
      <c r="Q129" s="168">
        <f t="shared" si="0"/>
        <v>1.0814572440648984E-2</v>
      </c>
      <c r="R129" s="168">
        <f t="shared" si="0"/>
        <v>-2.2929277374202472E-2</v>
      </c>
      <c r="S129" s="168">
        <f t="shared" si="0"/>
        <v>1.9064167742445237E-2</v>
      </c>
      <c r="T129" s="168">
        <f t="shared" si="0"/>
        <v>-4.3108103593074709E-3</v>
      </c>
      <c r="U129" s="168">
        <f t="shared" si="0"/>
        <v>-4.8565969487818217E-3</v>
      </c>
      <c r="V129" s="169">
        <f t="shared" si="0"/>
        <v>2.4559372911456823E-3</v>
      </c>
    </row>
    <row r="130" spans="14:22" x14ac:dyDescent="0.3">
      <c r="N130" s="139">
        <v>42825</v>
      </c>
      <c r="O130" s="172" t="s">
        <v>75</v>
      </c>
      <c r="P130" s="173" t="s">
        <v>75</v>
      </c>
      <c r="Q130" s="173" t="s">
        <v>75</v>
      </c>
      <c r="R130" s="174" t="s">
        <v>75</v>
      </c>
      <c r="S130" s="163" t="s">
        <v>75</v>
      </c>
      <c r="T130" s="164" t="s">
        <v>75</v>
      </c>
      <c r="U130" s="164" t="s">
        <v>75</v>
      </c>
      <c r="V130" s="166" t="s">
        <v>75</v>
      </c>
    </row>
    <row r="131" spans="14:22" x14ac:dyDescent="0.3">
      <c r="N131" s="139" t="s">
        <v>133</v>
      </c>
      <c r="O131" s="168">
        <f t="shared" ref="O131:V136" si="1">O117/O113-1</f>
        <v>-0.27336868932035341</v>
      </c>
      <c r="P131" s="168">
        <f t="shared" si="1"/>
        <v>3.1775931283026804E-2</v>
      </c>
      <c r="Q131" s="168">
        <f t="shared" si="1"/>
        <v>6.5238372371114739E-3</v>
      </c>
      <c r="R131" s="168">
        <f t="shared" si="1"/>
        <v>-1.2213819881945032E-2</v>
      </c>
      <c r="S131" s="168">
        <f t="shared" si="1"/>
        <v>-2.0476472544533553E-2</v>
      </c>
      <c r="T131" s="168">
        <f t="shared" si="1"/>
        <v>9.4429452552619475E-2</v>
      </c>
      <c r="U131" s="168">
        <f t="shared" si="1"/>
        <v>4.7560194737796158E-2</v>
      </c>
      <c r="V131" s="169">
        <f t="shared" si="1"/>
        <v>-1.4540474622890209E-2</v>
      </c>
    </row>
    <row r="132" spans="14:22" x14ac:dyDescent="0.3">
      <c r="N132" s="139" t="s">
        <v>133</v>
      </c>
      <c r="O132" s="168">
        <f t="shared" si="1"/>
        <v>3.4678063779729484E-2</v>
      </c>
      <c r="P132" s="168">
        <f t="shared" si="1"/>
        <v>3.4039702215214573E-2</v>
      </c>
      <c r="Q132" s="168">
        <f t="shared" si="1"/>
        <v>3.0240005936012615E-2</v>
      </c>
      <c r="R132" s="168">
        <f t="shared" si="1"/>
        <v>-4.4322534319468754E-2</v>
      </c>
      <c r="S132" s="168">
        <f t="shared" si="1"/>
        <v>-1.0975103716277301E-2</v>
      </c>
      <c r="T132" s="168">
        <f t="shared" si="1"/>
        <v>7.3768329437471136E-2</v>
      </c>
      <c r="U132" s="168">
        <f t="shared" si="1"/>
        <v>4.4891394223150138E-2</v>
      </c>
      <c r="V132" s="169">
        <f t="shared" si="1"/>
        <v>-1.1958214204521922E-2</v>
      </c>
    </row>
    <row r="133" spans="14:22" x14ac:dyDescent="0.3">
      <c r="N133" s="139" t="s">
        <v>133</v>
      </c>
      <c r="O133" s="168">
        <f t="shared" si="1"/>
        <v>-0.12463340548373114</v>
      </c>
      <c r="P133" s="168">
        <f t="shared" si="1"/>
        <v>5.4225444133272793E-2</v>
      </c>
      <c r="Q133" s="168">
        <f t="shared" si="1"/>
        <v>-1.168026529061672E-3</v>
      </c>
      <c r="R133" s="168">
        <f t="shared" si="1"/>
        <v>7.3451005381007128E-2</v>
      </c>
      <c r="S133" s="168">
        <f t="shared" si="1"/>
        <v>-2.9873249419308912E-2</v>
      </c>
      <c r="T133" s="168">
        <f t="shared" si="1"/>
        <v>4.132681758697232E-2</v>
      </c>
      <c r="U133" s="168">
        <f t="shared" si="1"/>
        <v>3.1929184998360283E-2</v>
      </c>
      <c r="V133" s="169">
        <f t="shared" si="1"/>
        <v>-2.8093750382763294E-2</v>
      </c>
    </row>
    <row r="134" spans="14:22" x14ac:dyDescent="0.3">
      <c r="N134" s="139" t="s">
        <v>133</v>
      </c>
      <c r="O134" s="168">
        <f t="shared" si="1"/>
        <v>-0.135424505500093</v>
      </c>
      <c r="P134" s="168">
        <f t="shared" si="1"/>
        <v>1.0110412136870695E-2</v>
      </c>
      <c r="Q134" s="168">
        <f t="shared" si="1"/>
        <v>3.850123997370658E-2</v>
      </c>
      <c r="R134" s="168">
        <f t="shared" si="1"/>
        <v>-5.7199493386625888E-2</v>
      </c>
      <c r="S134" s="168">
        <f t="shared" si="1"/>
        <v>-5.0919078213773172E-2</v>
      </c>
      <c r="T134" s="168">
        <f t="shared" si="1"/>
        <v>3.9970696566918207E-2</v>
      </c>
      <c r="U134" s="168">
        <f t="shared" si="1"/>
        <v>1.7499705929068465E-2</v>
      </c>
      <c r="V134" s="169">
        <f t="shared" si="1"/>
        <v>-4.4826892820660103E-2</v>
      </c>
    </row>
    <row r="135" spans="14:22" x14ac:dyDescent="0.3">
      <c r="N135" s="139" t="s">
        <v>133</v>
      </c>
      <c r="O135" s="168">
        <f t="shared" si="1"/>
        <v>-8.9885491946327778E-2</v>
      </c>
      <c r="P135" s="168">
        <f t="shared" si="1"/>
        <v>8.6505567980660336E-2</v>
      </c>
      <c r="Q135" s="168">
        <f t="shared" si="1"/>
        <v>-1.2740398353733196E-2</v>
      </c>
      <c r="R135" s="168">
        <f t="shared" si="1"/>
        <v>-3.9921127508032006E-2</v>
      </c>
      <c r="S135" s="168">
        <f t="shared" si="1"/>
        <v>-1.4421296110318838E-2</v>
      </c>
      <c r="T135" s="168">
        <f t="shared" si="1"/>
        <v>4.8595626145347293E-2</v>
      </c>
      <c r="U135" s="168">
        <f t="shared" si="1"/>
        <v>1.8090602145260704E-2</v>
      </c>
      <c r="V135" s="169">
        <f t="shared" si="1"/>
        <v>-3.8598955773605614E-2</v>
      </c>
    </row>
    <row r="136" spans="14:22" x14ac:dyDescent="0.3">
      <c r="N136" s="139" t="str">
        <f>"Y/Y "&amp;RIGHT(N129,4)</f>
        <v>Y/Y 25Q1</v>
      </c>
      <c r="O136" s="168">
        <f>O122/O118-1</f>
        <v>-0.1751117384902785</v>
      </c>
      <c r="P136" s="168">
        <f t="shared" si="1"/>
        <v>1.7952612011857161E-2</v>
      </c>
      <c r="Q136" s="168">
        <f t="shared" si="1"/>
        <v>-4.4392943245664895E-2</v>
      </c>
      <c r="R136" s="168">
        <f t="shared" si="1"/>
        <v>4.3326901435836618E-2</v>
      </c>
      <c r="S136" s="168">
        <f t="shared" si="1"/>
        <v>4.9906008673752389E-3</v>
      </c>
      <c r="T136" s="168">
        <f t="shared" si="1"/>
        <v>3.6072582316079682E-2</v>
      </c>
      <c r="U136" s="168">
        <f t="shared" si="1"/>
        <v>1.1911050448468519E-2</v>
      </c>
      <c r="V136" s="169">
        <f>V122/V118-1</f>
        <v>-2.3690029020538517E-2</v>
      </c>
    </row>
    <row r="137" spans="14:22" x14ac:dyDescent="0.3">
      <c r="N137" s="139">
        <v>43465</v>
      </c>
      <c r="O137" s="172" t="s">
        <v>75</v>
      </c>
      <c r="P137" s="173" t="s">
        <v>75</v>
      </c>
      <c r="Q137" s="173" t="s">
        <v>75</v>
      </c>
      <c r="R137" s="174" t="s">
        <v>75</v>
      </c>
      <c r="S137" s="163" t="s">
        <v>75</v>
      </c>
      <c r="T137" s="164" t="s">
        <v>75</v>
      </c>
      <c r="U137" s="164" t="s">
        <v>75</v>
      </c>
      <c r="V137" s="166" t="s">
        <v>75</v>
      </c>
    </row>
    <row r="138" spans="14:22" x14ac:dyDescent="0.3">
      <c r="N138" s="139" t="s">
        <v>135</v>
      </c>
      <c r="O138" s="172" t="s">
        <v>75</v>
      </c>
      <c r="P138" s="173" t="s">
        <v>75</v>
      </c>
      <c r="Q138" s="173" t="s">
        <v>75</v>
      </c>
      <c r="R138" s="174" t="s">
        <v>75</v>
      </c>
      <c r="S138" s="163" t="s">
        <v>75</v>
      </c>
      <c r="T138" s="164" t="s">
        <v>75</v>
      </c>
      <c r="U138" s="164" t="s">
        <v>75</v>
      </c>
      <c r="V138" s="166" t="s">
        <v>75</v>
      </c>
    </row>
    <row r="139" spans="14:22" x14ac:dyDescent="0.3">
      <c r="N139" s="139" t="s">
        <v>102</v>
      </c>
      <c r="O139" s="172">
        <f>MIN($O$58:$O$73)</f>
        <v>127.02609130950199</v>
      </c>
      <c r="P139" s="172">
        <f>MIN($P$58:$P$73)</f>
        <v>119.842987991179</v>
      </c>
      <c r="Q139" s="172">
        <f>MIN($Q$58:$Q$73)</f>
        <v>158.107702659924</v>
      </c>
      <c r="R139" s="172">
        <f>MIN($R$58:$R$73)</f>
        <v>162.50773296338801</v>
      </c>
      <c r="S139" s="172">
        <f>MIN($S$58:$S$73)</f>
        <v>106.90079873696899</v>
      </c>
      <c r="T139" s="172">
        <f>MIN($T$58:$T$73)</f>
        <v>118.138309127936</v>
      </c>
      <c r="U139" s="172">
        <f>MIN($U$58:$U$73)</f>
        <v>129.698505061254</v>
      </c>
      <c r="V139" s="175">
        <f>MIN($V$58:$V$73)</f>
        <v>125.744263099245</v>
      </c>
    </row>
    <row r="140" spans="14:22" x14ac:dyDescent="0.3">
      <c r="N140" s="139" t="s">
        <v>103</v>
      </c>
      <c r="O140" s="168">
        <f t="shared" ref="O140:V140" si="2">O122/O139-1</f>
        <v>0.6002534927720744</v>
      </c>
      <c r="P140" s="168">
        <f t="shared" si="2"/>
        <v>2.600307341493274</v>
      </c>
      <c r="Q140" s="168">
        <f t="shared" si="2"/>
        <v>1.5462777318645125</v>
      </c>
      <c r="R140" s="168">
        <f t="shared" si="2"/>
        <v>1.5965625415078022</v>
      </c>
      <c r="S140" s="168">
        <f t="shared" si="2"/>
        <v>1.0287593698068487</v>
      </c>
      <c r="T140" s="168">
        <f t="shared" si="2"/>
        <v>2.4460333563327903</v>
      </c>
      <c r="U140" s="168">
        <f t="shared" si="2"/>
        <v>1.1881898807337263</v>
      </c>
      <c r="V140" s="169">
        <f t="shared" si="2"/>
        <v>2.3357932465724836</v>
      </c>
    </row>
    <row r="141" spans="14:22" x14ac:dyDescent="0.3">
      <c r="N141" s="15">
        <v>47483</v>
      </c>
      <c r="O141" s="92" t="s">
        <v>75</v>
      </c>
      <c r="P141" s="73" t="s">
        <v>75</v>
      </c>
      <c r="Q141" s="73" t="s">
        <v>75</v>
      </c>
      <c r="R141" s="74" t="s">
        <v>75</v>
      </c>
      <c r="S141" s="72" t="s">
        <v>75</v>
      </c>
      <c r="T141" s="18" t="s">
        <v>75</v>
      </c>
      <c r="U141" s="18" t="s">
        <v>75</v>
      </c>
      <c r="V141" s="75" t="s">
        <v>75</v>
      </c>
    </row>
    <row r="142" spans="14:22" x14ac:dyDescent="0.3">
      <c r="N142" s="15">
        <v>47573</v>
      </c>
      <c r="O142" s="92" t="s">
        <v>75</v>
      </c>
      <c r="P142" s="73" t="s">
        <v>75</v>
      </c>
      <c r="Q142" s="73" t="s">
        <v>75</v>
      </c>
      <c r="R142" s="74" t="s">
        <v>75</v>
      </c>
      <c r="S142" s="72" t="s">
        <v>75</v>
      </c>
      <c r="T142" s="18" t="s">
        <v>75</v>
      </c>
      <c r="U142" s="18" t="s">
        <v>75</v>
      </c>
      <c r="V142" s="75" t="s">
        <v>75</v>
      </c>
    </row>
    <row r="143" spans="14:22" x14ac:dyDescent="0.3">
      <c r="N143" s="15">
        <v>47664</v>
      </c>
      <c r="O143" s="92" t="s">
        <v>75</v>
      </c>
      <c r="P143" s="73" t="s">
        <v>75</v>
      </c>
      <c r="Q143" s="73" t="s">
        <v>75</v>
      </c>
      <c r="R143" s="74" t="s">
        <v>75</v>
      </c>
      <c r="S143" s="72" t="s">
        <v>75</v>
      </c>
      <c r="T143" s="18" t="s">
        <v>75</v>
      </c>
      <c r="U143" s="18" t="s">
        <v>75</v>
      </c>
      <c r="V143" s="75" t="s">
        <v>75</v>
      </c>
    </row>
    <row r="144" spans="14:22" x14ac:dyDescent="0.3">
      <c r="N144" s="15">
        <v>47756</v>
      </c>
      <c r="O144" s="92" t="s">
        <v>75</v>
      </c>
      <c r="P144" s="73" t="s">
        <v>75</v>
      </c>
      <c r="Q144" s="73" t="s">
        <v>75</v>
      </c>
      <c r="R144" s="74" t="s">
        <v>75</v>
      </c>
      <c r="S144" s="72" t="s">
        <v>75</v>
      </c>
      <c r="T144" s="18" t="s">
        <v>75</v>
      </c>
      <c r="U144" s="18" t="s">
        <v>75</v>
      </c>
      <c r="V144" s="75" t="s">
        <v>75</v>
      </c>
    </row>
    <row r="145" spans="14:22" x14ac:dyDescent="0.3">
      <c r="N145" s="15">
        <v>47848</v>
      </c>
      <c r="O145" s="92" t="s">
        <v>75</v>
      </c>
      <c r="P145" s="73" t="s">
        <v>75</v>
      </c>
      <c r="Q145" s="73" t="s">
        <v>75</v>
      </c>
      <c r="R145" s="74" t="s">
        <v>75</v>
      </c>
      <c r="S145" s="72" t="s">
        <v>75</v>
      </c>
      <c r="T145" s="18" t="s">
        <v>75</v>
      </c>
      <c r="U145" s="18" t="s">
        <v>75</v>
      </c>
      <c r="V145" s="75" t="s">
        <v>75</v>
      </c>
    </row>
    <row r="146" spans="14:22" x14ac:dyDescent="0.3">
      <c r="N146" s="15">
        <v>47938</v>
      </c>
      <c r="O146" s="92" t="s">
        <v>75</v>
      </c>
      <c r="P146" s="73" t="s">
        <v>75</v>
      </c>
      <c r="Q146" s="73" t="s">
        <v>75</v>
      </c>
      <c r="R146" s="74" t="s">
        <v>75</v>
      </c>
      <c r="S146" s="72" t="s">
        <v>75</v>
      </c>
      <c r="T146" s="18" t="s">
        <v>75</v>
      </c>
      <c r="U146" s="18" t="s">
        <v>75</v>
      </c>
      <c r="V146" s="75" t="s">
        <v>75</v>
      </c>
    </row>
    <row r="147" spans="14:22" x14ac:dyDescent="0.3">
      <c r="N147" s="15">
        <v>48029</v>
      </c>
      <c r="O147" s="92" t="s">
        <v>75</v>
      </c>
      <c r="P147" s="73" t="s">
        <v>75</v>
      </c>
      <c r="Q147" s="73" t="s">
        <v>75</v>
      </c>
      <c r="R147" s="74" t="s">
        <v>75</v>
      </c>
      <c r="S147" s="72" t="s">
        <v>75</v>
      </c>
      <c r="T147" s="18" t="s">
        <v>75</v>
      </c>
      <c r="U147" s="18" t="s">
        <v>75</v>
      </c>
      <c r="V147" s="75" t="s">
        <v>75</v>
      </c>
    </row>
    <row r="148" spans="14:22" x14ac:dyDescent="0.3">
      <c r="N148" s="15">
        <v>48121</v>
      </c>
      <c r="O148" s="92" t="s">
        <v>75</v>
      </c>
      <c r="P148" s="73" t="s">
        <v>75</v>
      </c>
      <c r="Q148" s="73" t="s">
        <v>75</v>
      </c>
      <c r="R148" s="74" t="s">
        <v>75</v>
      </c>
      <c r="S148" s="72" t="s">
        <v>75</v>
      </c>
      <c r="T148" s="18" t="s">
        <v>75</v>
      </c>
      <c r="U148" s="18" t="s">
        <v>75</v>
      </c>
      <c r="V148" s="75" t="s">
        <v>75</v>
      </c>
    </row>
    <row r="149" spans="14:22" x14ac:dyDescent="0.3">
      <c r="N149" s="15">
        <v>48213</v>
      </c>
      <c r="O149" s="92" t="s">
        <v>75</v>
      </c>
      <c r="P149" s="73" t="s">
        <v>75</v>
      </c>
      <c r="Q149" s="73" t="s">
        <v>75</v>
      </c>
      <c r="R149" s="74" t="s">
        <v>75</v>
      </c>
      <c r="S149" s="72" t="s">
        <v>75</v>
      </c>
      <c r="T149" s="18" t="s">
        <v>75</v>
      </c>
      <c r="U149" s="18" t="s">
        <v>75</v>
      </c>
      <c r="V149" s="75" t="s">
        <v>75</v>
      </c>
    </row>
    <row r="150" spans="14:22" x14ac:dyDescent="0.3">
      <c r="N150" s="15">
        <v>48304</v>
      </c>
      <c r="O150" s="92" t="s">
        <v>75</v>
      </c>
      <c r="P150" s="73" t="s">
        <v>75</v>
      </c>
      <c r="Q150" s="73" t="s">
        <v>75</v>
      </c>
      <c r="R150" s="74" t="s">
        <v>75</v>
      </c>
      <c r="S150" s="72" t="s">
        <v>75</v>
      </c>
      <c r="T150" s="18" t="s">
        <v>75</v>
      </c>
      <c r="U150" s="18" t="s">
        <v>75</v>
      </c>
      <c r="V150" s="75" t="s">
        <v>75</v>
      </c>
    </row>
    <row r="151" spans="14:22" x14ac:dyDescent="0.3">
      <c r="N151" s="15">
        <v>48395</v>
      </c>
      <c r="O151" s="92" t="s">
        <v>75</v>
      </c>
      <c r="P151" s="73" t="s">
        <v>75</v>
      </c>
      <c r="Q151" s="73" t="s">
        <v>75</v>
      </c>
      <c r="R151" s="74" t="s">
        <v>75</v>
      </c>
      <c r="S151" s="72" t="s">
        <v>75</v>
      </c>
      <c r="T151" s="18" t="s">
        <v>75</v>
      </c>
      <c r="U151" s="18" t="s">
        <v>75</v>
      </c>
      <c r="V151" s="75" t="s">
        <v>75</v>
      </c>
    </row>
    <row r="152" spans="14:22" x14ac:dyDescent="0.3">
      <c r="N152" s="15">
        <v>48487</v>
      </c>
      <c r="O152" s="92" t="s">
        <v>75</v>
      </c>
      <c r="P152" s="73" t="s">
        <v>75</v>
      </c>
      <c r="Q152" s="73" t="s">
        <v>75</v>
      </c>
      <c r="R152" s="74" t="s">
        <v>75</v>
      </c>
      <c r="S152" s="72" t="s">
        <v>75</v>
      </c>
      <c r="T152" s="18" t="s">
        <v>75</v>
      </c>
      <c r="U152" s="18" t="s">
        <v>75</v>
      </c>
      <c r="V152" s="75" t="s">
        <v>75</v>
      </c>
    </row>
    <row r="153" spans="14:22" x14ac:dyDescent="0.3">
      <c r="N153" s="15">
        <v>48579</v>
      </c>
      <c r="O153" s="92" t="s">
        <v>75</v>
      </c>
      <c r="P153" s="73" t="s">
        <v>75</v>
      </c>
      <c r="Q153" s="73" t="s">
        <v>75</v>
      </c>
      <c r="R153" s="74" t="s">
        <v>75</v>
      </c>
      <c r="S153" s="72" t="s">
        <v>75</v>
      </c>
      <c r="T153" s="18" t="s">
        <v>75</v>
      </c>
      <c r="U153" s="18" t="s">
        <v>75</v>
      </c>
      <c r="V153" s="75" t="s">
        <v>75</v>
      </c>
    </row>
    <row r="154" spans="14:22" x14ac:dyDescent="0.3">
      <c r="N154" s="15">
        <v>48669</v>
      </c>
      <c r="O154" s="92" t="s">
        <v>75</v>
      </c>
      <c r="P154" s="73" t="s">
        <v>75</v>
      </c>
      <c r="Q154" s="73" t="s">
        <v>75</v>
      </c>
      <c r="R154" s="74" t="s">
        <v>75</v>
      </c>
      <c r="S154" s="72" t="s">
        <v>75</v>
      </c>
      <c r="T154" s="18" t="s">
        <v>75</v>
      </c>
      <c r="U154" s="18" t="s">
        <v>75</v>
      </c>
      <c r="V154" s="75" t="s">
        <v>75</v>
      </c>
    </row>
    <row r="155" spans="14:22" x14ac:dyDescent="0.3">
      <c r="N155" s="15">
        <v>48760</v>
      </c>
      <c r="O155" s="92" t="s">
        <v>75</v>
      </c>
      <c r="P155" s="73" t="s">
        <v>75</v>
      </c>
      <c r="Q155" s="73" t="s">
        <v>75</v>
      </c>
      <c r="R155" s="74" t="s">
        <v>75</v>
      </c>
      <c r="S155" s="72" t="s">
        <v>75</v>
      </c>
      <c r="T155" s="18" t="s">
        <v>75</v>
      </c>
      <c r="U155" s="18" t="s">
        <v>75</v>
      </c>
      <c r="V155" s="75" t="s">
        <v>75</v>
      </c>
    </row>
    <row r="156" spans="14:22" x14ac:dyDescent="0.3">
      <c r="N156" s="15">
        <v>48852</v>
      </c>
      <c r="O156" s="92" t="s">
        <v>75</v>
      </c>
      <c r="P156" s="73" t="s">
        <v>75</v>
      </c>
      <c r="Q156" s="73" t="s">
        <v>75</v>
      </c>
      <c r="R156" s="74" t="s">
        <v>75</v>
      </c>
      <c r="S156" s="72" t="s">
        <v>75</v>
      </c>
      <c r="T156" s="18" t="s">
        <v>75</v>
      </c>
      <c r="U156" s="18" t="s">
        <v>75</v>
      </c>
      <c r="V156" s="75" t="s">
        <v>75</v>
      </c>
    </row>
    <row r="157" spans="14:22" x14ac:dyDescent="0.3">
      <c r="N157" s="15">
        <v>48944</v>
      </c>
      <c r="O157" s="92" t="s">
        <v>75</v>
      </c>
      <c r="P157" s="73" t="s">
        <v>75</v>
      </c>
      <c r="Q157" s="73" t="s">
        <v>75</v>
      </c>
      <c r="R157" s="74" t="s">
        <v>75</v>
      </c>
      <c r="S157" s="72" t="s">
        <v>75</v>
      </c>
      <c r="T157" s="18" t="s">
        <v>75</v>
      </c>
      <c r="U157" s="18" t="s">
        <v>75</v>
      </c>
      <c r="V157" s="75" t="s">
        <v>75</v>
      </c>
    </row>
    <row r="158" spans="14:22" x14ac:dyDescent="0.3">
      <c r="O158" s="92" t="s">
        <v>75</v>
      </c>
      <c r="P158" s="73" t="s">
        <v>75</v>
      </c>
      <c r="Q158" s="73" t="s">
        <v>75</v>
      </c>
      <c r="R158" s="74" t="s">
        <v>75</v>
      </c>
      <c r="S158" s="72" t="s">
        <v>75</v>
      </c>
      <c r="T158" s="18" t="s">
        <v>75</v>
      </c>
      <c r="U158" s="18" t="s">
        <v>75</v>
      </c>
      <c r="V158" s="75" t="s">
        <v>75</v>
      </c>
    </row>
    <row r="159" spans="14:22" x14ac:dyDescent="0.3">
      <c r="O159" s="92" t="s">
        <v>75</v>
      </c>
      <c r="P159" s="73" t="s">
        <v>75</v>
      </c>
      <c r="Q159" s="73" t="s">
        <v>75</v>
      </c>
      <c r="R159" s="74" t="s">
        <v>75</v>
      </c>
      <c r="S159" s="72" t="s">
        <v>75</v>
      </c>
      <c r="T159" s="18" t="s">
        <v>75</v>
      </c>
      <c r="U159" s="18" t="s">
        <v>75</v>
      </c>
      <c r="V159" s="75" t="s">
        <v>75</v>
      </c>
    </row>
    <row r="160" spans="14:22" x14ac:dyDescent="0.3">
      <c r="O160" s="92" t="s">
        <v>75</v>
      </c>
      <c r="P160" s="73" t="s">
        <v>75</v>
      </c>
      <c r="Q160" s="73" t="s">
        <v>75</v>
      </c>
      <c r="R160" s="74" t="s">
        <v>75</v>
      </c>
      <c r="S160" s="72" t="s">
        <v>75</v>
      </c>
      <c r="T160" s="18" t="s">
        <v>75</v>
      </c>
      <c r="U160" s="18" t="s">
        <v>75</v>
      </c>
      <c r="V160" s="75" t="s">
        <v>75</v>
      </c>
    </row>
    <row r="161" spans="15:22" x14ac:dyDescent="0.3">
      <c r="O161" s="92" t="s">
        <v>75</v>
      </c>
      <c r="P161" s="73" t="s">
        <v>75</v>
      </c>
      <c r="Q161" s="73" t="s">
        <v>75</v>
      </c>
      <c r="R161" s="74" t="s">
        <v>75</v>
      </c>
      <c r="S161" s="72" t="s">
        <v>75</v>
      </c>
      <c r="T161" s="18" t="s">
        <v>75</v>
      </c>
      <c r="U161" s="18" t="s">
        <v>75</v>
      </c>
      <c r="V161" s="75" t="s">
        <v>75</v>
      </c>
    </row>
    <row r="162" spans="15:22" x14ac:dyDescent="0.3">
      <c r="O162" s="92" t="s">
        <v>75</v>
      </c>
      <c r="P162" s="73" t="s">
        <v>75</v>
      </c>
      <c r="Q162" s="73" t="s">
        <v>75</v>
      </c>
      <c r="R162" s="74" t="s">
        <v>75</v>
      </c>
      <c r="S162" s="72" t="s">
        <v>75</v>
      </c>
      <c r="T162" s="18" t="s">
        <v>75</v>
      </c>
      <c r="U162" s="18" t="s">
        <v>75</v>
      </c>
      <c r="V162" s="75" t="s">
        <v>75</v>
      </c>
    </row>
    <row r="163" spans="15:22" x14ac:dyDescent="0.3">
      <c r="O163" s="92" t="s">
        <v>75</v>
      </c>
      <c r="P163" s="73" t="s">
        <v>75</v>
      </c>
      <c r="Q163" s="73" t="s">
        <v>75</v>
      </c>
      <c r="R163" s="74" t="s">
        <v>75</v>
      </c>
      <c r="S163" s="72" t="s">
        <v>75</v>
      </c>
      <c r="T163" s="18" t="s">
        <v>75</v>
      </c>
      <c r="U163" s="18" t="s">
        <v>75</v>
      </c>
      <c r="V163" s="75" t="s">
        <v>75</v>
      </c>
    </row>
    <row r="164" spans="15:22" x14ac:dyDescent="0.3">
      <c r="O164" s="92" t="s">
        <v>75</v>
      </c>
      <c r="P164" s="73" t="s">
        <v>75</v>
      </c>
      <c r="Q164" s="73" t="s">
        <v>75</v>
      </c>
      <c r="R164" s="74" t="s">
        <v>75</v>
      </c>
      <c r="S164" s="72" t="s">
        <v>75</v>
      </c>
      <c r="T164" s="18" t="s">
        <v>75</v>
      </c>
      <c r="U164" s="18" t="s">
        <v>75</v>
      </c>
      <c r="V164" s="75" t="s">
        <v>75</v>
      </c>
    </row>
    <row r="165" spans="15:22" x14ac:dyDescent="0.3">
      <c r="O165" s="92" t="s">
        <v>75</v>
      </c>
      <c r="P165" s="73" t="s">
        <v>75</v>
      </c>
      <c r="Q165" s="73" t="s">
        <v>75</v>
      </c>
      <c r="R165" s="74" t="s">
        <v>75</v>
      </c>
      <c r="S165" s="72" t="s">
        <v>75</v>
      </c>
      <c r="T165" s="18" t="s">
        <v>75</v>
      </c>
      <c r="U165" s="18" t="s">
        <v>75</v>
      </c>
      <c r="V165" s="75" t="s">
        <v>75</v>
      </c>
    </row>
    <row r="166" spans="15:22" x14ac:dyDescent="0.3">
      <c r="O166" s="92" t="s">
        <v>75</v>
      </c>
      <c r="P166" s="73" t="s">
        <v>75</v>
      </c>
      <c r="Q166" s="73" t="s">
        <v>75</v>
      </c>
      <c r="R166" s="74" t="s">
        <v>75</v>
      </c>
      <c r="S166" s="72" t="s">
        <v>75</v>
      </c>
      <c r="T166" s="18" t="s">
        <v>75</v>
      </c>
      <c r="U166" s="18" t="s">
        <v>75</v>
      </c>
      <c r="V166" s="75" t="s">
        <v>75</v>
      </c>
    </row>
    <row r="167" spans="15:22" x14ac:dyDescent="0.3">
      <c r="O167" s="92" t="s">
        <v>75</v>
      </c>
      <c r="P167" s="73" t="s">
        <v>75</v>
      </c>
      <c r="Q167" s="73" t="s">
        <v>75</v>
      </c>
      <c r="R167" s="74" t="s">
        <v>75</v>
      </c>
      <c r="S167" s="72" t="s">
        <v>75</v>
      </c>
      <c r="T167" s="18" t="s">
        <v>75</v>
      </c>
      <c r="U167" s="18" t="s">
        <v>75</v>
      </c>
      <c r="V167" s="75" t="s">
        <v>75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22 N141:N157">
    <cfRule type="expression" dxfId="13" priority="2">
      <formula>$O6=""</formula>
    </cfRule>
  </conditionalFormatting>
  <conditionalFormatting sqref="N123:N140">
    <cfRule type="expression" dxfId="1" priority="1">
      <formula>$O123=""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63D0-D700-43CB-B0A6-4CFD93D73A63}">
  <sheetPr codeName="Sheet11"/>
  <dimension ref="A1:X633"/>
  <sheetViews>
    <sheetView tabSelected="1" topLeftCell="H299" workbookViewId="0">
      <selection activeCell="J41" sqref="J41"/>
    </sheetView>
  </sheetViews>
  <sheetFormatPr defaultColWidth="9.109375" defaultRowHeight="14.4" x14ac:dyDescent="0.3"/>
  <cols>
    <col min="1" max="1" width="13.6640625" style="99" customWidth="1"/>
    <col min="2" max="13" width="13.6640625" style="28" customWidth="1"/>
    <col min="14" max="14" width="11.88671875" style="28" bestFit="1" customWidth="1"/>
    <col min="15" max="22" width="22.33203125" style="28" customWidth="1"/>
    <col min="23" max="23" width="16.88671875" style="28" customWidth="1"/>
    <col min="24" max="24" width="20.33203125" style="28" customWidth="1"/>
    <col min="25" max="16384" width="9.109375" style="28"/>
  </cols>
  <sheetData>
    <row r="1" spans="1:24" s="95" customFormat="1" ht="63.9" customHeight="1" x14ac:dyDescent="0.3">
      <c r="A1" s="94"/>
      <c r="N1" s="96" t="s">
        <v>42</v>
      </c>
      <c r="O1" s="97" t="s">
        <v>43</v>
      </c>
      <c r="P1" s="97" t="s">
        <v>44</v>
      </c>
      <c r="Q1" s="97" t="s">
        <v>45</v>
      </c>
      <c r="R1" s="98" t="s">
        <v>46</v>
      </c>
      <c r="S1" s="98" t="s">
        <v>47</v>
      </c>
      <c r="T1" s="98" t="s">
        <v>48</v>
      </c>
      <c r="U1" s="97" t="s">
        <v>49</v>
      </c>
      <c r="V1" s="97" t="s">
        <v>50</v>
      </c>
      <c r="W1" s="97" t="s">
        <v>51</v>
      </c>
      <c r="X1" s="97" t="s">
        <v>52</v>
      </c>
    </row>
    <row r="2" spans="1:24" ht="15.6" x14ac:dyDescent="0.3">
      <c r="N2" s="100">
        <v>36556</v>
      </c>
      <c r="O2" s="101">
        <v>195</v>
      </c>
      <c r="P2" s="101">
        <v>20</v>
      </c>
      <c r="Q2" s="101">
        <v>175</v>
      </c>
      <c r="R2" s="102">
        <v>488856243</v>
      </c>
      <c r="S2" s="102">
        <v>239138456</v>
      </c>
      <c r="T2" s="102">
        <v>249717787</v>
      </c>
      <c r="U2" s="103" t="s">
        <v>15</v>
      </c>
      <c r="V2" s="103" t="s">
        <v>15</v>
      </c>
      <c r="W2" s="103" t="s">
        <v>15</v>
      </c>
      <c r="X2" s="103" t="s">
        <v>15</v>
      </c>
    </row>
    <row r="3" spans="1:24" ht="15.6" x14ac:dyDescent="0.3">
      <c r="N3" s="100">
        <v>36585</v>
      </c>
      <c r="O3" s="101">
        <v>152</v>
      </c>
      <c r="P3" s="101">
        <v>24</v>
      </c>
      <c r="Q3" s="101">
        <v>128</v>
      </c>
      <c r="R3" s="102">
        <v>562596598</v>
      </c>
      <c r="S3" s="102">
        <v>382350256</v>
      </c>
      <c r="T3" s="102">
        <v>180246342</v>
      </c>
      <c r="U3" s="103" t="s">
        <v>15</v>
      </c>
      <c r="V3" s="103" t="s">
        <v>15</v>
      </c>
      <c r="W3" s="103" t="s">
        <v>15</v>
      </c>
      <c r="X3" s="103" t="s">
        <v>15</v>
      </c>
    </row>
    <row r="4" spans="1:24" ht="15.6" x14ac:dyDescent="0.3">
      <c r="N4" s="100">
        <v>36616</v>
      </c>
      <c r="O4" s="101">
        <v>230</v>
      </c>
      <c r="P4" s="101">
        <v>34</v>
      </c>
      <c r="Q4" s="101">
        <v>196</v>
      </c>
      <c r="R4" s="102">
        <v>666042934</v>
      </c>
      <c r="S4" s="102">
        <v>392187934</v>
      </c>
      <c r="T4" s="102">
        <v>273855000</v>
      </c>
      <c r="U4" s="103" t="s">
        <v>15</v>
      </c>
      <c r="V4" s="103" t="s">
        <v>15</v>
      </c>
      <c r="W4" s="103" t="s">
        <v>15</v>
      </c>
      <c r="X4" s="103" t="s">
        <v>15</v>
      </c>
    </row>
    <row r="5" spans="1:24" ht="15.6" x14ac:dyDescent="0.3">
      <c r="N5" s="100">
        <v>36646</v>
      </c>
      <c r="O5" s="101">
        <v>183</v>
      </c>
      <c r="P5" s="101">
        <v>27</v>
      </c>
      <c r="Q5" s="101">
        <v>156</v>
      </c>
      <c r="R5" s="102">
        <v>487868242</v>
      </c>
      <c r="S5" s="102">
        <v>254738500</v>
      </c>
      <c r="T5" s="102">
        <v>233129742</v>
      </c>
      <c r="U5" s="103" t="s">
        <v>15</v>
      </c>
      <c r="V5" s="103" t="s">
        <v>15</v>
      </c>
      <c r="W5" s="103" t="s">
        <v>15</v>
      </c>
      <c r="X5" s="103" t="s">
        <v>15</v>
      </c>
    </row>
    <row r="6" spans="1:24" ht="15.6" x14ac:dyDescent="0.3">
      <c r="N6" s="100">
        <v>36677</v>
      </c>
      <c r="O6" s="101">
        <v>211</v>
      </c>
      <c r="P6" s="101">
        <v>36</v>
      </c>
      <c r="Q6" s="101">
        <v>175</v>
      </c>
      <c r="R6" s="102">
        <v>1054409629</v>
      </c>
      <c r="S6" s="102">
        <v>796690240</v>
      </c>
      <c r="T6" s="102">
        <v>257719389</v>
      </c>
      <c r="U6" s="103" t="s">
        <v>15</v>
      </c>
      <c r="V6" s="103" t="s">
        <v>15</v>
      </c>
      <c r="W6" s="103" t="s">
        <v>15</v>
      </c>
      <c r="X6" s="103" t="s">
        <v>15</v>
      </c>
    </row>
    <row r="7" spans="1:24" ht="15.6" x14ac:dyDescent="0.3">
      <c r="A7" s="90" t="s">
        <v>91</v>
      </c>
      <c r="B7" s="90"/>
      <c r="C7" s="90"/>
      <c r="D7" s="90"/>
      <c r="E7" s="90"/>
      <c r="F7" s="90"/>
      <c r="G7" s="91"/>
      <c r="H7" s="90" t="s">
        <v>92</v>
      </c>
      <c r="I7" s="90"/>
      <c r="J7" s="90"/>
      <c r="K7" s="90"/>
      <c r="L7" s="90"/>
      <c r="M7" s="90"/>
      <c r="N7" s="100">
        <v>36707</v>
      </c>
      <c r="O7" s="101">
        <v>244</v>
      </c>
      <c r="P7" s="101">
        <v>42</v>
      </c>
      <c r="Q7" s="101">
        <v>202</v>
      </c>
      <c r="R7" s="102">
        <v>815259941</v>
      </c>
      <c r="S7" s="102">
        <v>476888017</v>
      </c>
      <c r="T7" s="102">
        <v>338371924</v>
      </c>
      <c r="U7" s="103" t="s">
        <v>15</v>
      </c>
      <c r="V7" s="103" t="s">
        <v>15</v>
      </c>
      <c r="W7" s="103" t="s">
        <v>15</v>
      </c>
      <c r="X7" s="103" t="s">
        <v>15</v>
      </c>
    </row>
    <row r="8" spans="1:24" ht="15.6" x14ac:dyDescent="0.3">
      <c r="N8" s="100">
        <v>36738</v>
      </c>
      <c r="O8" s="101">
        <v>205</v>
      </c>
      <c r="P8" s="101">
        <v>28</v>
      </c>
      <c r="Q8" s="101">
        <v>177</v>
      </c>
      <c r="R8" s="102">
        <v>731413959</v>
      </c>
      <c r="S8" s="102">
        <v>460727450</v>
      </c>
      <c r="T8" s="102">
        <v>270686509</v>
      </c>
      <c r="U8" s="103" t="s">
        <v>15</v>
      </c>
      <c r="V8" s="103" t="s">
        <v>15</v>
      </c>
      <c r="W8" s="103" t="s">
        <v>15</v>
      </c>
      <c r="X8" s="103" t="s">
        <v>15</v>
      </c>
    </row>
    <row r="9" spans="1:24" ht="15.6" x14ac:dyDescent="0.3">
      <c r="N9" s="100">
        <v>36769</v>
      </c>
      <c r="O9" s="101">
        <v>239</v>
      </c>
      <c r="P9" s="101">
        <v>41</v>
      </c>
      <c r="Q9" s="101">
        <v>198</v>
      </c>
      <c r="R9" s="102">
        <v>1044872538</v>
      </c>
      <c r="S9" s="102">
        <v>724463506</v>
      </c>
      <c r="T9" s="102">
        <v>320409032</v>
      </c>
      <c r="U9" s="103" t="s">
        <v>15</v>
      </c>
      <c r="V9" s="103" t="s">
        <v>15</v>
      </c>
      <c r="W9" s="103" t="s">
        <v>15</v>
      </c>
      <c r="X9" s="103" t="s">
        <v>15</v>
      </c>
    </row>
    <row r="10" spans="1:24" ht="15.6" x14ac:dyDescent="0.3">
      <c r="N10" s="100">
        <v>36799</v>
      </c>
      <c r="O10" s="101">
        <v>226</v>
      </c>
      <c r="P10" s="101">
        <v>45</v>
      </c>
      <c r="Q10" s="101">
        <v>181</v>
      </c>
      <c r="R10" s="102">
        <v>1243956623</v>
      </c>
      <c r="S10" s="102">
        <v>974752614</v>
      </c>
      <c r="T10" s="102">
        <v>269204009</v>
      </c>
      <c r="U10" s="103" t="s">
        <v>15</v>
      </c>
      <c r="V10" s="103" t="s">
        <v>15</v>
      </c>
      <c r="W10" s="103" t="s">
        <v>15</v>
      </c>
      <c r="X10" s="103" t="s">
        <v>15</v>
      </c>
    </row>
    <row r="11" spans="1:24" ht="15.6" x14ac:dyDescent="0.3">
      <c r="N11" s="100">
        <v>36830</v>
      </c>
      <c r="O11" s="101">
        <v>216</v>
      </c>
      <c r="P11" s="101">
        <v>44</v>
      </c>
      <c r="Q11" s="101">
        <v>172</v>
      </c>
      <c r="R11" s="102">
        <v>767198651</v>
      </c>
      <c r="S11" s="102">
        <v>507163420</v>
      </c>
      <c r="T11" s="102">
        <v>260035231</v>
      </c>
      <c r="U11" s="103" t="s">
        <v>15</v>
      </c>
      <c r="V11" s="103" t="s">
        <v>15</v>
      </c>
      <c r="W11" s="103" t="s">
        <v>15</v>
      </c>
      <c r="X11" s="103" t="s">
        <v>15</v>
      </c>
    </row>
    <row r="12" spans="1:24" ht="15.6" x14ac:dyDescent="0.3">
      <c r="N12" s="100">
        <v>36860</v>
      </c>
      <c r="O12" s="101">
        <v>207</v>
      </c>
      <c r="P12" s="101">
        <v>50</v>
      </c>
      <c r="Q12" s="101">
        <v>157</v>
      </c>
      <c r="R12" s="102">
        <v>1559475583</v>
      </c>
      <c r="S12" s="102">
        <v>1319838612</v>
      </c>
      <c r="T12" s="102">
        <v>239636971</v>
      </c>
      <c r="U12" s="103" t="s">
        <v>15</v>
      </c>
      <c r="V12" s="103" t="s">
        <v>15</v>
      </c>
      <c r="W12" s="103" t="s">
        <v>15</v>
      </c>
      <c r="X12" s="103" t="s">
        <v>15</v>
      </c>
    </row>
    <row r="13" spans="1:24" ht="15.6" x14ac:dyDescent="0.3">
      <c r="N13" s="100">
        <v>36891</v>
      </c>
      <c r="O13" s="101">
        <v>330</v>
      </c>
      <c r="P13" s="101">
        <v>94</v>
      </c>
      <c r="Q13" s="101">
        <v>236</v>
      </c>
      <c r="R13" s="102">
        <v>2072975430</v>
      </c>
      <c r="S13" s="102">
        <v>1709246089</v>
      </c>
      <c r="T13" s="102">
        <v>363729341</v>
      </c>
      <c r="U13" s="103" t="s">
        <v>15</v>
      </c>
      <c r="V13" s="103" t="s">
        <v>15</v>
      </c>
      <c r="W13" s="103" t="s">
        <v>15</v>
      </c>
      <c r="X13" s="103" t="s">
        <v>15</v>
      </c>
    </row>
    <row r="14" spans="1:24" ht="15.6" x14ac:dyDescent="0.3">
      <c r="N14" s="100">
        <v>36922</v>
      </c>
      <c r="O14" s="101">
        <v>248</v>
      </c>
      <c r="P14" s="101">
        <v>43</v>
      </c>
      <c r="Q14" s="101">
        <v>205</v>
      </c>
      <c r="R14" s="102">
        <v>1215130455</v>
      </c>
      <c r="S14" s="102">
        <v>838779465</v>
      </c>
      <c r="T14" s="102">
        <v>376350990</v>
      </c>
      <c r="U14" s="103" t="s">
        <v>15</v>
      </c>
      <c r="V14" s="103" t="s">
        <v>15</v>
      </c>
      <c r="W14" s="103" t="s">
        <v>15</v>
      </c>
      <c r="X14" s="103" t="s">
        <v>15</v>
      </c>
    </row>
    <row r="15" spans="1:24" ht="15.6" x14ac:dyDescent="0.3">
      <c r="N15" s="100">
        <v>36950</v>
      </c>
      <c r="O15" s="101">
        <v>219</v>
      </c>
      <c r="P15" s="101">
        <v>34</v>
      </c>
      <c r="Q15" s="101">
        <v>185</v>
      </c>
      <c r="R15" s="102">
        <v>779723056</v>
      </c>
      <c r="S15" s="102">
        <v>506527265</v>
      </c>
      <c r="T15" s="102">
        <v>273195791</v>
      </c>
      <c r="U15" s="103" t="s">
        <v>15</v>
      </c>
      <c r="V15" s="103" t="s">
        <v>15</v>
      </c>
      <c r="W15" s="103" t="s">
        <v>15</v>
      </c>
      <c r="X15" s="103" t="s">
        <v>15</v>
      </c>
    </row>
    <row r="16" spans="1:24" ht="15.6" x14ac:dyDescent="0.3">
      <c r="N16" s="100">
        <v>36981</v>
      </c>
      <c r="O16" s="101">
        <v>282</v>
      </c>
      <c r="P16" s="101">
        <v>49</v>
      </c>
      <c r="Q16" s="101">
        <v>233</v>
      </c>
      <c r="R16" s="102">
        <v>906927463</v>
      </c>
      <c r="S16" s="102">
        <v>539034040</v>
      </c>
      <c r="T16" s="102">
        <v>367893423</v>
      </c>
      <c r="U16" s="103" t="s">
        <v>15</v>
      </c>
      <c r="V16" s="103" t="s">
        <v>15</v>
      </c>
      <c r="W16" s="103" t="s">
        <v>15</v>
      </c>
      <c r="X16" s="103" t="s">
        <v>15</v>
      </c>
    </row>
    <row r="17" spans="1:24" ht="15.6" x14ac:dyDescent="0.3">
      <c r="N17" s="100">
        <v>37011</v>
      </c>
      <c r="O17" s="101">
        <v>254</v>
      </c>
      <c r="P17" s="101">
        <v>39</v>
      </c>
      <c r="Q17" s="101">
        <v>215</v>
      </c>
      <c r="R17" s="102">
        <v>1133207861</v>
      </c>
      <c r="S17" s="102">
        <v>808624604</v>
      </c>
      <c r="T17" s="102">
        <v>324583257</v>
      </c>
      <c r="U17" s="103" t="s">
        <v>15</v>
      </c>
      <c r="V17" s="103" t="s">
        <v>15</v>
      </c>
      <c r="W17" s="103" t="s">
        <v>15</v>
      </c>
      <c r="X17" s="103" t="s">
        <v>15</v>
      </c>
    </row>
    <row r="18" spans="1:24" ht="15.6" x14ac:dyDescent="0.3">
      <c r="N18" s="100">
        <v>37042</v>
      </c>
      <c r="O18" s="101">
        <v>324</v>
      </c>
      <c r="P18" s="101">
        <v>61</v>
      </c>
      <c r="Q18" s="101">
        <v>263</v>
      </c>
      <c r="R18" s="102">
        <v>1117678228</v>
      </c>
      <c r="S18" s="102">
        <v>654055557</v>
      </c>
      <c r="T18" s="102">
        <v>463622671</v>
      </c>
      <c r="U18" s="103" t="s">
        <v>15</v>
      </c>
      <c r="V18" s="103" t="s">
        <v>15</v>
      </c>
      <c r="W18" s="103" t="s">
        <v>15</v>
      </c>
      <c r="X18" s="103" t="s">
        <v>15</v>
      </c>
    </row>
    <row r="19" spans="1:24" ht="15.6" x14ac:dyDescent="0.3">
      <c r="N19" s="100">
        <v>37072</v>
      </c>
      <c r="O19" s="101">
        <v>366</v>
      </c>
      <c r="P19" s="101">
        <v>56</v>
      </c>
      <c r="Q19" s="101">
        <v>310</v>
      </c>
      <c r="R19" s="102">
        <v>1219578967</v>
      </c>
      <c r="S19" s="102">
        <v>755139395</v>
      </c>
      <c r="T19" s="102">
        <v>464439572</v>
      </c>
      <c r="U19" s="103" t="s">
        <v>15</v>
      </c>
      <c r="V19" s="103" t="s">
        <v>15</v>
      </c>
      <c r="W19" s="103" t="s">
        <v>15</v>
      </c>
      <c r="X19" s="103" t="s">
        <v>15</v>
      </c>
    </row>
    <row r="20" spans="1:24" ht="15.6" x14ac:dyDescent="0.3">
      <c r="N20" s="100">
        <v>37103</v>
      </c>
      <c r="O20" s="101">
        <v>305</v>
      </c>
      <c r="P20" s="101">
        <v>43</v>
      </c>
      <c r="Q20" s="101">
        <v>262</v>
      </c>
      <c r="R20" s="102">
        <v>914021445</v>
      </c>
      <c r="S20" s="102">
        <v>519752992</v>
      </c>
      <c r="T20" s="102">
        <v>394268453</v>
      </c>
      <c r="U20" s="103" t="s">
        <v>15</v>
      </c>
      <c r="V20" s="103" t="s">
        <v>15</v>
      </c>
      <c r="W20" s="103" t="s">
        <v>15</v>
      </c>
      <c r="X20" s="103" t="s">
        <v>15</v>
      </c>
    </row>
    <row r="21" spans="1:24" ht="15.6" x14ac:dyDescent="0.3">
      <c r="N21" s="100">
        <v>37134</v>
      </c>
      <c r="O21" s="101">
        <v>393</v>
      </c>
      <c r="P21" s="101">
        <v>49</v>
      </c>
      <c r="Q21" s="101">
        <v>344</v>
      </c>
      <c r="R21" s="102">
        <v>1125000832</v>
      </c>
      <c r="S21" s="102">
        <v>616812241</v>
      </c>
      <c r="T21" s="102">
        <v>508188591</v>
      </c>
      <c r="U21" s="103" t="s">
        <v>15</v>
      </c>
      <c r="V21" s="103" t="s">
        <v>15</v>
      </c>
      <c r="W21" s="103" t="s">
        <v>15</v>
      </c>
      <c r="X21" s="103" t="s">
        <v>15</v>
      </c>
    </row>
    <row r="22" spans="1:24" ht="15.6" x14ac:dyDescent="0.3">
      <c r="N22" s="100">
        <v>37164</v>
      </c>
      <c r="O22" s="101">
        <v>294</v>
      </c>
      <c r="P22" s="101">
        <v>43</v>
      </c>
      <c r="Q22" s="101">
        <v>251</v>
      </c>
      <c r="R22" s="102">
        <v>914405459</v>
      </c>
      <c r="S22" s="102">
        <v>512522617</v>
      </c>
      <c r="T22" s="102">
        <v>401882842</v>
      </c>
      <c r="U22" s="103" t="s">
        <v>15</v>
      </c>
      <c r="V22" s="103" t="s">
        <v>15</v>
      </c>
      <c r="W22" s="103" t="s">
        <v>15</v>
      </c>
      <c r="X22" s="103" t="s">
        <v>15</v>
      </c>
    </row>
    <row r="23" spans="1:24" ht="15.6" x14ac:dyDescent="0.3">
      <c r="N23" s="100">
        <v>37195</v>
      </c>
      <c r="O23" s="101">
        <v>324</v>
      </c>
      <c r="P23" s="101">
        <v>42</v>
      </c>
      <c r="Q23" s="101">
        <v>282</v>
      </c>
      <c r="R23" s="102">
        <v>828961643</v>
      </c>
      <c r="S23" s="102">
        <v>420732500</v>
      </c>
      <c r="T23" s="102">
        <v>408229143</v>
      </c>
      <c r="U23" s="103" t="s">
        <v>15</v>
      </c>
      <c r="V23" s="103" t="s">
        <v>15</v>
      </c>
      <c r="W23" s="103" t="s">
        <v>15</v>
      </c>
      <c r="X23" s="103" t="s">
        <v>15</v>
      </c>
    </row>
    <row r="24" spans="1:24" ht="15.6" x14ac:dyDescent="0.3">
      <c r="N24" s="100">
        <v>37225</v>
      </c>
      <c r="O24" s="101">
        <v>309</v>
      </c>
      <c r="P24" s="101">
        <v>41</v>
      </c>
      <c r="Q24" s="101">
        <v>268</v>
      </c>
      <c r="R24" s="102">
        <v>873442477</v>
      </c>
      <c r="S24" s="102">
        <v>467538930</v>
      </c>
      <c r="T24" s="102">
        <v>405903547</v>
      </c>
      <c r="U24" s="103" t="s">
        <v>15</v>
      </c>
      <c r="V24" s="103" t="s">
        <v>15</v>
      </c>
      <c r="W24" s="103" t="s">
        <v>15</v>
      </c>
      <c r="X24" s="103" t="s">
        <v>15</v>
      </c>
    </row>
    <row r="25" spans="1:24" ht="15.6" x14ac:dyDescent="0.3">
      <c r="N25" s="100">
        <v>37256</v>
      </c>
      <c r="O25" s="101">
        <v>374</v>
      </c>
      <c r="P25" s="101">
        <v>60</v>
      </c>
      <c r="Q25" s="101">
        <v>314</v>
      </c>
      <c r="R25" s="102">
        <v>1578024580</v>
      </c>
      <c r="S25" s="102">
        <v>1116602874</v>
      </c>
      <c r="T25" s="102">
        <v>461421706</v>
      </c>
      <c r="U25" s="103" t="s">
        <v>15</v>
      </c>
      <c r="V25" s="103" t="s">
        <v>15</v>
      </c>
      <c r="W25" s="103" t="s">
        <v>15</v>
      </c>
      <c r="X25" s="103" t="s">
        <v>15</v>
      </c>
    </row>
    <row r="26" spans="1:24" ht="15.6" x14ac:dyDescent="0.3">
      <c r="N26" s="100">
        <v>37287</v>
      </c>
      <c r="O26" s="101">
        <v>333</v>
      </c>
      <c r="P26" s="101">
        <v>41</v>
      </c>
      <c r="Q26" s="101">
        <v>292</v>
      </c>
      <c r="R26" s="102">
        <v>845963599</v>
      </c>
      <c r="S26" s="102">
        <v>457259698</v>
      </c>
      <c r="T26" s="102">
        <v>388703901</v>
      </c>
      <c r="U26" s="103" t="s">
        <v>15</v>
      </c>
      <c r="V26" s="103" t="s">
        <v>15</v>
      </c>
      <c r="W26" s="103" t="s">
        <v>15</v>
      </c>
      <c r="X26" s="103" t="s">
        <v>15</v>
      </c>
    </row>
    <row r="27" spans="1:24" ht="15.6" x14ac:dyDescent="0.3">
      <c r="A27" s="90" t="s">
        <v>93</v>
      </c>
      <c r="B27" s="90"/>
      <c r="C27" s="90"/>
      <c r="D27" s="90"/>
      <c r="E27" s="90"/>
      <c r="F27" s="90"/>
      <c r="N27" s="100">
        <v>37315</v>
      </c>
      <c r="O27" s="101">
        <v>279</v>
      </c>
      <c r="P27" s="101">
        <v>27</v>
      </c>
      <c r="Q27" s="101">
        <v>252</v>
      </c>
      <c r="R27" s="102">
        <v>724099559</v>
      </c>
      <c r="S27" s="102">
        <v>355732020</v>
      </c>
      <c r="T27" s="102">
        <v>368367539</v>
      </c>
      <c r="U27" s="103" t="s">
        <v>15</v>
      </c>
      <c r="V27" s="103" t="s">
        <v>15</v>
      </c>
      <c r="W27" s="103" t="s">
        <v>15</v>
      </c>
      <c r="X27" s="103" t="s">
        <v>15</v>
      </c>
    </row>
    <row r="28" spans="1:24" ht="15.6" x14ac:dyDescent="0.3">
      <c r="N28" s="100">
        <v>37346</v>
      </c>
      <c r="O28" s="101">
        <v>366</v>
      </c>
      <c r="P28" s="101">
        <v>62</v>
      </c>
      <c r="Q28" s="101">
        <v>304</v>
      </c>
      <c r="R28" s="102">
        <v>1145124740</v>
      </c>
      <c r="S28" s="102">
        <v>671112256</v>
      </c>
      <c r="T28" s="102">
        <v>474012484</v>
      </c>
      <c r="U28" s="103" t="s">
        <v>15</v>
      </c>
      <c r="V28" s="103" t="s">
        <v>15</v>
      </c>
      <c r="W28" s="103" t="s">
        <v>15</v>
      </c>
      <c r="X28" s="103" t="s">
        <v>15</v>
      </c>
    </row>
    <row r="29" spans="1:24" ht="15.6" x14ac:dyDescent="0.3">
      <c r="N29" s="100">
        <v>37376</v>
      </c>
      <c r="O29" s="101">
        <v>366</v>
      </c>
      <c r="P29" s="101">
        <v>37</v>
      </c>
      <c r="Q29" s="101">
        <v>329</v>
      </c>
      <c r="R29" s="102">
        <v>885500792</v>
      </c>
      <c r="S29" s="102">
        <v>380774125</v>
      </c>
      <c r="T29" s="102">
        <v>504726667</v>
      </c>
      <c r="U29" s="103" t="s">
        <v>15</v>
      </c>
      <c r="V29" s="103" t="s">
        <v>15</v>
      </c>
      <c r="W29" s="103" t="s">
        <v>15</v>
      </c>
      <c r="X29" s="103" t="s">
        <v>15</v>
      </c>
    </row>
    <row r="30" spans="1:24" ht="15.6" x14ac:dyDescent="0.3">
      <c r="N30" s="100">
        <v>37407</v>
      </c>
      <c r="O30" s="101">
        <v>473</v>
      </c>
      <c r="P30" s="101">
        <v>61</v>
      </c>
      <c r="Q30" s="101">
        <v>412</v>
      </c>
      <c r="R30" s="102">
        <v>1429282346</v>
      </c>
      <c r="S30" s="102">
        <v>828738933</v>
      </c>
      <c r="T30" s="102">
        <v>600543413</v>
      </c>
      <c r="U30" s="103" t="s">
        <v>15</v>
      </c>
      <c r="V30" s="103" t="s">
        <v>15</v>
      </c>
      <c r="W30" s="103" t="s">
        <v>15</v>
      </c>
      <c r="X30" s="103" t="s">
        <v>15</v>
      </c>
    </row>
    <row r="31" spans="1:24" ht="15.6" x14ac:dyDescent="0.3">
      <c r="N31" s="100">
        <v>37437</v>
      </c>
      <c r="O31" s="101">
        <v>431</v>
      </c>
      <c r="P31" s="101">
        <v>72</v>
      </c>
      <c r="Q31" s="101">
        <v>359</v>
      </c>
      <c r="R31" s="102">
        <v>1663508112</v>
      </c>
      <c r="S31" s="102">
        <v>1067716117</v>
      </c>
      <c r="T31" s="102">
        <v>595791995</v>
      </c>
      <c r="U31" s="103" t="s">
        <v>15</v>
      </c>
      <c r="V31" s="103" t="s">
        <v>15</v>
      </c>
      <c r="W31" s="103" t="s">
        <v>15</v>
      </c>
      <c r="X31" s="103" t="s">
        <v>15</v>
      </c>
    </row>
    <row r="32" spans="1:24" ht="15.6" x14ac:dyDescent="0.3">
      <c r="N32" s="100">
        <v>37468</v>
      </c>
      <c r="O32" s="101">
        <v>436</v>
      </c>
      <c r="P32" s="101">
        <v>50</v>
      </c>
      <c r="Q32" s="101">
        <v>386</v>
      </c>
      <c r="R32" s="102">
        <v>1204586572</v>
      </c>
      <c r="S32" s="102">
        <v>587620855</v>
      </c>
      <c r="T32" s="102">
        <v>616965717</v>
      </c>
      <c r="U32" s="103" t="s">
        <v>15</v>
      </c>
      <c r="V32" s="103" t="s">
        <v>15</v>
      </c>
      <c r="W32" s="103" t="s">
        <v>15</v>
      </c>
      <c r="X32" s="103" t="s">
        <v>15</v>
      </c>
    </row>
    <row r="33" spans="14:24" ht="15.6" x14ac:dyDescent="0.3">
      <c r="N33" s="100">
        <v>37499</v>
      </c>
      <c r="O33" s="101">
        <v>492</v>
      </c>
      <c r="P33" s="101">
        <v>65</v>
      </c>
      <c r="Q33" s="101">
        <v>427</v>
      </c>
      <c r="R33" s="102">
        <v>1597480153</v>
      </c>
      <c r="S33" s="102">
        <v>912610993</v>
      </c>
      <c r="T33" s="102">
        <v>684869160</v>
      </c>
      <c r="U33" s="103" t="s">
        <v>15</v>
      </c>
      <c r="V33" s="103" t="s">
        <v>15</v>
      </c>
      <c r="W33" s="103" t="s">
        <v>15</v>
      </c>
      <c r="X33" s="103" t="s">
        <v>15</v>
      </c>
    </row>
    <row r="34" spans="14:24" ht="15.6" x14ac:dyDescent="0.3">
      <c r="N34" s="100">
        <v>37529</v>
      </c>
      <c r="O34" s="101">
        <v>433</v>
      </c>
      <c r="P34" s="101">
        <v>67</v>
      </c>
      <c r="Q34" s="101">
        <v>366</v>
      </c>
      <c r="R34" s="102">
        <v>1600314444</v>
      </c>
      <c r="S34" s="102">
        <v>1013434907</v>
      </c>
      <c r="T34" s="102">
        <v>586879537</v>
      </c>
      <c r="U34" s="103" t="s">
        <v>15</v>
      </c>
      <c r="V34" s="103" t="s">
        <v>15</v>
      </c>
      <c r="W34" s="103" t="s">
        <v>15</v>
      </c>
      <c r="X34" s="103" t="s">
        <v>15</v>
      </c>
    </row>
    <row r="35" spans="14:24" ht="15.6" x14ac:dyDescent="0.3">
      <c r="N35" s="100">
        <v>37560</v>
      </c>
      <c r="O35" s="101">
        <v>461</v>
      </c>
      <c r="P35" s="101">
        <v>68</v>
      </c>
      <c r="Q35" s="101">
        <v>393</v>
      </c>
      <c r="R35" s="102">
        <v>1487540491</v>
      </c>
      <c r="S35" s="102">
        <v>914270033</v>
      </c>
      <c r="T35" s="102">
        <v>573270458</v>
      </c>
      <c r="U35" s="103" t="s">
        <v>15</v>
      </c>
      <c r="V35" s="103" t="s">
        <v>15</v>
      </c>
      <c r="W35" s="103" t="s">
        <v>15</v>
      </c>
      <c r="X35" s="103" t="s">
        <v>15</v>
      </c>
    </row>
    <row r="36" spans="14:24" ht="15.6" x14ac:dyDescent="0.3">
      <c r="N36" s="100">
        <v>37590</v>
      </c>
      <c r="O36" s="101">
        <v>400</v>
      </c>
      <c r="P36" s="101">
        <v>71</v>
      </c>
      <c r="Q36" s="101">
        <v>329</v>
      </c>
      <c r="R36" s="102">
        <v>1463158311</v>
      </c>
      <c r="S36" s="102">
        <v>918631108</v>
      </c>
      <c r="T36" s="102">
        <v>544527203</v>
      </c>
      <c r="U36" s="103" t="s">
        <v>15</v>
      </c>
      <c r="V36" s="103" t="s">
        <v>15</v>
      </c>
      <c r="W36" s="103" t="s">
        <v>15</v>
      </c>
      <c r="X36" s="103" t="s">
        <v>15</v>
      </c>
    </row>
    <row r="37" spans="14:24" ht="15.6" x14ac:dyDescent="0.3">
      <c r="N37" s="100">
        <v>37621</v>
      </c>
      <c r="O37" s="101">
        <v>586</v>
      </c>
      <c r="P37" s="101">
        <v>112</v>
      </c>
      <c r="Q37" s="101">
        <v>474</v>
      </c>
      <c r="R37" s="102">
        <v>2618906238</v>
      </c>
      <c r="S37" s="102">
        <v>1841181076</v>
      </c>
      <c r="T37" s="102">
        <v>777725162</v>
      </c>
      <c r="U37" s="103" t="s">
        <v>15</v>
      </c>
      <c r="V37" s="103" t="s">
        <v>15</v>
      </c>
      <c r="W37" s="103" t="s">
        <v>15</v>
      </c>
      <c r="X37" s="103" t="s">
        <v>15</v>
      </c>
    </row>
    <row r="38" spans="14:24" ht="15.6" x14ac:dyDescent="0.3">
      <c r="N38" s="100">
        <v>37652</v>
      </c>
      <c r="O38" s="101">
        <v>447</v>
      </c>
      <c r="P38" s="101">
        <v>67</v>
      </c>
      <c r="Q38" s="101">
        <v>380</v>
      </c>
      <c r="R38" s="102">
        <v>1570633200</v>
      </c>
      <c r="S38" s="102">
        <v>901439945</v>
      </c>
      <c r="T38" s="102">
        <v>669193255</v>
      </c>
      <c r="U38" s="103" t="s">
        <v>15</v>
      </c>
      <c r="V38" s="103" t="s">
        <v>15</v>
      </c>
      <c r="W38" s="103" t="s">
        <v>15</v>
      </c>
      <c r="X38" s="103" t="s">
        <v>15</v>
      </c>
    </row>
    <row r="39" spans="14:24" ht="15.6" x14ac:dyDescent="0.3">
      <c r="N39" s="100">
        <v>37680</v>
      </c>
      <c r="O39" s="101">
        <v>428</v>
      </c>
      <c r="P39" s="101">
        <v>70</v>
      </c>
      <c r="Q39" s="101">
        <v>358</v>
      </c>
      <c r="R39" s="102">
        <v>1938751516</v>
      </c>
      <c r="S39" s="102">
        <v>1326807500</v>
      </c>
      <c r="T39" s="102">
        <v>611944016</v>
      </c>
      <c r="U39" s="103" t="s">
        <v>15</v>
      </c>
      <c r="V39" s="103" t="s">
        <v>15</v>
      </c>
      <c r="W39" s="103" t="s">
        <v>15</v>
      </c>
      <c r="X39" s="103" t="s">
        <v>15</v>
      </c>
    </row>
    <row r="40" spans="14:24" ht="15.6" x14ac:dyDescent="0.3">
      <c r="N40" s="100">
        <v>37711</v>
      </c>
      <c r="O40" s="101">
        <v>471</v>
      </c>
      <c r="P40" s="101">
        <v>72</v>
      </c>
      <c r="Q40" s="101">
        <v>399</v>
      </c>
      <c r="R40" s="102">
        <v>1638286050</v>
      </c>
      <c r="S40" s="102">
        <v>922576277</v>
      </c>
      <c r="T40" s="102">
        <v>715709773</v>
      </c>
      <c r="U40" s="103" t="s">
        <v>15</v>
      </c>
      <c r="V40" s="103" t="s">
        <v>15</v>
      </c>
      <c r="W40" s="103" t="s">
        <v>15</v>
      </c>
      <c r="X40" s="103" t="s">
        <v>15</v>
      </c>
    </row>
    <row r="41" spans="14:24" ht="15.6" x14ac:dyDescent="0.3">
      <c r="N41" s="100">
        <v>37741</v>
      </c>
      <c r="O41" s="101">
        <v>544</v>
      </c>
      <c r="P41" s="101">
        <v>77</v>
      </c>
      <c r="Q41" s="101">
        <v>467</v>
      </c>
      <c r="R41" s="102">
        <v>2017936435</v>
      </c>
      <c r="S41" s="102">
        <v>1231098374</v>
      </c>
      <c r="T41" s="102">
        <v>786838061</v>
      </c>
      <c r="U41" s="103" t="s">
        <v>15</v>
      </c>
      <c r="V41" s="103" t="s">
        <v>15</v>
      </c>
      <c r="W41" s="103" t="s">
        <v>15</v>
      </c>
      <c r="X41" s="103" t="s">
        <v>15</v>
      </c>
    </row>
    <row r="42" spans="14:24" ht="15.6" x14ac:dyDescent="0.3">
      <c r="N42" s="100">
        <v>37772</v>
      </c>
      <c r="O42" s="101">
        <v>539</v>
      </c>
      <c r="P42" s="101">
        <v>84</v>
      </c>
      <c r="Q42" s="101">
        <v>455</v>
      </c>
      <c r="R42" s="102">
        <v>2231103762</v>
      </c>
      <c r="S42" s="102">
        <v>1502743933</v>
      </c>
      <c r="T42" s="102">
        <v>728359829</v>
      </c>
      <c r="U42" s="103" t="s">
        <v>15</v>
      </c>
      <c r="V42" s="103" t="s">
        <v>15</v>
      </c>
      <c r="W42" s="103" t="s">
        <v>15</v>
      </c>
      <c r="X42" s="103" t="s">
        <v>15</v>
      </c>
    </row>
    <row r="43" spans="14:24" ht="15.6" x14ac:dyDescent="0.3">
      <c r="N43" s="100">
        <v>37802</v>
      </c>
      <c r="O43" s="101">
        <v>557</v>
      </c>
      <c r="P43" s="101">
        <v>75</v>
      </c>
      <c r="Q43" s="101">
        <v>482</v>
      </c>
      <c r="R43" s="102">
        <v>2100920308</v>
      </c>
      <c r="S43" s="102">
        <v>1224246520</v>
      </c>
      <c r="T43" s="102">
        <v>876673788</v>
      </c>
      <c r="U43" s="103" t="s">
        <v>15</v>
      </c>
      <c r="V43" s="103" t="s">
        <v>15</v>
      </c>
      <c r="W43" s="103" t="s">
        <v>15</v>
      </c>
      <c r="X43" s="103" t="s">
        <v>15</v>
      </c>
    </row>
    <row r="44" spans="14:24" ht="15.6" x14ac:dyDescent="0.3">
      <c r="N44" s="100">
        <v>37833</v>
      </c>
      <c r="O44" s="101">
        <v>588</v>
      </c>
      <c r="P44" s="101">
        <v>102</v>
      </c>
      <c r="Q44" s="101">
        <v>486</v>
      </c>
      <c r="R44" s="102">
        <v>2420212900</v>
      </c>
      <c r="S44" s="102">
        <v>1560107380</v>
      </c>
      <c r="T44" s="102">
        <v>860105520</v>
      </c>
      <c r="U44" s="103" t="s">
        <v>15</v>
      </c>
      <c r="V44" s="103" t="s">
        <v>15</v>
      </c>
      <c r="W44" s="103" t="s">
        <v>15</v>
      </c>
      <c r="X44" s="103" t="s">
        <v>15</v>
      </c>
    </row>
    <row r="45" spans="14:24" ht="15.6" x14ac:dyDescent="0.3">
      <c r="N45" s="100">
        <v>37864</v>
      </c>
      <c r="O45" s="101">
        <v>599</v>
      </c>
      <c r="P45" s="101">
        <v>92</v>
      </c>
      <c r="Q45" s="101">
        <v>507</v>
      </c>
      <c r="R45" s="102">
        <v>2493350005</v>
      </c>
      <c r="S45" s="102">
        <v>1663377943</v>
      </c>
      <c r="T45" s="102">
        <v>829972062</v>
      </c>
      <c r="U45" s="103" t="s">
        <v>15</v>
      </c>
      <c r="V45" s="103" t="s">
        <v>15</v>
      </c>
      <c r="W45" s="103" t="s">
        <v>15</v>
      </c>
      <c r="X45" s="103" t="s">
        <v>15</v>
      </c>
    </row>
    <row r="46" spans="14:24" ht="15.6" x14ac:dyDescent="0.3">
      <c r="N46" s="100">
        <v>37894</v>
      </c>
      <c r="O46" s="101">
        <v>584</v>
      </c>
      <c r="P46" s="101">
        <v>101</v>
      </c>
      <c r="Q46" s="101">
        <v>483</v>
      </c>
      <c r="R46" s="102">
        <v>2358301110</v>
      </c>
      <c r="S46" s="102">
        <v>1505831707</v>
      </c>
      <c r="T46" s="102">
        <v>852469403</v>
      </c>
      <c r="U46" s="103" t="s">
        <v>15</v>
      </c>
      <c r="V46" s="103" t="s">
        <v>15</v>
      </c>
      <c r="W46" s="103" t="s">
        <v>15</v>
      </c>
      <c r="X46" s="103" t="s">
        <v>15</v>
      </c>
    </row>
    <row r="47" spans="14:24" ht="15.6" x14ac:dyDescent="0.3">
      <c r="N47" s="100">
        <v>37925</v>
      </c>
      <c r="O47" s="101">
        <v>659</v>
      </c>
      <c r="P47" s="101">
        <v>107</v>
      </c>
      <c r="Q47" s="101">
        <v>552</v>
      </c>
      <c r="R47" s="102">
        <v>2417869282</v>
      </c>
      <c r="S47" s="102">
        <v>1481603541</v>
      </c>
      <c r="T47" s="102">
        <v>936265741</v>
      </c>
      <c r="U47" s="103" t="s">
        <v>15</v>
      </c>
      <c r="V47" s="103" t="s">
        <v>15</v>
      </c>
      <c r="W47" s="103" t="s">
        <v>15</v>
      </c>
      <c r="X47" s="103" t="s">
        <v>15</v>
      </c>
    </row>
    <row r="48" spans="14:24" ht="15.6" x14ac:dyDescent="0.3">
      <c r="N48" s="100">
        <v>37955</v>
      </c>
      <c r="O48" s="101">
        <v>516</v>
      </c>
      <c r="P48" s="101">
        <v>74</v>
      </c>
      <c r="Q48" s="101">
        <v>442</v>
      </c>
      <c r="R48" s="102">
        <v>1785030651</v>
      </c>
      <c r="S48" s="102">
        <v>1008206043</v>
      </c>
      <c r="T48" s="102">
        <v>776824608</v>
      </c>
      <c r="U48" s="103" t="s">
        <v>15</v>
      </c>
      <c r="V48" s="103" t="s">
        <v>15</v>
      </c>
      <c r="W48" s="103" t="s">
        <v>15</v>
      </c>
      <c r="X48" s="103" t="s">
        <v>15</v>
      </c>
    </row>
    <row r="49" spans="14:24" ht="15.6" x14ac:dyDescent="0.3">
      <c r="N49" s="100">
        <v>37986</v>
      </c>
      <c r="O49" s="101">
        <v>806</v>
      </c>
      <c r="P49" s="101">
        <v>175</v>
      </c>
      <c r="Q49" s="101">
        <v>631</v>
      </c>
      <c r="R49" s="102">
        <v>5237928347</v>
      </c>
      <c r="S49" s="102">
        <v>4154450397</v>
      </c>
      <c r="T49" s="102">
        <v>1083477950</v>
      </c>
      <c r="U49" s="103" t="s">
        <v>15</v>
      </c>
      <c r="V49" s="103" t="s">
        <v>15</v>
      </c>
      <c r="W49" s="103" t="s">
        <v>15</v>
      </c>
      <c r="X49" s="103" t="s">
        <v>15</v>
      </c>
    </row>
    <row r="50" spans="14:24" ht="15.6" x14ac:dyDescent="0.3">
      <c r="N50" s="100">
        <v>38017</v>
      </c>
      <c r="O50" s="101">
        <v>630</v>
      </c>
      <c r="P50" s="101">
        <v>103</v>
      </c>
      <c r="Q50" s="101">
        <v>527</v>
      </c>
      <c r="R50" s="102">
        <v>2289976845</v>
      </c>
      <c r="S50" s="102">
        <v>1211632158</v>
      </c>
      <c r="T50" s="102">
        <v>1078344687</v>
      </c>
      <c r="U50" s="103" t="s">
        <v>15</v>
      </c>
      <c r="V50" s="103" t="s">
        <v>15</v>
      </c>
      <c r="W50" s="103" t="s">
        <v>15</v>
      </c>
      <c r="X50" s="103" t="s">
        <v>15</v>
      </c>
    </row>
    <row r="51" spans="14:24" ht="15.6" x14ac:dyDescent="0.3">
      <c r="N51" s="100">
        <v>38046</v>
      </c>
      <c r="O51" s="101">
        <v>523</v>
      </c>
      <c r="P51" s="101">
        <v>84</v>
      </c>
      <c r="Q51" s="101">
        <v>439</v>
      </c>
      <c r="R51" s="102">
        <v>2439222868</v>
      </c>
      <c r="S51" s="102">
        <v>1600887596</v>
      </c>
      <c r="T51" s="102">
        <v>838335272</v>
      </c>
      <c r="U51" s="103" t="s">
        <v>15</v>
      </c>
      <c r="V51" s="103" t="s">
        <v>15</v>
      </c>
      <c r="W51" s="103" t="s">
        <v>15</v>
      </c>
      <c r="X51" s="103" t="s">
        <v>15</v>
      </c>
    </row>
    <row r="52" spans="14:24" ht="15.6" x14ac:dyDescent="0.3">
      <c r="N52" s="100">
        <v>38077</v>
      </c>
      <c r="O52" s="101">
        <v>769</v>
      </c>
      <c r="P52" s="101">
        <v>136</v>
      </c>
      <c r="Q52" s="101">
        <v>633</v>
      </c>
      <c r="R52" s="102">
        <v>2975818739</v>
      </c>
      <c r="S52" s="102">
        <v>1748220414</v>
      </c>
      <c r="T52" s="102">
        <v>1227598325</v>
      </c>
      <c r="U52" s="103" t="s">
        <v>15</v>
      </c>
      <c r="V52" s="103" t="s">
        <v>15</v>
      </c>
      <c r="W52" s="103" t="s">
        <v>15</v>
      </c>
      <c r="X52" s="103" t="s">
        <v>15</v>
      </c>
    </row>
    <row r="53" spans="14:24" ht="15.6" x14ac:dyDescent="0.3">
      <c r="N53" s="100">
        <v>38107</v>
      </c>
      <c r="O53" s="101">
        <v>702</v>
      </c>
      <c r="P53" s="101">
        <v>104</v>
      </c>
      <c r="Q53" s="101">
        <v>598</v>
      </c>
      <c r="R53" s="102">
        <v>3824605341</v>
      </c>
      <c r="S53" s="102">
        <v>2755853185</v>
      </c>
      <c r="T53" s="102">
        <v>1068752156</v>
      </c>
      <c r="U53" s="103" t="s">
        <v>15</v>
      </c>
      <c r="V53" s="103" t="s">
        <v>15</v>
      </c>
      <c r="W53" s="103" t="s">
        <v>15</v>
      </c>
      <c r="X53" s="103" t="s">
        <v>15</v>
      </c>
    </row>
    <row r="54" spans="14:24" ht="15.6" x14ac:dyDescent="0.3">
      <c r="N54" s="100">
        <v>38138</v>
      </c>
      <c r="O54" s="101">
        <v>689</v>
      </c>
      <c r="P54" s="101">
        <v>116</v>
      </c>
      <c r="Q54" s="101">
        <v>573</v>
      </c>
      <c r="R54" s="102">
        <v>2703592236</v>
      </c>
      <c r="S54" s="102">
        <v>1671006277</v>
      </c>
      <c r="T54" s="102">
        <v>1032585959</v>
      </c>
      <c r="U54" s="103" t="s">
        <v>15</v>
      </c>
      <c r="V54" s="103" t="s">
        <v>15</v>
      </c>
      <c r="W54" s="103" t="s">
        <v>15</v>
      </c>
      <c r="X54" s="103" t="s">
        <v>15</v>
      </c>
    </row>
    <row r="55" spans="14:24" ht="15.6" x14ac:dyDescent="0.3">
      <c r="N55" s="100">
        <v>38168</v>
      </c>
      <c r="O55" s="101">
        <v>810</v>
      </c>
      <c r="P55" s="101">
        <v>134</v>
      </c>
      <c r="Q55" s="101">
        <v>676</v>
      </c>
      <c r="R55" s="102">
        <v>3586893423</v>
      </c>
      <c r="S55" s="102">
        <v>2300133197</v>
      </c>
      <c r="T55" s="102">
        <v>1286760226</v>
      </c>
      <c r="U55" s="103" t="s">
        <v>15</v>
      </c>
      <c r="V55" s="103" t="s">
        <v>15</v>
      </c>
      <c r="W55" s="103" t="s">
        <v>15</v>
      </c>
      <c r="X55" s="103" t="s">
        <v>15</v>
      </c>
    </row>
    <row r="56" spans="14:24" ht="15.6" x14ac:dyDescent="0.3">
      <c r="N56" s="100">
        <v>38199</v>
      </c>
      <c r="O56" s="101">
        <v>825</v>
      </c>
      <c r="P56" s="101">
        <v>142</v>
      </c>
      <c r="Q56" s="101">
        <v>683</v>
      </c>
      <c r="R56" s="102">
        <v>3701607804</v>
      </c>
      <c r="S56" s="102">
        <v>2341077407</v>
      </c>
      <c r="T56" s="102">
        <v>1360530397</v>
      </c>
      <c r="U56" s="103" t="s">
        <v>15</v>
      </c>
      <c r="V56" s="103" t="s">
        <v>15</v>
      </c>
      <c r="W56" s="103" t="s">
        <v>15</v>
      </c>
      <c r="X56" s="103" t="s">
        <v>15</v>
      </c>
    </row>
    <row r="57" spans="14:24" ht="15.6" x14ac:dyDescent="0.3">
      <c r="N57" s="100">
        <v>38230</v>
      </c>
      <c r="O57" s="101">
        <v>752</v>
      </c>
      <c r="P57" s="101">
        <v>124</v>
      </c>
      <c r="Q57" s="101">
        <v>628</v>
      </c>
      <c r="R57" s="102">
        <v>4706920905</v>
      </c>
      <c r="S57" s="102">
        <v>3408445540</v>
      </c>
      <c r="T57" s="102">
        <v>1298475365</v>
      </c>
      <c r="U57" s="103" t="s">
        <v>15</v>
      </c>
      <c r="V57" s="103" t="s">
        <v>15</v>
      </c>
      <c r="W57" s="103" t="s">
        <v>15</v>
      </c>
      <c r="X57" s="103" t="s">
        <v>15</v>
      </c>
    </row>
    <row r="58" spans="14:24" ht="15.6" x14ac:dyDescent="0.3">
      <c r="N58" s="100">
        <v>38260</v>
      </c>
      <c r="O58" s="101">
        <v>741</v>
      </c>
      <c r="P58" s="101">
        <v>127</v>
      </c>
      <c r="Q58" s="101">
        <v>614</v>
      </c>
      <c r="R58" s="102">
        <v>4186738004</v>
      </c>
      <c r="S58" s="102">
        <v>3039758248</v>
      </c>
      <c r="T58" s="102">
        <v>1146979756</v>
      </c>
      <c r="U58" s="103" t="s">
        <v>15</v>
      </c>
      <c r="V58" s="103" t="s">
        <v>15</v>
      </c>
      <c r="W58" s="103" t="s">
        <v>15</v>
      </c>
      <c r="X58" s="103" t="s">
        <v>15</v>
      </c>
    </row>
    <row r="59" spans="14:24" ht="15.6" x14ac:dyDescent="0.3">
      <c r="N59" s="100">
        <v>38291</v>
      </c>
      <c r="O59" s="101">
        <v>749</v>
      </c>
      <c r="P59" s="101">
        <v>159</v>
      </c>
      <c r="Q59" s="101">
        <v>590</v>
      </c>
      <c r="R59" s="102">
        <v>3989878599</v>
      </c>
      <c r="S59" s="102">
        <v>2813648966</v>
      </c>
      <c r="T59" s="102">
        <v>1176229633</v>
      </c>
      <c r="U59" s="103" t="s">
        <v>15</v>
      </c>
      <c r="V59" s="103" t="s">
        <v>15</v>
      </c>
      <c r="W59" s="103" t="s">
        <v>15</v>
      </c>
      <c r="X59" s="103" t="s">
        <v>15</v>
      </c>
    </row>
    <row r="60" spans="14:24" ht="15.6" x14ac:dyDescent="0.3">
      <c r="N60" s="100">
        <v>38321</v>
      </c>
      <c r="O60" s="101">
        <v>767</v>
      </c>
      <c r="P60" s="101">
        <v>142</v>
      </c>
      <c r="Q60" s="101">
        <v>625</v>
      </c>
      <c r="R60" s="102">
        <v>3966047342</v>
      </c>
      <c r="S60" s="102">
        <v>2541756911</v>
      </c>
      <c r="T60" s="102">
        <v>1424290431</v>
      </c>
      <c r="U60" s="103" t="s">
        <v>15</v>
      </c>
      <c r="V60" s="103" t="s">
        <v>15</v>
      </c>
      <c r="W60" s="103" t="s">
        <v>15</v>
      </c>
      <c r="X60" s="103" t="s">
        <v>15</v>
      </c>
    </row>
    <row r="61" spans="14:24" ht="15.6" x14ac:dyDescent="0.3">
      <c r="N61" s="100">
        <v>38352</v>
      </c>
      <c r="O61" s="101">
        <v>925</v>
      </c>
      <c r="P61" s="101">
        <v>215</v>
      </c>
      <c r="Q61" s="101">
        <v>710</v>
      </c>
      <c r="R61" s="102">
        <v>6011894888</v>
      </c>
      <c r="S61" s="102">
        <v>4684161767</v>
      </c>
      <c r="T61" s="102">
        <v>1327733121</v>
      </c>
      <c r="U61" s="103" t="s">
        <v>15</v>
      </c>
      <c r="V61" s="103" t="s">
        <v>15</v>
      </c>
      <c r="W61" s="103" t="s">
        <v>15</v>
      </c>
      <c r="X61" s="103" t="s">
        <v>15</v>
      </c>
    </row>
    <row r="62" spans="14:24" ht="15.6" x14ac:dyDescent="0.3">
      <c r="N62" s="100">
        <v>38383</v>
      </c>
      <c r="O62" s="101">
        <v>743</v>
      </c>
      <c r="P62" s="101">
        <v>130</v>
      </c>
      <c r="Q62" s="101">
        <v>613</v>
      </c>
      <c r="R62" s="102">
        <v>4006851518</v>
      </c>
      <c r="S62" s="102">
        <v>2669660902</v>
      </c>
      <c r="T62" s="102">
        <v>1337190616</v>
      </c>
      <c r="U62" s="103" t="s">
        <v>15</v>
      </c>
      <c r="V62" s="103" t="s">
        <v>15</v>
      </c>
      <c r="W62" s="103" t="s">
        <v>15</v>
      </c>
      <c r="X62" s="103" t="s">
        <v>15</v>
      </c>
    </row>
    <row r="63" spans="14:24" ht="15.6" x14ac:dyDescent="0.3">
      <c r="N63" s="100">
        <v>38411</v>
      </c>
      <c r="O63" s="101">
        <v>656</v>
      </c>
      <c r="P63" s="101">
        <v>127</v>
      </c>
      <c r="Q63" s="101">
        <v>529</v>
      </c>
      <c r="R63" s="102">
        <v>3426934038</v>
      </c>
      <c r="S63" s="102">
        <v>2221027353</v>
      </c>
      <c r="T63" s="102">
        <v>1205906685</v>
      </c>
      <c r="U63" s="103" t="s">
        <v>15</v>
      </c>
      <c r="V63" s="103" t="s">
        <v>15</v>
      </c>
      <c r="W63" s="103" t="s">
        <v>15</v>
      </c>
      <c r="X63" s="103" t="s">
        <v>15</v>
      </c>
    </row>
    <row r="64" spans="14:24" ht="15.6" x14ac:dyDescent="0.3">
      <c r="N64" s="100">
        <v>38442</v>
      </c>
      <c r="O64" s="101">
        <v>831</v>
      </c>
      <c r="P64" s="101">
        <v>141</v>
      </c>
      <c r="Q64" s="101">
        <v>690</v>
      </c>
      <c r="R64" s="102">
        <v>4748043512</v>
      </c>
      <c r="S64" s="102">
        <v>3056543046</v>
      </c>
      <c r="T64" s="102">
        <v>1691500466</v>
      </c>
      <c r="U64" s="103" t="s">
        <v>15</v>
      </c>
      <c r="V64" s="103" t="s">
        <v>15</v>
      </c>
      <c r="W64" s="103" t="s">
        <v>15</v>
      </c>
      <c r="X64" s="103" t="s">
        <v>15</v>
      </c>
    </row>
    <row r="65" spans="14:24" ht="15.6" x14ac:dyDescent="0.3">
      <c r="N65" s="100">
        <v>38472</v>
      </c>
      <c r="O65" s="101">
        <v>769</v>
      </c>
      <c r="P65" s="101">
        <v>154</v>
      </c>
      <c r="Q65" s="101">
        <v>615</v>
      </c>
      <c r="R65" s="102">
        <v>4990971263</v>
      </c>
      <c r="S65" s="102">
        <v>3623410323</v>
      </c>
      <c r="T65" s="102">
        <v>1367560940</v>
      </c>
      <c r="U65" s="103" t="s">
        <v>15</v>
      </c>
      <c r="V65" s="103" t="s">
        <v>15</v>
      </c>
      <c r="W65" s="103" t="s">
        <v>15</v>
      </c>
      <c r="X65" s="103" t="s">
        <v>15</v>
      </c>
    </row>
    <row r="66" spans="14:24" ht="15.6" x14ac:dyDescent="0.3">
      <c r="N66" s="100">
        <v>38503</v>
      </c>
      <c r="O66" s="101">
        <v>775</v>
      </c>
      <c r="P66" s="101">
        <v>174</v>
      </c>
      <c r="Q66" s="101">
        <v>601</v>
      </c>
      <c r="R66" s="102">
        <v>5208587392</v>
      </c>
      <c r="S66" s="102">
        <v>3938192545</v>
      </c>
      <c r="T66" s="102">
        <v>1270394847</v>
      </c>
      <c r="U66" s="103" t="s">
        <v>15</v>
      </c>
      <c r="V66" s="103" t="s">
        <v>15</v>
      </c>
      <c r="W66" s="103" t="s">
        <v>15</v>
      </c>
      <c r="X66" s="103" t="s">
        <v>15</v>
      </c>
    </row>
    <row r="67" spans="14:24" ht="15.6" x14ac:dyDescent="0.3">
      <c r="N67" s="100">
        <v>38533</v>
      </c>
      <c r="O67" s="101">
        <v>1021</v>
      </c>
      <c r="P67" s="101">
        <v>209</v>
      </c>
      <c r="Q67" s="101">
        <v>812</v>
      </c>
      <c r="R67" s="102">
        <v>5785700255</v>
      </c>
      <c r="S67" s="102">
        <v>3729138598</v>
      </c>
      <c r="T67" s="102">
        <v>2056561657</v>
      </c>
      <c r="U67" s="103" t="s">
        <v>15</v>
      </c>
      <c r="V67" s="103" t="s">
        <v>15</v>
      </c>
      <c r="W67" s="103" t="s">
        <v>15</v>
      </c>
      <c r="X67" s="103" t="s">
        <v>15</v>
      </c>
    </row>
    <row r="68" spans="14:24" ht="15.6" x14ac:dyDescent="0.3">
      <c r="N68" s="100">
        <v>38564</v>
      </c>
      <c r="O68" s="101">
        <v>760</v>
      </c>
      <c r="P68" s="101">
        <v>189</v>
      </c>
      <c r="Q68" s="101">
        <v>571</v>
      </c>
      <c r="R68" s="102">
        <v>5780654914</v>
      </c>
      <c r="S68" s="102">
        <v>4338363235</v>
      </c>
      <c r="T68" s="102">
        <v>1442291679</v>
      </c>
      <c r="U68" s="103" t="s">
        <v>15</v>
      </c>
      <c r="V68" s="103" t="s">
        <v>15</v>
      </c>
      <c r="W68" s="103" t="s">
        <v>15</v>
      </c>
      <c r="X68" s="103" t="s">
        <v>15</v>
      </c>
    </row>
    <row r="69" spans="14:24" ht="15.6" x14ac:dyDescent="0.3">
      <c r="N69" s="100">
        <v>38595</v>
      </c>
      <c r="O69" s="101">
        <v>817</v>
      </c>
      <c r="P69" s="101">
        <v>204</v>
      </c>
      <c r="Q69" s="101">
        <v>613</v>
      </c>
      <c r="R69" s="102">
        <v>5647430170</v>
      </c>
      <c r="S69" s="102">
        <v>4124736191</v>
      </c>
      <c r="T69" s="102">
        <v>1522693979</v>
      </c>
      <c r="U69" s="103" t="s">
        <v>15</v>
      </c>
      <c r="V69" s="103" t="s">
        <v>15</v>
      </c>
      <c r="W69" s="103" t="s">
        <v>15</v>
      </c>
      <c r="X69" s="103" t="s">
        <v>15</v>
      </c>
    </row>
    <row r="70" spans="14:24" ht="15.6" x14ac:dyDescent="0.3">
      <c r="N70" s="100">
        <v>38625</v>
      </c>
      <c r="O70" s="101">
        <v>954</v>
      </c>
      <c r="P70" s="101">
        <v>241</v>
      </c>
      <c r="Q70" s="101">
        <v>713</v>
      </c>
      <c r="R70" s="102">
        <v>8358793912</v>
      </c>
      <c r="S70" s="102">
        <v>6495245095</v>
      </c>
      <c r="T70" s="102">
        <v>1863548817</v>
      </c>
      <c r="U70" s="103" t="s">
        <v>15</v>
      </c>
      <c r="V70" s="103" t="s">
        <v>15</v>
      </c>
      <c r="W70" s="103" t="s">
        <v>15</v>
      </c>
      <c r="X70" s="103" t="s">
        <v>15</v>
      </c>
    </row>
    <row r="71" spans="14:24" ht="15.6" x14ac:dyDescent="0.3">
      <c r="N71" s="100">
        <v>38656</v>
      </c>
      <c r="O71" s="101">
        <v>761</v>
      </c>
      <c r="P71" s="101">
        <v>169</v>
      </c>
      <c r="Q71" s="101">
        <v>592</v>
      </c>
      <c r="R71" s="102">
        <v>5359068950</v>
      </c>
      <c r="S71" s="102">
        <v>3925940651</v>
      </c>
      <c r="T71" s="102">
        <v>1433128299</v>
      </c>
      <c r="U71" s="103" t="s">
        <v>15</v>
      </c>
      <c r="V71" s="103" t="s">
        <v>15</v>
      </c>
      <c r="W71" s="103" t="s">
        <v>15</v>
      </c>
      <c r="X71" s="103" t="s">
        <v>15</v>
      </c>
    </row>
    <row r="72" spans="14:24" ht="15.6" x14ac:dyDescent="0.3">
      <c r="N72" s="100">
        <v>38686</v>
      </c>
      <c r="O72" s="101">
        <v>779</v>
      </c>
      <c r="P72" s="101">
        <v>180</v>
      </c>
      <c r="Q72" s="101">
        <v>599</v>
      </c>
      <c r="R72" s="102">
        <v>7011204451</v>
      </c>
      <c r="S72" s="102">
        <v>5185109716</v>
      </c>
      <c r="T72" s="102">
        <v>1826094735</v>
      </c>
      <c r="U72" s="103" t="s">
        <v>15</v>
      </c>
      <c r="V72" s="103" t="s">
        <v>15</v>
      </c>
      <c r="W72" s="103" t="s">
        <v>15</v>
      </c>
      <c r="X72" s="103" t="s">
        <v>15</v>
      </c>
    </row>
    <row r="73" spans="14:24" ht="15.6" x14ac:dyDescent="0.3">
      <c r="N73" s="100">
        <v>38717</v>
      </c>
      <c r="O73" s="101">
        <v>887</v>
      </c>
      <c r="P73" s="101">
        <v>240</v>
      </c>
      <c r="Q73" s="101">
        <v>647</v>
      </c>
      <c r="R73" s="102">
        <v>7627170155</v>
      </c>
      <c r="S73" s="102">
        <v>5979970407</v>
      </c>
      <c r="T73" s="102">
        <v>1647199748</v>
      </c>
      <c r="U73" s="103" t="s">
        <v>15</v>
      </c>
      <c r="V73" s="103" t="s">
        <v>15</v>
      </c>
      <c r="W73" s="103" t="s">
        <v>15</v>
      </c>
      <c r="X73" s="103" t="s">
        <v>15</v>
      </c>
    </row>
    <row r="74" spans="14:24" ht="15.6" x14ac:dyDescent="0.3">
      <c r="N74" s="100">
        <v>38748</v>
      </c>
      <c r="O74" s="101">
        <v>780</v>
      </c>
      <c r="P74" s="101">
        <v>178</v>
      </c>
      <c r="Q74" s="101">
        <v>602</v>
      </c>
      <c r="R74" s="102">
        <v>5543072271</v>
      </c>
      <c r="S74" s="102">
        <v>3965509726</v>
      </c>
      <c r="T74" s="102">
        <v>1577562545</v>
      </c>
      <c r="U74" s="103" t="s">
        <v>15</v>
      </c>
      <c r="V74" s="103" t="s">
        <v>15</v>
      </c>
      <c r="W74" s="103" t="s">
        <v>15</v>
      </c>
      <c r="X74" s="103" t="s">
        <v>15</v>
      </c>
    </row>
    <row r="75" spans="14:24" ht="15.6" x14ac:dyDescent="0.3">
      <c r="N75" s="100">
        <v>38776</v>
      </c>
      <c r="O75" s="101">
        <v>658</v>
      </c>
      <c r="P75" s="101">
        <v>131</v>
      </c>
      <c r="Q75" s="101">
        <v>527</v>
      </c>
      <c r="R75" s="102">
        <v>4730404234</v>
      </c>
      <c r="S75" s="102">
        <v>3387061287</v>
      </c>
      <c r="T75" s="102">
        <v>1343342947</v>
      </c>
      <c r="U75" s="103" t="s">
        <v>15</v>
      </c>
      <c r="V75" s="103" t="s">
        <v>15</v>
      </c>
      <c r="W75" s="103" t="s">
        <v>15</v>
      </c>
      <c r="X75" s="103" t="s">
        <v>15</v>
      </c>
    </row>
    <row r="76" spans="14:24" ht="15.6" x14ac:dyDescent="0.3">
      <c r="N76" s="100">
        <v>38807</v>
      </c>
      <c r="O76" s="101">
        <v>877</v>
      </c>
      <c r="P76" s="101">
        <v>197</v>
      </c>
      <c r="Q76" s="101">
        <v>680</v>
      </c>
      <c r="R76" s="102">
        <v>6630377787</v>
      </c>
      <c r="S76" s="102">
        <v>4706315328</v>
      </c>
      <c r="T76" s="102">
        <v>1924062459</v>
      </c>
      <c r="U76" s="103" t="s">
        <v>15</v>
      </c>
      <c r="V76" s="103" t="s">
        <v>15</v>
      </c>
      <c r="W76" s="103" t="s">
        <v>15</v>
      </c>
      <c r="X76" s="103" t="s">
        <v>15</v>
      </c>
    </row>
    <row r="77" spans="14:24" ht="15.6" x14ac:dyDescent="0.3">
      <c r="N77" s="100">
        <v>38837</v>
      </c>
      <c r="O77" s="101">
        <v>708</v>
      </c>
      <c r="P77" s="101">
        <v>150</v>
      </c>
      <c r="Q77" s="101">
        <v>558</v>
      </c>
      <c r="R77" s="102">
        <v>6075471208</v>
      </c>
      <c r="S77" s="102">
        <v>4694272324</v>
      </c>
      <c r="T77" s="102">
        <v>1381198884</v>
      </c>
      <c r="U77" s="103" t="s">
        <v>15</v>
      </c>
      <c r="V77" s="103" t="s">
        <v>15</v>
      </c>
      <c r="W77" s="103" t="s">
        <v>15</v>
      </c>
      <c r="X77" s="103" t="s">
        <v>15</v>
      </c>
    </row>
    <row r="78" spans="14:24" ht="15.6" x14ac:dyDescent="0.3">
      <c r="N78" s="100">
        <v>38868</v>
      </c>
      <c r="O78" s="101">
        <v>833</v>
      </c>
      <c r="P78" s="101">
        <v>156</v>
      </c>
      <c r="Q78" s="101">
        <v>677</v>
      </c>
      <c r="R78" s="102">
        <v>5582327437</v>
      </c>
      <c r="S78" s="102">
        <v>3563727567</v>
      </c>
      <c r="T78" s="102">
        <v>2018599870</v>
      </c>
      <c r="U78" s="103" t="s">
        <v>15</v>
      </c>
      <c r="V78" s="103" t="s">
        <v>15</v>
      </c>
      <c r="W78" s="103" t="s">
        <v>15</v>
      </c>
      <c r="X78" s="103" t="s">
        <v>15</v>
      </c>
    </row>
    <row r="79" spans="14:24" ht="15.6" x14ac:dyDescent="0.3">
      <c r="N79" s="100">
        <v>38898</v>
      </c>
      <c r="O79" s="101">
        <v>946</v>
      </c>
      <c r="P79" s="101">
        <v>196</v>
      </c>
      <c r="Q79" s="101">
        <v>750</v>
      </c>
      <c r="R79" s="102">
        <v>7432499938</v>
      </c>
      <c r="S79" s="102">
        <v>5351955525</v>
      </c>
      <c r="T79" s="102">
        <v>2080544413</v>
      </c>
      <c r="U79" s="103" t="s">
        <v>15</v>
      </c>
      <c r="V79" s="103" t="s">
        <v>15</v>
      </c>
      <c r="W79" s="103" t="s">
        <v>15</v>
      </c>
      <c r="X79" s="103" t="s">
        <v>15</v>
      </c>
    </row>
    <row r="80" spans="14:24" ht="15.6" x14ac:dyDescent="0.3">
      <c r="N80" s="100">
        <v>38929</v>
      </c>
      <c r="O80" s="101">
        <v>773</v>
      </c>
      <c r="P80" s="101">
        <v>167</v>
      </c>
      <c r="Q80" s="101">
        <v>606</v>
      </c>
      <c r="R80" s="102">
        <v>5204188350</v>
      </c>
      <c r="S80" s="102">
        <v>3692254718</v>
      </c>
      <c r="T80" s="102">
        <v>1511933632</v>
      </c>
      <c r="U80" s="103" t="s">
        <v>15</v>
      </c>
      <c r="V80" s="103" t="s">
        <v>15</v>
      </c>
      <c r="W80" s="103" t="s">
        <v>15</v>
      </c>
      <c r="X80" s="103" t="s">
        <v>15</v>
      </c>
    </row>
    <row r="81" spans="14:24" ht="15.6" x14ac:dyDescent="0.3">
      <c r="N81" s="100">
        <v>38960</v>
      </c>
      <c r="O81" s="101">
        <v>781</v>
      </c>
      <c r="P81" s="101">
        <v>180</v>
      </c>
      <c r="Q81" s="101">
        <v>601</v>
      </c>
      <c r="R81" s="102">
        <v>6964428499</v>
      </c>
      <c r="S81" s="102">
        <v>5333608114</v>
      </c>
      <c r="T81" s="102">
        <v>1630820385</v>
      </c>
      <c r="U81" s="103" t="s">
        <v>15</v>
      </c>
      <c r="V81" s="103" t="s">
        <v>15</v>
      </c>
      <c r="W81" s="103" t="s">
        <v>15</v>
      </c>
      <c r="X81" s="103" t="s">
        <v>15</v>
      </c>
    </row>
    <row r="82" spans="14:24" ht="15.6" x14ac:dyDescent="0.3">
      <c r="N82" s="100">
        <v>38990</v>
      </c>
      <c r="O82" s="101">
        <v>749</v>
      </c>
      <c r="P82" s="101">
        <v>169</v>
      </c>
      <c r="Q82" s="101">
        <v>580</v>
      </c>
      <c r="R82" s="102">
        <v>7497407518</v>
      </c>
      <c r="S82" s="102">
        <v>6083651079</v>
      </c>
      <c r="T82" s="102">
        <v>1413756439</v>
      </c>
      <c r="U82" s="103" t="s">
        <v>15</v>
      </c>
      <c r="V82" s="103" t="s">
        <v>15</v>
      </c>
      <c r="W82" s="103" t="s">
        <v>15</v>
      </c>
      <c r="X82" s="103" t="s">
        <v>15</v>
      </c>
    </row>
    <row r="83" spans="14:24" ht="15.6" x14ac:dyDescent="0.3">
      <c r="N83" s="100">
        <v>39021</v>
      </c>
      <c r="O83" s="101">
        <v>754</v>
      </c>
      <c r="P83" s="101">
        <v>148</v>
      </c>
      <c r="Q83" s="101">
        <v>606</v>
      </c>
      <c r="R83" s="102">
        <v>4751181635</v>
      </c>
      <c r="S83" s="102">
        <v>3084116999</v>
      </c>
      <c r="T83" s="102">
        <v>1667064636</v>
      </c>
      <c r="U83" s="103" t="s">
        <v>15</v>
      </c>
      <c r="V83" s="103" t="s">
        <v>15</v>
      </c>
      <c r="W83" s="103" t="s">
        <v>15</v>
      </c>
      <c r="X83" s="103" t="s">
        <v>15</v>
      </c>
    </row>
    <row r="84" spans="14:24" ht="15.6" x14ac:dyDescent="0.3">
      <c r="N84" s="100">
        <v>39051</v>
      </c>
      <c r="O84" s="101">
        <v>745</v>
      </c>
      <c r="P84" s="101">
        <v>155</v>
      </c>
      <c r="Q84" s="101">
        <v>590</v>
      </c>
      <c r="R84" s="102">
        <v>5258879762</v>
      </c>
      <c r="S84" s="102">
        <v>3787319098</v>
      </c>
      <c r="T84" s="102">
        <v>1471560664</v>
      </c>
      <c r="U84" s="103" t="s">
        <v>15</v>
      </c>
      <c r="V84" s="103" t="s">
        <v>15</v>
      </c>
      <c r="W84" s="103" t="s">
        <v>15</v>
      </c>
      <c r="X84" s="103" t="s">
        <v>15</v>
      </c>
    </row>
    <row r="85" spans="14:24" ht="15.6" x14ac:dyDescent="0.3">
      <c r="N85" s="100">
        <v>39082</v>
      </c>
      <c r="O85" s="101">
        <v>968</v>
      </c>
      <c r="P85" s="101">
        <v>225</v>
      </c>
      <c r="Q85" s="101">
        <v>743</v>
      </c>
      <c r="R85" s="102">
        <v>9340815959</v>
      </c>
      <c r="S85" s="102">
        <v>7462056733</v>
      </c>
      <c r="T85" s="102">
        <v>1878759226</v>
      </c>
      <c r="U85" s="103" t="s">
        <v>15</v>
      </c>
      <c r="V85" s="103" t="s">
        <v>15</v>
      </c>
      <c r="W85" s="103" t="s">
        <v>15</v>
      </c>
      <c r="X85" s="103" t="s">
        <v>15</v>
      </c>
    </row>
    <row r="86" spans="14:24" ht="15.6" x14ac:dyDescent="0.3">
      <c r="N86" s="100">
        <v>39113</v>
      </c>
      <c r="O86" s="101">
        <v>827</v>
      </c>
      <c r="P86" s="101">
        <v>167</v>
      </c>
      <c r="Q86" s="101">
        <v>660</v>
      </c>
      <c r="R86" s="102">
        <v>7754154615</v>
      </c>
      <c r="S86" s="102">
        <v>6152612271</v>
      </c>
      <c r="T86" s="102">
        <v>1601542344</v>
      </c>
      <c r="U86" s="103" t="s">
        <v>15</v>
      </c>
      <c r="V86" s="103" t="s">
        <v>15</v>
      </c>
      <c r="W86" s="103" t="s">
        <v>15</v>
      </c>
      <c r="X86" s="103" t="s">
        <v>15</v>
      </c>
    </row>
    <row r="87" spans="14:24" ht="15.6" x14ac:dyDescent="0.3">
      <c r="N87" s="100">
        <v>39141</v>
      </c>
      <c r="O87" s="101">
        <v>733</v>
      </c>
      <c r="P87" s="101">
        <v>146</v>
      </c>
      <c r="Q87" s="101">
        <v>587</v>
      </c>
      <c r="R87" s="102">
        <v>5283388322</v>
      </c>
      <c r="S87" s="102">
        <v>3620877717</v>
      </c>
      <c r="T87" s="102">
        <v>1662510605</v>
      </c>
      <c r="U87" s="103" t="s">
        <v>15</v>
      </c>
      <c r="V87" s="103" t="s">
        <v>15</v>
      </c>
      <c r="W87" s="103" t="s">
        <v>15</v>
      </c>
      <c r="X87" s="103" t="s">
        <v>15</v>
      </c>
    </row>
    <row r="88" spans="14:24" ht="15.6" x14ac:dyDescent="0.3">
      <c r="N88" s="100">
        <v>39172</v>
      </c>
      <c r="O88" s="101">
        <v>908</v>
      </c>
      <c r="P88" s="101">
        <v>173</v>
      </c>
      <c r="Q88" s="101">
        <v>735</v>
      </c>
      <c r="R88" s="102">
        <v>6845328364</v>
      </c>
      <c r="S88" s="102">
        <v>5016634754</v>
      </c>
      <c r="T88" s="102">
        <v>1828693610</v>
      </c>
      <c r="U88" s="103" t="s">
        <v>15</v>
      </c>
      <c r="V88" s="103" t="s">
        <v>15</v>
      </c>
      <c r="W88" s="103" t="s">
        <v>15</v>
      </c>
      <c r="X88" s="103" t="s">
        <v>15</v>
      </c>
    </row>
    <row r="89" spans="14:24" ht="15.6" x14ac:dyDescent="0.3">
      <c r="N89" s="100">
        <v>39202</v>
      </c>
      <c r="O89" s="101">
        <v>875</v>
      </c>
      <c r="P89" s="101">
        <v>167</v>
      </c>
      <c r="Q89" s="101">
        <v>708</v>
      </c>
      <c r="R89" s="102">
        <v>6282805202</v>
      </c>
      <c r="S89" s="102">
        <v>4473294915</v>
      </c>
      <c r="T89" s="102">
        <v>1809510287</v>
      </c>
      <c r="U89" s="103" t="s">
        <v>15</v>
      </c>
      <c r="V89" s="103" t="s">
        <v>15</v>
      </c>
      <c r="W89" s="103" t="s">
        <v>15</v>
      </c>
      <c r="X89" s="103" t="s">
        <v>15</v>
      </c>
    </row>
    <row r="90" spans="14:24" ht="15.6" x14ac:dyDescent="0.3">
      <c r="N90" s="100">
        <v>39233</v>
      </c>
      <c r="O90" s="101">
        <v>1002</v>
      </c>
      <c r="P90" s="101">
        <v>192</v>
      </c>
      <c r="Q90" s="101">
        <v>810</v>
      </c>
      <c r="R90" s="102">
        <v>7660737836</v>
      </c>
      <c r="S90" s="102">
        <v>5399911967</v>
      </c>
      <c r="T90" s="102">
        <v>2260825869</v>
      </c>
      <c r="U90" s="103" t="s">
        <v>15</v>
      </c>
      <c r="V90" s="103" t="s">
        <v>15</v>
      </c>
      <c r="W90" s="103" t="s">
        <v>15</v>
      </c>
      <c r="X90" s="103" t="s">
        <v>15</v>
      </c>
    </row>
    <row r="91" spans="14:24" ht="15.6" x14ac:dyDescent="0.3">
      <c r="N91" s="100">
        <v>39263</v>
      </c>
      <c r="O91" s="101">
        <v>977</v>
      </c>
      <c r="P91" s="101">
        <v>213</v>
      </c>
      <c r="Q91" s="101">
        <v>764</v>
      </c>
      <c r="R91" s="102">
        <v>8254190494</v>
      </c>
      <c r="S91" s="102">
        <v>6291364252</v>
      </c>
      <c r="T91" s="102">
        <v>1962826242</v>
      </c>
      <c r="U91" s="103" t="s">
        <v>15</v>
      </c>
      <c r="V91" s="103" t="s">
        <v>15</v>
      </c>
      <c r="W91" s="103" t="s">
        <v>15</v>
      </c>
      <c r="X91" s="103" t="s">
        <v>15</v>
      </c>
    </row>
    <row r="92" spans="14:24" ht="15.6" x14ac:dyDescent="0.3">
      <c r="N92" s="100">
        <v>39294</v>
      </c>
      <c r="O92" s="101">
        <v>915</v>
      </c>
      <c r="P92" s="101">
        <v>179</v>
      </c>
      <c r="Q92" s="101">
        <v>736</v>
      </c>
      <c r="R92" s="102">
        <v>7537963885</v>
      </c>
      <c r="S92" s="102">
        <v>5593955103</v>
      </c>
      <c r="T92" s="102">
        <v>1944008782</v>
      </c>
      <c r="U92" s="103" t="s">
        <v>15</v>
      </c>
      <c r="V92" s="103" t="s">
        <v>15</v>
      </c>
      <c r="W92" s="103" t="s">
        <v>15</v>
      </c>
      <c r="X92" s="103" t="s">
        <v>15</v>
      </c>
    </row>
    <row r="93" spans="14:24" ht="15.6" x14ac:dyDescent="0.3">
      <c r="N93" s="100">
        <v>39325</v>
      </c>
      <c r="O93" s="101">
        <v>986</v>
      </c>
      <c r="P93" s="101">
        <v>197</v>
      </c>
      <c r="Q93" s="101">
        <v>789</v>
      </c>
      <c r="R93" s="102">
        <v>7590449282</v>
      </c>
      <c r="S93" s="102">
        <v>5482099080</v>
      </c>
      <c r="T93" s="102">
        <v>2108350202</v>
      </c>
      <c r="U93" s="103" t="s">
        <v>15</v>
      </c>
      <c r="V93" s="103" t="s">
        <v>15</v>
      </c>
      <c r="W93" s="103" t="s">
        <v>15</v>
      </c>
      <c r="X93" s="103" t="s">
        <v>15</v>
      </c>
    </row>
    <row r="94" spans="14:24" ht="15.6" x14ac:dyDescent="0.3">
      <c r="N94" s="100">
        <v>39355</v>
      </c>
      <c r="O94" s="101">
        <v>792</v>
      </c>
      <c r="P94" s="101">
        <v>150</v>
      </c>
      <c r="Q94" s="101">
        <v>642</v>
      </c>
      <c r="R94" s="102">
        <v>5390257819</v>
      </c>
      <c r="S94" s="102">
        <v>3821565947</v>
      </c>
      <c r="T94" s="102">
        <v>1568691872</v>
      </c>
      <c r="U94" s="103" t="s">
        <v>15</v>
      </c>
      <c r="V94" s="103" t="s">
        <v>15</v>
      </c>
      <c r="W94" s="103" t="s">
        <v>15</v>
      </c>
      <c r="X94" s="103" t="s">
        <v>15</v>
      </c>
    </row>
    <row r="95" spans="14:24" ht="15.6" x14ac:dyDescent="0.3">
      <c r="N95" s="100">
        <v>39386</v>
      </c>
      <c r="O95" s="101">
        <v>796</v>
      </c>
      <c r="P95" s="101">
        <v>130</v>
      </c>
      <c r="Q95" s="101">
        <v>666</v>
      </c>
      <c r="R95" s="102">
        <v>4923539934</v>
      </c>
      <c r="S95" s="102">
        <v>3202760775</v>
      </c>
      <c r="T95" s="102">
        <v>1720779159</v>
      </c>
      <c r="U95" s="103" t="s">
        <v>15</v>
      </c>
      <c r="V95" s="103" t="s">
        <v>15</v>
      </c>
      <c r="W95" s="103" t="s">
        <v>15</v>
      </c>
      <c r="X95" s="103" t="s">
        <v>15</v>
      </c>
    </row>
    <row r="96" spans="14:24" ht="15.6" x14ac:dyDescent="0.3">
      <c r="N96" s="100">
        <v>39416</v>
      </c>
      <c r="O96" s="101">
        <v>750</v>
      </c>
      <c r="P96" s="101">
        <v>130</v>
      </c>
      <c r="Q96" s="101">
        <v>620</v>
      </c>
      <c r="R96" s="102">
        <v>4734507017</v>
      </c>
      <c r="S96" s="102">
        <v>3141790980</v>
      </c>
      <c r="T96" s="102">
        <v>1592716037</v>
      </c>
      <c r="U96" s="103" t="s">
        <v>15</v>
      </c>
      <c r="V96" s="103" t="s">
        <v>15</v>
      </c>
      <c r="W96" s="103" t="s">
        <v>15</v>
      </c>
      <c r="X96" s="103" t="s">
        <v>15</v>
      </c>
    </row>
    <row r="97" spans="14:24" ht="15.6" x14ac:dyDescent="0.3">
      <c r="N97" s="100">
        <v>39447</v>
      </c>
      <c r="O97" s="101">
        <v>847</v>
      </c>
      <c r="P97" s="101">
        <v>152</v>
      </c>
      <c r="Q97" s="101">
        <v>695</v>
      </c>
      <c r="R97" s="102">
        <v>7277874924</v>
      </c>
      <c r="S97" s="102">
        <v>5672350063</v>
      </c>
      <c r="T97" s="102">
        <v>1605524861</v>
      </c>
      <c r="U97" s="103" t="s">
        <v>15</v>
      </c>
      <c r="V97" s="103" t="s">
        <v>15</v>
      </c>
      <c r="W97" s="103" t="s">
        <v>15</v>
      </c>
      <c r="X97" s="103" t="s">
        <v>15</v>
      </c>
    </row>
    <row r="98" spans="14:24" ht="15.6" x14ac:dyDescent="0.3">
      <c r="N98" s="100">
        <v>39478</v>
      </c>
      <c r="O98" s="101">
        <v>713</v>
      </c>
      <c r="P98" s="101">
        <v>108</v>
      </c>
      <c r="Q98" s="101">
        <v>605</v>
      </c>
      <c r="R98" s="102">
        <v>3627292994</v>
      </c>
      <c r="S98" s="102">
        <v>2024273538</v>
      </c>
      <c r="T98" s="102">
        <v>1603019456</v>
      </c>
      <c r="U98" s="103">
        <v>10</v>
      </c>
      <c r="V98" s="103">
        <v>2</v>
      </c>
      <c r="W98" s="104">
        <v>1.4025245441795231E-2</v>
      </c>
      <c r="X98" s="104">
        <v>2.8050490883590462E-3</v>
      </c>
    </row>
    <row r="99" spans="14:24" ht="15.6" x14ac:dyDescent="0.3">
      <c r="N99" s="100">
        <v>39507</v>
      </c>
      <c r="O99" s="101">
        <v>625</v>
      </c>
      <c r="P99" s="101">
        <v>90</v>
      </c>
      <c r="Q99" s="101">
        <v>535</v>
      </c>
      <c r="R99" s="102">
        <v>3420844484</v>
      </c>
      <c r="S99" s="102">
        <v>2091491203</v>
      </c>
      <c r="T99" s="102">
        <v>1329353281</v>
      </c>
      <c r="U99" s="103">
        <v>15</v>
      </c>
      <c r="V99" s="103">
        <v>3</v>
      </c>
      <c r="W99" s="104">
        <v>2.4E-2</v>
      </c>
      <c r="X99" s="104">
        <v>4.7999999999999996E-3</v>
      </c>
    </row>
    <row r="100" spans="14:24" ht="15.6" x14ac:dyDescent="0.3">
      <c r="N100" s="100">
        <v>39538</v>
      </c>
      <c r="O100" s="101">
        <v>663</v>
      </c>
      <c r="P100" s="101">
        <v>80</v>
      </c>
      <c r="Q100" s="101">
        <v>583</v>
      </c>
      <c r="R100" s="102">
        <v>3182434993</v>
      </c>
      <c r="S100" s="102">
        <v>1838646820</v>
      </c>
      <c r="T100" s="102">
        <v>1343788173</v>
      </c>
      <c r="U100" s="103">
        <v>20</v>
      </c>
      <c r="V100" s="103">
        <v>3</v>
      </c>
      <c r="W100" s="104">
        <v>3.0165912518853696E-2</v>
      </c>
      <c r="X100" s="104">
        <v>4.5248868778280547E-3</v>
      </c>
    </row>
    <row r="101" spans="14:24" ht="15.6" x14ac:dyDescent="0.3">
      <c r="N101" s="100">
        <v>39568</v>
      </c>
      <c r="O101" s="101">
        <v>629</v>
      </c>
      <c r="P101" s="101">
        <v>96</v>
      </c>
      <c r="Q101" s="101">
        <v>533</v>
      </c>
      <c r="R101" s="102">
        <v>3308669163</v>
      </c>
      <c r="S101" s="102">
        <v>1972692927</v>
      </c>
      <c r="T101" s="102">
        <v>1335976236</v>
      </c>
      <c r="U101" s="103">
        <v>14</v>
      </c>
      <c r="V101" s="103">
        <v>4</v>
      </c>
      <c r="W101" s="104">
        <v>2.2257551669316374E-2</v>
      </c>
      <c r="X101" s="104">
        <v>6.3593004769475362E-3</v>
      </c>
    </row>
    <row r="102" spans="14:24" ht="15.6" x14ac:dyDescent="0.3">
      <c r="N102" s="100">
        <v>39599</v>
      </c>
      <c r="O102" s="101">
        <v>693</v>
      </c>
      <c r="P102" s="101">
        <v>93</v>
      </c>
      <c r="Q102" s="101">
        <v>600</v>
      </c>
      <c r="R102" s="102">
        <v>3222081797</v>
      </c>
      <c r="S102" s="102">
        <v>1920588187</v>
      </c>
      <c r="T102" s="102">
        <v>1301493610</v>
      </c>
      <c r="U102" s="103">
        <v>12</v>
      </c>
      <c r="V102" s="103">
        <v>6</v>
      </c>
      <c r="W102" s="104">
        <v>1.7316017316017316E-2</v>
      </c>
      <c r="X102" s="104">
        <v>8.658008658008658E-3</v>
      </c>
    </row>
    <row r="103" spans="14:24" ht="15.6" x14ac:dyDescent="0.3">
      <c r="N103" s="100">
        <v>39629</v>
      </c>
      <c r="O103" s="101">
        <v>752</v>
      </c>
      <c r="P103" s="101">
        <v>97</v>
      </c>
      <c r="Q103" s="101">
        <v>655</v>
      </c>
      <c r="R103" s="102">
        <v>6588825054</v>
      </c>
      <c r="S103" s="102">
        <v>5174682363</v>
      </c>
      <c r="T103" s="102">
        <v>1414142691</v>
      </c>
      <c r="U103" s="103">
        <v>24</v>
      </c>
      <c r="V103" s="103">
        <v>2</v>
      </c>
      <c r="W103" s="104">
        <v>3.1914893617021274E-2</v>
      </c>
      <c r="X103" s="104">
        <v>2.6595744680851063E-3</v>
      </c>
    </row>
    <row r="104" spans="14:24" ht="15.6" x14ac:dyDescent="0.3">
      <c r="N104" s="100">
        <v>39660</v>
      </c>
      <c r="O104" s="101">
        <v>698</v>
      </c>
      <c r="P104" s="101">
        <v>99</v>
      </c>
      <c r="Q104" s="101">
        <v>599</v>
      </c>
      <c r="R104" s="102">
        <v>3110200624</v>
      </c>
      <c r="S104" s="102">
        <v>1844059667</v>
      </c>
      <c r="T104" s="102">
        <v>1266140957</v>
      </c>
      <c r="U104" s="103">
        <v>17</v>
      </c>
      <c r="V104" s="103">
        <v>4</v>
      </c>
      <c r="W104" s="104">
        <v>2.4355300859598854E-2</v>
      </c>
      <c r="X104" s="104">
        <v>5.7306590257879654E-3</v>
      </c>
    </row>
    <row r="105" spans="14:24" ht="15.6" x14ac:dyDescent="0.3">
      <c r="N105" s="100">
        <v>39691</v>
      </c>
      <c r="O105" s="101">
        <v>633</v>
      </c>
      <c r="P105" s="101">
        <v>82</v>
      </c>
      <c r="Q105" s="101">
        <v>551</v>
      </c>
      <c r="R105" s="102">
        <v>2877306606</v>
      </c>
      <c r="S105" s="102">
        <v>1732268915</v>
      </c>
      <c r="T105" s="102">
        <v>1145037691</v>
      </c>
      <c r="U105" s="103">
        <v>29</v>
      </c>
      <c r="V105" s="103">
        <v>7</v>
      </c>
      <c r="W105" s="104">
        <v>4.5813586097946286E-2</v>
      </c>
      <c r="X105" s="104">
        <v>1.1058451816745656E-2</v>
      </c>
    </row>
    <row r="106" spans="14:24" ht="15.6" x14ac:dyDescent="0.3">
      <c r="N106" s="100">
        <v>39721</v>
      </c>
      <c r="O106" s="101">
        <v>611</v>
      </c>
      <c r="P106" s="101">
        <v>84</v>
      </c>
      <c r="Q106" s="101">
        <v>527</v>
      </c>
      <c r="R106" s="102">
        <v>3380077962</v>
      </c>
      <c r="S106" s="102">
        <v>2151659317</v>
      </c>
      <c r="T106" s="102">
        <v>1228418645</v>
      </c>
      <c r="U106" s="103">
        <v>39</v>
      </c>
      <c r="V106" s="103">
        <v>5</v>
      </c>
      <c r="W106" s="104">
        <v>6.3829787234042548E-2</v>
      </c>
      <c r="X106" s="104">
        <v>8.1833060556464818E-3</v>
      </c>
    </row>
    <row r="107" spans="14:24" ht="15.6" x14ac:dyDescent="0.3">
      <c r="N107" s="100">
        <v>39752</v>
      </c>
      <c r="O107" s="101">
        <v>566</v>
      </c>
      <c r="P107" s="101">
        <v>68</v>
      </c>
      <c r="Q107" s="101">
        <v>498</v>
      </c>
      <c r="R107" s="102">
        <v>2706589022</v>
      </c>
      <c r="S107" s="102">
        <v>1632693223</v>
      </c>
      <c r="T107" s="102">
        <v>1073895799</v>
      </c>
      <c r="U107" s="103">
        <v>40</v>
      </c>
      <c r="V107" s="103">
        <v>5</v>
      </c>
      <c r="W107" s="104">
        <v>7.0671378091872794E-2</v>
      </c>
      <c r="X107" s="104">
        <v>8.8339222614840993E-3</v>
      </c>
    </row>
    <row r="108" spans="14:24" ht="15.6" x14ac:dyDescent="0.3">
      <c r="N108" s="100">
        <v>39782</v>
      </c>
      <c r="O108" s="101">
        <v>424</v>
      </c>
      <c r="P108" s="101">
        <v>45</v>
      </c>
      <c r="Q108" s="101">
        <v>379</v>
      </c>
      <c r="R108" s="102">
        <v>1274583629</v>
      </c>
      <c r="S108" s="102">
        <v>459894996</v>
      </c>
      <c r="T108" s="102">
        <v>814688633</v>
      </c>
      <c r="U108" s="103">
        <v>27</v>
      </c>
      <c r="V108" s="103">
        <v>7</v>
      </c>
      <c r="W108" s="104">
        <v>6.3679245283018868E-2</v>
      </c>
      <c r="X108" s="104">
        <v>1.6509433962264151E-2</v>
      </c>
    </row>
    <row r="109" spans="14:24" ht="15.6" x14ac:dyDescent="0.3">
      <c r="N109" s="100">
        <v>39813</v>
      </c>
      <c r="O109" s="101">
        <v>661</v>
      </c>
      <c r="P109" s="101">
        <v>89</v>
      </c>
      <c r="Q109" s="101">
        <v>572</v>
      </c>
      <c r="R109" s="102">
        <v>2648879373</v>
      </c>
      <c r="S109" s="102">
        <v>1478449543</v>
      </c>
      <c r="T109" s="102">
        <v>1170429830</v>
      </c>
      <c r="U109" s="103">
        <v>44</v>
      </c>
      <c r="V109" s="103">
        <v>11</v>
      </c>
      <c r="W109" s="104">
        <v>6.6565809379727683E-2</v>
      </c>
      <c r="X109" s="104">
        <v>1.6641452344931921E-2</v>
      </c>
    </row>
    <row r="110" spans="14:24" ht="15.6" x14ac:dyDescent="0.3">
      <c r="N110" s="100">
        <v>39844</v>
      </c>
      <c r="O110" s="101">
        <v>363</v>
      </c>
      <c r="P110" s="101">
        <v>46</v>
      </c>
      <c r="Q110" s="101">
        <v>317</v>
      </c>
      <c r="R110" s="102">
        <v>1197176105</v>
      </c>
      <c r="S110" s="102">
        <v>645937110</v>
      </c>
      <c r="T110" s="102">
        <v>551238995</v>
      </c>
      <c r="U110" s="103">
        <v>49</v>
      </c>
      <c r="V110" s="103">
        <v>10</v>
      </c>
      <c r="W110" s="104">
        <v>0.13498622589531681</v>
      </c>
      <c r="X110" s="104">
        <v>2.7548209366391185E-2</v>
      </c>
    </row>
    <row r="111" spans="14:24" ht="15.6" x14ac:dyDescent="0.3">
      <c r="N111" s="100">
        <v>39872</v>
      </c>
      <c r="O111" s="101">
        <v>364</v>
      </c>
      <c r="P111" s="101">
        <v>34</v>
      </c>
      <c r="Q111" s="101">
        <v>330</v>
      </c>
      <c r="R111" s="102">
        <v>1283693519</v>
      </c>
      <c r="S111" s="102">
        <v>719442371</v>
      </c>
      <c r="T111" s="102">
        <v>564251148</v>
      </c>
      <c r="U111" s="103">
        <v>44</v>
      </c>
      <c r="V111" s="103">
        <v>5</v>
      </c>
      <c r="W111" s="104">
        <v>0.12087912087912088</v>
      </c>
      <c r="X111" s="104">
        <v>1.3736263736263736E-2</v>
      </c>
    </row>
    <row r="112" spans="14:24" ht="15.6" x14ac:dyDescent="0.3">
      <c r="N112" s="100">
        <v>39903</v>
      </c>
      <c r="O112" s="101">
        <v>427</v>
      </c>
      <c r="P112" s="101">
        <v>52</v>
      </c>
      <c r="Q112" s="101">
        <v>375</v>
      </c>
      <c r="R112" s="102">
        <v>1847757385</v>
      </c>
      <c r="S112" s="102">
        <v>807178045</v>
      </c>
      <c r="T112" s="102">
        <v>1040579340</v>
      </c>
      <c r="U112" s="103">
        <v>87</v>
      </c>
      <c r="V112" s="103">
        <v>18</v>
      </c>
      <c r="W112" s="104">
        <v>0.20374707259953162</v>
      </c>
      <c r="X112" s="104">
        <v>4.2154566744730677E-2</v>
      </c>
    </row>
    <row r="113" spans="14:24" ht="15.6" x14ac:dyDescent="0.3">
      <c r="N113" s="100">
        <v>39933</v>
      </c>
      <c r="O113" s="101">
        <v>417</v>
      </c>
      <c r="P113" s="101">
        <v>49</v>
      </c>
      <c r="Q113" s="101">
        <v>368</v>
      </c>
      <c r="R113" s="102">
        <v>1173142187</v>
      </c>
      <c r="S113" s="102">
        <v>633495751</v>
      </c>
      <c r="T113" s="102">
        <v>539646436</v>
      </c>
      <c r="U113" s="103">
        <v>83</v>
      </c>
      <c r="V113" s="103">
        <v>12</v>
      </c>
      <c r="W113" s="104">
        <v>0.19904076738609114</v>
      </c>
      <c r="X113" s="104">
        <v>2.8776978417266189E-2</v>
      </c>
    </row>
    <row r="114" spans="14:24" ht="15.6" x14ac:dyDescent="0.3">
      <c r="N114" s="100">
        <v>39964</v>
      </c>
      <c r="O114" s="101">
        <v>440</v>
      </c>
      <c r="P114" s="101">
        <v>34</v>
      </c>
      <c r="Q114" s="101">
        <v>406</v>
      </c>
      <c r="R114" s="102">
        <v>1060749889</v>
      </c>
      <c r="S114" s="102">
        <v>444031042</v>
      </c>
      <c r="T114" s="102">
        <v>616718847</v>
      </c>
      <c r="U114" s="103">
        <v>77</v>
      </c>
      <c r="V114" s="103">
        <v>11</v>
      </c>
      <c r="W114" s="104">
        <v>0.17499999999999999</v>
      </c>
      <c r="X114" s="104">
        <v>2.5000000000000001E-2</v>
      </c>
    </row>
    <row r="115" spans="14:24" ht="15.6" x14ac:dyDescent="0.3">
      <c r="N115" s="100">
        <v>39994</v>
      </c>
      <c r="O115" s="101">
        <v>553</v>
      </c>
      <c r="P115" s="101">
        <v>62</v>
      </c>
      <c r="Q115" s="101">
        <v>491</v>
      </c>
      <c r="R115" s="102">
        <v>1905506579</v>
      </c>
      <c r="S115" s="102">
        <v>1124754577</v>
      </c>
      <c r="T115" s="102">
        <v>780752002</v>
      </c>
      <c r="U115" s="103">
        <v>97</v>
      </c>
      <c r="V115" s="103">
        <v>15</v>
      </c>
      <c r="W115" s="104">
        <v>0.17540687160940324</v>
      </c>
      <c r="X115" s="104">
        <v>2.7124773960216998E-2</v>
      </c>
    </row>
    <row r="116" spans="14:24" ht="15.6" x14ac:dyDescent="0.3">
      <c r="N116" s="100">
        <v>40025</v>
      </c>
      <c r="O116" s="101">
        <v>499</v>
      </c>
      <c r="P116" s="101">
        <v>49</v>
      </c>
      <c r="Q116" s="101">
        <v>450</v>
      </c>
      <c r="R116" s="102">
        <v>1894720737</v>
      </c>
      <c r="S116" s="102">
        <v>1127062868</v>
      </c>
      <c r="T116" s="102">
        <v>767657869</v>
      </c>
      <c r="U116" s="103">
        <v>94</v>
      </c>
      <c r="V116" s="103">
        <v>14</v>
      </c>
      <c r="W116" s="104">
        <v>0.18837675350701402</v>
      </c>
      <c r="X116" s="104">
        <v>2.8056112224448898E-2</v>
      </c>
    </row>
    <row r="117" spans="14:24" ht="15.6" x14ac:dyDescent="0.3">
      <c r="N117" s="100">
        <v>40056</v>
      </c>
      <c r="O117" s="101">
        <v>460</v>
      </c>
      <c r="P117" s="101">
        <v>55</v>
      </c>
      <c r="Q117" s="101">
        <v>405</v>
      </c>
      <c r="R117" s="102">
        <v>1201301299</v>
      </c>
      <c r="S117" s="102">
        <v>459195776</v>
      </c>
      <c r="T117" s="102">
        <v>742105523</v>
      </c>
      <c r="U117" s="103">
        <v>102</v>
      </c>
      <c r="V117" s="103">
        <v>17</v>
      </c>
      <c r="W117" s="104">
        <v>0.22173913043478261</v>
      </c>
      <c r="X117" s="104">
        <v>3.6956521739130437E-2</v>
      </c>
    </row>
    <row r="118" spans="14:24" ht="15.6" x14ac:dyDescent="0.3">
      <c r="N118" s="100">
        <v>40086</v>
      </c>
      <c r="O118" s="101">
        <v>522</v>
      </c>
      <c r="P118" s="101">
        <v>70</v>
      </c>
      <c r="Q118" s="101">
        <v>452</v>
      </c>
      <c r="R118" s="102">
        <v>1551765962</v>
      </c>
      <c r="S118" s="102">
        <v>823433849</v>
      </c>
      <c r="T118" s="102">
        <v>728332113</v>
      </c>
      <c r="U118" s="103">
        <v>107</v>
      </c>
      <c r="V118" s="103">
        <v>32</v>
      </c>
      <c r="W118" s="104">
        <v>0.2049808429118774</v>
      </c>
      <c r="X118" s="104">
        <v>6.1302681992337162E-2</v>
      </c>
    </row>
    <row r="119" spans="14:24" ht="15.6" x14ac:dyDescent="0.3">
      <c r="N119" s="100">
        <v>40117</v>
      </c>
      <c r="O119" s="101">
        <v>506</v>
      </c>
      <c r="P119" s="101">
        <v>78</v>
      </c>
      <c r="Q119" s="101">
        <v>428</v>
      </c>
      <c r="R119" s="102">
        <v>1696537482</v>
      </c>
      <c r="S119" s="102">
        <v>1000161217</v>
      </c>
      <c r="T119" s="102">
        <v>696376265</v>
      </c>
      <c r="U119" s="103">
        <v>106</v>
      </c>
      <c r="V119" s="103">
        <v>36</v>
      </c>
      <c r="W119" s="104">
        <v>0.20948616600790515</v>
      </c>
      <c r="X119" s="104">
        <v>7.1146245059288543E-2</v>
      </c>
    </row>
    <row r="120" spans="14:24" ht="15.6" x14ac:dyDescent="0.3">
      <c r="N120" s="100">
        <v>40147</v>
      </c>
      <c r="O120" s="101">
        <v>468</v>
      </c>
      <c r="P120" s="101">
        <v>68</v>
      </c>
      <c r="Q120" s="101">
        <v>400</v>
      </c>
      <c r="R120" s="102">
        <v>1450495339</v>
      </c>
      <c r="S120" s="102">
        <v>760258677</v>
      </c>
      <c r="T120" s="102">
        <v>690236662</v>
      </c>
      <c r="U120" s="103">
        <v>108</v>
      </c>
      <c r="V120" s="103">
        <v>28</v>
      </c>
      <c r="W120" s="104">
        <v>0.23076923076923078</v>
      </c>
      <c r="X120" s="104">
        <v>5.9829059829059832E-2</v>
      </c>
    </row>
    <row r="121" spans="14:24" ht="15.6" x14ac:dyDescent="0.3">
      <c r="N121" s="100">
        <v>40178</v>
      </c>
      <c r="O121" s="101">
        <v>813</v>
      </c>
      <c r="P121" s="101">
        <v>141</v>
      </c>
      <c r="Q121" s="101">
        <v>672</v>
      </c>
      <c r="R121" s="102">
        <v>3302269739</v>
      </c>
      <c r="S121" s="102">
        <v>1939777810</v>
      </c>
      <c r="T121" s="102">
        <v>1362491929</v>
      </c>
      <c r="U121" s="103">
        <v>166</v>
      </c>
      <c r="V121" s="103">
        <v>49</v>
      </c>
      <c r="W121" s="104">
        <v>0.20418204182041821</v>
      </c>
      <c r="X121" s="104">
        <v>6.0270602706027063E-2</v>
      </c>
    </row>
    <row r="122" spans="14:24" ht="15.6" x14ac:dyDescent="0.3">
      <c r="N122" s="100">
        <v>40209</v>
      </c>
      <c r="O122" s="101">
        <v>489</v>
      </c>
      <c r="P122" s="101">
        <v>55</v>
      </c>
      <c r="Q122" s="101">
        <v>434</v>
      </c>
      <c r="R122" s="102">
        <v>1626157784</v>
      </c>
      <c r="S122" s="102">
        <v>885192254</v>
      </c>
      <c r="T122" s="102">
        <v>740965530</v>
      </c>
      <c r="U122" s="103">
        <v>121</v>
      </c>
      <c r="V122" s="103">
        <v>19</v>
      </c>
      <c r="W122" s="104">
        <v>0.2474437627811861</v>
      </c>
      <c r="X122" s="104">
        <v>3.8854805725971372E-2</v>
      </c>
    </row>
    <row r="123" spans="14:24" ht="15.6" x14ac:dyDescent="0.3">
      <c r="N123" s="100">
        <v>40237</v>
      </c>
      <c r="O123" s="101">
        <v>482</v>
      </c>
      <c r="P123" s="101">
        <v>52</v>
      </c>
      <c r="Q123" s="101">
        <v>430</v>
      </c>
      <c r="R123" s="102">
        <v>1967813183</v>
      </c>
      <c r="S123" s="102">
        <v>1194182649</v>
      </c>
      <c r="T123" s="102">
        <v>773630534</v>
      </c>
      <c r="U123" s="103">
        <v>114</v>
      </c>
      <c r="V123" s="103">
        <v>20</v>
      </c>
      <c r="W123" s="104">
        <v>0.23651452282157676</v>
      </c>
      <c r="X123" s="104">
        <v>4.1493775933609957E-2</v>
      </c>
    </row>
    <row r="124" spans="14:24" ht="15.6" x14ac:dyDescent="0.3">
      <c r="N124" s="100">
        <v>40268</v>
      </c>
      <c r="O124" s="101">
        <v>661</v>
      </c>
      <c r="P124" s="101">
        <v>78</v>
      </c>
      <c r="Q124" s="101">
        <v>583</v>
      </c>
      <c r="R124" s="102">
        <v>2277960443</v>
      </c>
      <c r="S124" s="102">
        <v>1297420764</v>
      </c>
      <c r="T124" s="102">
        <v>980539679</v>
      </c>
      <c r="U124" s="103">
        <v>185</v>
      </c>
      <c r="V124" s="103">
        <v>35</v>
      </c>
      <c r="W124" s="104">
        <v>0.27987897125567324</v>
      </c>
      <c r="X124" s="104">
        <v>5.2950075642965201E-2</v>
      </c>
    </row>
    <row r="125" spans="14:24" ht="15.6" x14ac:dyDescent="0.3">
      <c r="N125" s="100">
        <v>40298</v>
      </c>
      <c r="O125" s="101">
        <v>669</v>
      </c>
      <c r="P125" s="101">
        <v>82</v>
      </c>
      <c r="Q125" s="101">
        <v>587</v>
      </c>
      <c r="R125" s="102">
        <v>1811615806</v>
      </c>
      <c r="S125" s="102">
        <v>954391503</v>
      </c>
      <c r="T125" s="102">
        <v>857224303</v>
      </c>
      <c r="U125" s="103">
        <v>192</v>
      </c>
      <c r="V125" s="103">
        <v>34</v>
      </c>
      <c r="W125" s="104">
        <v>0.28699551569506726</v>
      </c>
      <c r="X125" s="104">
        <v>5.0822122571001493E-2</v>
      </c>
    </row>
    <row r="126" spans="14:24" ht="15.6" x14ac:dyDescent="0.3">
      <c r="N126" s="100">
        <v>40329</v>
      </c>
      <c r="O126" s="101">
        <v>578</v>
      </c>
      <c r="P126" s="101">
        <v>92</v>
      </c>
      <c r="Q126" s="101">
        <v>486</v>
      </c>
      <c r="R126" s="102">
        <v>2223481011</v>
      </c>
      <c r="S126" s="102">
        <v>1525371833</v>
      </c>
      <c r="T126" s="102">
        <v>698109178</v>
      </c>
      <c r="U126" s="103">
        <v>150</v>
      </c>
      <c r="V126" s="103">
        <v>28</v>
      </c>
      <c r="W126" s="104">
        <v>0.25951557093425603</v>
      </c>
      <c r="X126" s="104">
        <v>4.8442906574394463E-2</v>
      </c>
    </row>
    <row r="127" spans="14:24" ht="15.6" x14ac:dyDescent="0.3">
      <c r="N127" s="100">
        <v>40359</v>
      </c>
      <c r="O127" s="101">
        <v>774</v>
      </c>
      <c r="P127" s="101">
        <v>125</v>
      </c>
      <c r="Q127" s="101">
        <v>649</v>
      </c>
      <c r="R127" s="102">
        <v>3348721884</v>
      </c>
      <c r="S127" s="102">
        <v>2352553003</v>
      </c>
      <c r="T127" s="102">
        <v>996168881</v>
      </c>
      <c r="U127" s="103">
        <v>199</v>
      </c>
      <c r="V127" s="103">
        <v>42</v>
      </c>
      <c r="W127" s="104">
        <v>0.25710594315245477</v>
      </c>
      <c r="X127" s="104">
        <v>5.4263565891472867E-2</v>
      </c>
    </row>
    <row r="128" spans="14:24" ht="15.6" x14ac:dyDescent="0.3">
      <c r="N128" s="100">
        <v>40390</v>
      </c>
      <c r="O128" s="101">
        <v>678</v>
      </c>
      <c r="P128" s="101">
        <v>102</v>
      </c>
      <c r="Q128" s="101">
        <v>576</v>
      </c>
      <c r="R128" s="102">
        <v>2425177928</v>
      </c>
      <c r="S128" s="102">
        <v>1365737137</v>
      </c>
      <c r="T128" s="102">
        <v>1059440791</v>
      </c>
      <c r="U128" s="103">
        <v>174</v>
      </c>
      <c r="V128" s="103">
        <v>41</v>
      </c>
      <c r="W128" s="104">
        <v>0.25663716814159293</v>
      </c>
      <c r="X128" s="104">
        <v>6.047197640117994E-2</v>
      </c>
    </row>
    <row r="129" spans="14:24" ht="15.6" x14ac:dyDescent="0.3">
      <c r="N129" s="100">
        <v>40421</v>
      </c>
      <c r="O129" s="101">
        <v>688</v>
      </c>
      <c r="P129" s="101">
        <v>99</v>
      </c>
      <c r="Q129" s="101">
        <v>589</v>
      </c>
      <c r="R129" s="102">
        <v>2778374437</v>
      </c>
      <c r="S129" s="102">
        <v>1848619651</v>
      </c>
      <c r="T129" s="102">
        <v>929754786</v>
      </c>
      <c r="U129" s="103">
        <v>192</v>
      </c>
      <c r="V129" s="103">
        <v>33</v>
      </c>
      <c r="W129" s="104">
        <v>0.27906976744186046</v>
      </c>
      <c r="X129" s="104">
        <v>4.7965116279069769E-2</v>
      </c>
    </row>
    <row r="130" spans="14:24" ht="15.6" x14ac:dyDescent="0.3">
      <c r="N130" s="100">
        <v>40451</v>
      </c>
      <c r="O130" s="101">
        <v>756</v>
      </c>
      <c r="P130" s="101">
        <v>138</v>
      </c>
      <c r="Q130" s="101">
        <v>618</v>
      </c>
      <c r="R130" s="102">
        <v>4180749805</v>
      </c>
      <c r="S130" s="102">
        <v>3202378535</v>
      </c>
      <c r="T130" s="102">
        <v>978371270</v>
      </c>
      <c r="U130" s="103">
        <v>205</v>
      </c>
      <c r="V130" s="103">
        <v>39</v>
      </c>
      <c r="W130" s="104">
        <v>0.27116402116402116</v>
      </c>
      <c r="X130" s="104">
        <v>5.1587301587301584E-2</v>
      </c>
    </row>
    <row r="131" spans="14:24" ht="15.6" x14ac:dyDescent="0.3">
      <c r="N131" s="100">
        <v>40482</v>
      </c>
      <c r="O131" s="101">
        <v>661</v>
      </c>
      <c r="P131" s="101">
        <v>102</v>
      </c>
      <c r="Q131" s="101">
        <v>559</v>
      </c>
      <c r="R131" s="102">
        <v>3325022642</v>
      </c>
      <c r="S131" s="102">
        <v>2370289275</v>
      </c>
      <c r="T131" s="102">
        <v>954733367</v>
      </c>
      <c r="U131" s="103">
        <v>186</v>
      </c>
      <c r="V131" s="103">
        <v>43</v>
      </c>
      <c r="W131" s="104">
        <v>0.28139183055975792</v>
      </c>
      <c r="X131" s="104">
        <v>6.5052950075642962E-2</v>
      </c>
    </row>
    <row r="132" spans="14:24" ht="15.6" x14ac:dyDescent="0.3">
      <c r="N132" s="100">
        <v>40512</v>
      </c>
      <c r="O132" s="101">
        <v>729</v>
      </c>
      <c r="P132" s="101">
        <v>135</v>
      </c>
      <c r="Q132" s="101">
        <v>594</v>
      </c>
      <c r="R132" s="102">
        <v>3734806037</v>
      </c>
      <c r="S132" s="102">
        <v>2454919267</v>
      </c>
      <c r="T132" s="102">
        <v>1279886770</v>
      </c>
      <c r="U132" s="103">
        <v>189</v>
      </c>
      <c r="V132" s="103">
        <v>51</v>
      </c>
      <c r="W132" s="104">
        <v>0.25925925925925924</v>
      </c>
      <c r="X132" s="104">
        <v>6.9958847736625515E-2</v>
      </c>
    </row>
    <row r="133" spans="14:24" ht="15.6" x14ac:dyDescent="0.3">
      <c r="N133" s="100">
        <v>40543</v>
      </c>
      <c r="O133" s="101">
        <v>1212</v>
      </c>
      <c r="P133" s="101">
        <v>225</v>
      </c>
      <c r="Q133" s="101">
        <v>987</v>
      </c>
      <c r="R133" s="102">
        <v>6207589783</v>
      </c>
      <c r="S133" s="102">
        <v>4296717521</v>
      </c>
      <c r="T133" s="102">
        <v>1910872262</v>
      </c>
      <c r="U133" s="103">
        <v>288</v>
      </c>
      <c r="V133" s="103">
        <v>67</v>
      </c>
      <c r="W133" s="104">
        <v>0.23762376237623761</v>
      </c>
      <c r="X133" s="104">
        <v>5.5280528052805283E-2</v>
      </c>
    </row>
    <row r="134" spans="14:24" ht="15.6" x14ac:dyDescent="0.3">
      <c r="N134" s="100">
        <v>40574</v>
      </c>
      <c r="O134" s="101">
        <v>634</v>
      </c>
      <c r="P134" s="101">
        <v>111</v>
      </c>
      <c r="Q134" s="101">
        <v>523</v>
      </c>
      <c r="R134" s="102">
        <v>2572152184</v>
      </c>
      <c r="S134" s="102">
        <v>1722818837</v>
      </c>
      <c r="T134" s="102">
        <v>849333347</v>
      </c>
      <c r="U134" s="103">
        <v>155</v>
      </c>
      <c r="V134" s="103">
        <v>39</v>
      </c>
      <c r="W134" s="104">
        <v>0.24447949526813881</v>
      </c>
      <c r="X134" s="104">
        <v>6.1514195583596214E-2</v>
      </c>
    </row>
    <row r="135" spans="14:24" ht="15.6" x14ac:dyDescent="0.3">
      <c r="N135" s="100">
        <v>40602</v>
      </c>
      <c r="O135" s="101">
        <v>617</v>
      </c>
      <c r="P135" s="101">
        <v>107</v>
      </c>
      <c r="Q135" s="101">
        <v>510</v>
      </c>
      <c r="R135" s="102">
        <v>3540684683</v>
      </c>
      <c r="S135" s="102">
        <v>2804021479</v>
      </c>
      <c r="T135" s="102">
        <v>736663204</v>
      </c>
      <c r="U135" s="103">
        <v>157</v>
      </c>
      <c r="V135" s="103">
        <v>39</v>
      </c>
      <c r="W135" s="104">
        <v>0.25445705024311183</v>
      </c>
      <c r="X135" s="104">
        <v>6.3209076175040513E-2</v>
      </c>
    </row>
    <row r="136" spans="14:24" ht="15.6" x14ac:dyDescent="0.3">
      <c r="N136" s="100">
        <v>40633</v>
      </c>
      <c r="O136" s="101">
        <v>936</v>
      </c>
      <c r="P136" s="101">
        <v>133</v>
      </c>
      <c r="Q136" s="101">
        <v>803</v>
      </c>
      <c r="R136" s="102">
        <v>3311851366</v>
      </c>
      <c r="S136" s="102">
        <v>2033951715</v>
      </c>
      <c r="T136" s="102">
        <v>1277899651</v>
      </c>
      <c r="U136" s="103">
        <v>275</v>
      </c>
      <c r="V136" s="103">
        <v>70</v>
      </c>
      <c r="W136" s="104">
        <v>0.29380341880341881</v>
      </c>
      <c r="X136" s="104">
        <v>7.4786324786324784E-2</v>
      </c>
    </row>
    <row r="137" spans="14:24" ht="15.6" x14ac:dyDescent="0.3">
      <c r="N137" s="100">
        <v>40663</v>
      </c>
      <c r="O137" s="101">
        <v>879</v>
      </c>
      <c r="P137" s="101">
        <v>142</v>
      </c>
      <c r="Q137" s="101">
        <v>737</v>
      </c>
      <c r="R137" s="102">
        <v>3559221251</v>
      </c>
      <c r="S137" s="102">
        <v>2386940854</v>
      </c>
      <c r="T137" s="102">
        <v>1172280397</v>
      </c>
      <c r="U137" s="103">
        <v>224</v>
      </c>
      <c r="V137" s="103">
        <v>61</v>
      </c>
      <c r="W137" s="104">
        <v>0.25483503981797495</v>
      </c>
      <c r="X137" s="104">
        <v>6.9397042093287828E-2</v>
      </c>
    </row>
    <row r="138" spans="14:24" ht="15.6" x14ac:dyDescent="0.3">
      <c r="N138" s="100">
        <v>40694</v>
      </c>
      <c r="O138" s="101">
        <v>949</v>
      </c>
      <c r="P138" s="101">
        <v>160</v>
      </c>
      <c r="Q138" s="101">
        <v>789</v>
      </c>
      <c r="R138" s="102">
        <v>5204727180</v>
      </c>
      <c r="S138" s="102">
        <v>3936746075</v>
      </c>
      <c r="T138" s="102">
        <v>1267981105</v>
      </c>
      <c r="U138" s="103">
        <v>233</v>
      </c>
      <c r="V138" s="103">
        <v>59</v>
      </c>
      <c r="W138" s="104">
        <v>0.24552160168598525</v>
      </c>
      <c r="X138" s="104">
        <v>6.2170706006322442E-2</v>
      </c>
    </row>
    <row r="139" spans="14:24" ht="15.6" x14ac:dyDescent="0.3">
      <c r="N139" s="100">
        <v>40724</v>
      </c>
      <c r="O139" s="101">
        <v>1073</v>
      </c>
      <c r="P139" s="101">
        <v>201</v>
      </c>
      <c r="Q139" s="101">
        <v>872</v>
      </c>
      <c r="R139" s="102">
        <v>5657100413</v>
      </c>
      <c r="S139" s="102">
        <v>4201883074</v>
      </c>
      <c r="T139" s="102">
        <v>1455217339</v>
      </c>
      <c r="U139" s="103">
        <v>226</v>
      </c>
      <c r="V139" s="103">
        <v>72</v>
      </c>
      <c r="W139" s="104">
        <v>0.21062441752096925</v>
      </c>
      <c r="X139" s="104">
        <v>6.7101584342963649E-2</v>
      </c>
    </row>
    <row r="140" spans="14:24" ht="15.6" x14ac:dyDescent="0.3">
      <c r="N140" s="100">
        <v>40755</v>
      </c>
      <c r="O140" s="101">
        <v>873</v>
      </c>
      <c r="P140" s="101">
        <v>163</v>
      </c>
      <c r="Q140" s="101">
        <v>710</v>
      </c>
      <c r="R140" s="102">
        <v>4210147596</v>
      </c>
      <c r="S140" s="102">
        <v>3029481781</v>
      </c>
      <c r="T140" s="102">
        <v>1180665815</v>
      </c>
      <c r="U140" s="103">
        <v>197</v>
      </c>
      <c r="V140" s="103">
        <v>53</v>
      </c>
      <c r="W140" s="104">
        <v>0.22565864833906071</v>
      </c>
      <c r="X140" s="104">
        <v>6.0710194730813287E-2</v>
      </c>
    </row>
    <row r="141" spans="14:24" ht="15.6" x14ac:dyDescent="0.3">
      <c r="N141" s="100">
        <v>40786</v>
      </c>
      <c r="O141" s="101">
        <v>923</v>
      </c>
      <c r="P141" s="101">
        <v>150</v>
      </c>
      <c r="Q141" s="101">
        <v>773</v>
      </c>
      <c r="R141" s="102">
        <v>4821055207</v>
      </c>
      <c r="S141" s="102">
        <v>3456393649</v>
      </c>
      <c r="T141" s="102">
        <v>1364661558</v>
      </c>
      <c r="U141" s="103">
        <v>212</v>
      </c>
      <c r="V141" s="103">
        <v>52</v>
      </c>
      <c r="W141" s="104">
        <v>0.22968580715059589</v>
      </c>
      <c r="X141" s="104">
        <v>5.6338028169014086E-2</v>
      </c>
    </row>
    <row r="142" spans="14:24" ht="15.6" x14ac:dyDescent="0.3">
      <c r="N142" s="100">
        <v>40816</v>
      </c>
      <c r="O142" s="101">
        <v>916</v>
      </c>
      <c r="P142" s="101">
        <v>161</v>
      </c>
      <c r="Q142" s="101">
        <v>755</v>
      </c>
      <c r="R142" s="102">
        <v>4837401534</v>
      </c>
      <c r="S142" s="102">
        <v>3532858161</v>
      </c>
      <c r="T142" s="102">
        <v>1304543373</v>
      </c>
      <c r="U142" s="103">
        <v>202</v>
      </c>
      <c r="V142" s="103">
        <v>52</v>
      </c>
      <c r="W142" s="104">
        <v>0.2205240174672489</v>
      </c>
      <c r="X142" s="104">
        <v>5.6768558951965066E-2</v>
      </c>
    </row>
    <row r="143" spans="14:24" ht="15.6" x14ac:dyDescent="0.3">
      <c r="N143" s="100">
        <v>40847</v>
      </c>
      <c r="O143" s="101">
        <v>825</v>
      </c>
      <c r="P143" s="101">
        <v>156</v>
      </c>
      <c r="Q143" s="101">
        <v>669</v>
      </c>
      <c r="R143" s="102">
        <v>4823393173</v>
      </c>
      <c r="S143" s="102">
        <v>3598150790</v>
      </c>
      <c r="T143" s="102">
        <v>1225242383</v>
      </c>
      <c r="U143" s="103">
        <v>165</v>
      </c>
      <c r="V143" s="103">
        <v>51</v>
      </c>
      <c r="W143" s="104">
        <v>0.2</v>
      </c>
      <c r="X143" s="104">
        <v>6.1818181818181821E-2</v>
      </c>
    </row>
    <row r="144" spans="14:24" ht="15.6" x14ac:dyDescent="0.3">
      <c r="N144" s="100">
        <v>40877</v>
      </c>
      <c r="O144" s="101">
        <v>835</v>
      </c>
      <c r="P144" s="101">
        <v>127</v>
      </c>
      <c r="Q144" s="101">
        <v>708</v>
      </c>
      <c r="R144" s="102">
        <v>3974772576</v>
      </c>
      <c r="S144" s="102">
        <v>2720790837</v>
      </c>
      <c r="T144" s="102">
        <v>1253981739</v>
      </c>
      <c r="U144" s="103">
        <v>201</v>
      </c>
      <c r="V144" s="103">
        <v>32</v>
      </c>
      <c r="W144" s="104">
        <v>0.2407185628742515</v>
      </c>
      <c r="X144" s="104">
        <v>3.8323353293413173E-2</v>
      </c>
    </row>
    <row r="145" spans="14:24" ht="15.6" x14ac:dyDescent="0.3">
      <c r="N145" s="100">
        <v>40908</v>
      </c>
      <c r="O145" s="101">
        <v>1320</v>
      </c>
      <c r="P145" s="101">
        <v>233</v>
      </c>
      <c r="Q145" s="101">
        <v>1087</v>
      </c>
      <c r="R145" s="102">
        <v>7361498514</v>
      </c>
      <c r="S145" s="102">
        <v>5486213393</v>
      </c>
      <c r="T145" s="102">
        <v>1875285121</v>
      </c>
      <c r="U145" s="103">
        <v>293</v>
      </c>
      <c r="V145" s="103">
        <v>63</v>
      </c>
      <c r="W145" s="104">
        <v>0.22196969696969698</v>
      </c>
      <c r="X145" s="104">
        <v>4.7727272727272729E-2</v>
      </c>
    </row>
    <row r="146" spans="14:24" ht="15.6" x14ac:dyDescent="0.3">
      <c r="N146" s="100">
        <v>40939</v>
      </c>
      <c r="O146" s="101">
        <v>725</v>
      </c>
      <c r="P146" s="101">
        <v>121</v>
      </c>
      <c r="Q146" s="101">
        <v>604</v>
      </c>
      <c r="R146" s="102">
        <v>3639212855</v>
      </c>
      <c r="S146" s="102">
        <v>2617024237</v>
      </c>
      <c r="T146" s="102">
        <v>1022188618</v>
      </c>
      <c r="U146" s="103">
        <v>145</v>
      </c>
      <c r="V146" s="103">
        <v>26</v>
      </c>
      <c r="W146" s="104">
        <v>0.2</v>
      </c>
      <c r="X146" s="104">
        <v>3.5862068965517239E-2</v>
      </c>
    </row>
    <row r="147" spans="14:24" ht="15.6" x14ac:dyDescent="0.3">
      <c r="N147" s="100">
        <v>40968</v>
      </c>
      <c r="O147" s="101">
        <v>845</v>
      </c>
      <c r="P147" s="101">
        <v>144</v>
      </c>
      <c r="Q147" s="101">
        <v>701</v>
      </c>
      <c r="R147" s="102">
        <v>3841219201</v>
      </c>
      <c r="S147" s="102">
        <v>2630914978</v>
      </c>
      <c r="T147" s="102">
        <v>1210304223</v>
      </c>
      <c r="U147" s="103">
        <v>189</v>
      </c>
      <c r="V147" s="103">
        <v>47</v>
      </c>
      <c r="W147" s="104">
        <v>0.22366863905325443</v>
      </c>
      <c r="X147" s="104">
        <v>5.562130177514793E-2</v>
      </c>
    </row>
    <row r="148" spans="14:24" ht="15.6" x14ac:dyDescent="0.3">
      <c r="N148" s="100">
        <v>40999</v>
      </c>
      <c r="O148" s="101">
        <v>1081</v>
      </c>
      <c r="P148" s="101">
        <v>177</v>
      </c>
      <c r="Q148" s="101">
        <v>904</v>
      </c>
      <c r="R148" s="102">
        <v>5263479806</v>
      </c>
      <c r="S148" s="102">
        <v>3666614160</v>
      </c>
      <c r="T148" s="102">
        <v>1596865646</v>
      </c>
      <c r="U148" s="103">
        <v>234</v>
      </c>
      <c r="V148" s="103">
        <v>45</v>
      </c>
      <c r="W148" s="104">
        <v>0.21646623496762257</v>
      </c>
      <c r="X148" s="104">
        <v>4.1628122109158186E-2</v>
      </c>
    </row>
    <row r="149" spans="14:24" ht="15.6" x14ac:dyDescent="0.3">
      <c r="N149" s="100">
        <v>41029</v>
      </c>
      <c r="O149" s="101">
        <v>943</v>
      </c>
      <c r="P149" s="101">
        <v>144</v>
      </c>
      <c r="Q149" s="101">
        <v>799</v>
      </c>
      <c r="R149" s="102">
        <v>3999208064</v>
      </c>
      <c r="S149" s="102">
        <v>2729117831</v>
      </c>
      <c r="T149" s="102">
        <v>1270090233</v>
      </c>
      <c r="U149" s="103">
        <v>211</v>
      </c>
      <c r="V149" s="103">
        <v>51</v>
      </c>
      <c r="W149" s="104">
        <v>0.22375397667020147</v>
      </c>
      <c r="X149" s="104">
        <v>5.4082714740190878E-2</v>
      </c>
    </row>
    <row r="150" spans="14:24" ht="15.6" x14ac:dyDescent="0.3">
      <c r="N150" s="100">
        <v>41060</v>
      </c>
      <c r="O150" s="101">
        <v>1119</v>
      </c>
      <c r="P150" s="101">
        <v>175</v>
      </c>
      <c r="Q150" s="101">
        <v>944</v>
      </c>
      <c r="R150" s="102">
        <v>4999925136</v>
      </c>
      <c r="S150" s="102">
        <v>3153438443</v>
      </c>
      <c r="T150" s="102">
        <v>1846486693</v>
      </c>
      <c r="U150" s="103">
        <v>226</v>
      </c>
      <c r="V150" s="103">
        <v>54</v>
      </c>
      <c r="W150" s="104">
        <v>0.20196604110813227</v>
      </c>
      <c r="X150" s="104">
        <v>4.8257372654155493E-2</v>
      </c>
    </row>
    <row r="151" spans="14:24" ht="15.6" x14ac:dyDescent="0.3">
      <c r="N151" s="100">
        <v>41090</v>
      </c>
      <c r="O151" s="101">
        <v>1184</v>
      </c>
      <c r="P151" s="101">
        <v>191</v>
      </c>
      <c r="Q151" s="101">
        <v>993</v>
      </c>
      <c r="R151" s="102">
        <v>5840876830</v>
      </c>
      <c r="S151" s="102">
        <v>4108023202</v>
      </c>
      <c r="T151" s="102">
        <v>1732853628</v>
      </c>
      <c r="U151" s="103">
        <v>235</v>
      </c>
      <c r="V151" s="103">
        <v>52</v>
      </c>
      <c r="W151" s="104">
        <v>0.19847972972972974</v>
      </c>
      <c r="X151" s="104">
        <v>4.3918918918918921E-2</v>
      </c>
    </row>
    <row r="152" spans="14:24" ht="15.6" x14ac:dyDescent="0.3">
      <c r="N152" s="100">
        <v>41121</v>
      </c>
      <c r="O152" s="101">
        <v>1003</v>
      </c>
      <c r="P152" s="101">
        <v>169</v>
      </c>
      <c r="Q152" s="101">
        <v>834</v>
      </c>
      <c r="R152" s="102">
        <v>5471766592</v>
      </c>
      <c r="S152" s="102">
        <v>3872945416</v>
      </c>
      <c r="T152" s="102">
        <v>1598821176</v>
      </c>
      <c r="U152" s="103">
        <v>200</v>
      </c>
      <c r="V152" s="103">
        <v>58</v>
      </c>
      <c r="W152" s="104">
        <v>0.19940179461615154</v>
      </c>
      <c r="X152" s="104">
        <v>5.782652043868395E-2</v>
      </c>
    </row>
    <row r="153" spans="14:24" ht="15.6" x14ac:dyDescent="0.3">
      <c r="N153" s="100">
        <v>41152</v>
      </c>
      <c r="O153" s="101">
        <v>1187</v>
      </c>
      <c r="P153" s="101">
        <v>188</v>
      </c>
      <c r="Q153" s="101">
        <v>999</v>
      </c>
      <c r="R153" s="102">
        <v>5967104979</v>
      </c>
      <c r="S153" s="102">
        <v>4231388288</v>
      </c>
      <c r="T153" s="102">
        <v>1735716691</v>
      </c>
      <c r="U153" s="103">
        <v>207</v>
      </c>
      <c r="V153" s="103">
        <v>41</v>
      </c>
      <c r="W153" s="104">
        <v>0.17438921651221567</v>
      </c>
      <c r="X153" s="104">
        <v>3.4540859309182811E-2</v>
      </c>
    </row>
    <row r="154" spans="14:24" ht="15.6" x14ac:dyDescent="0.3">
      <c r="N154" s="100">
        <v>41182</v>
      </c>
      <c r="O154" s="101">
        <v>1026</v>
      </c>
      <c r="P154" s="101">
        <v>155</v>
      </c>
      <c r="Q154" s="101">
        <v>871</v>
      </c>
      <c r="R154" s="102">
        <v>4917527589</v>
      </c>
      <c r="S154" s="102">
        <v>3451944723</v>
      </c>
      <c r="T154" s="102">
        <v>1465582866</v>
      </c>
      <c r="U154" s="103">
        <v>209</v>
      </c>
      <c r="V154" s="103">
        <v>40</v>
      </c>
      <c r="W154" s="104">
        <v>0.20370370370370369</v>
      </c>
      <c r="X154" s="104">
        <v>3.8986354775828458E-2</v>
      </c>
    </row>
    <row r="155" spans="14:24" ht="15.6" x14ac:dyDescent="0.3">
      <c r="N155" s="100">
        <v>41213</v>
      </c>
      <c r="O155" s="101">
        <v>1129</v>
      </c>
      <c r="P155" s="101">
        <v>166</v>
      </c>
      <c r="Q155" s="101">
        <v>963</v>
      </c>
      <c r="R155" s="102">
        <v>5065004326</v>
      </c>
      <c r="S155" s="102">
        <v>3257484568</v>
      </c>
      <c r="T155" s="102">
        <v>1807519758</v>
      </c>
      <c r="U155" s="103">
        <v>172</v>
      </c>
      <c r="V155" s="103">
        <v>42</v>
      </c>
      <c r="W155" s="104">
        <v>0.15234720992028344</v>
      </c>
      <c r="X155" s="104">
        <v>3.7201062887511072E-2</v>
      </c>
    </row>
    <row r="156" spans="14:24" ht="15.6" x14ac:dyDescent="0.3">
      <c r="N156" s="100">
        <v>41243</v>
      </c>
      <c r="O156" s="101">
        <v>1190</v>
      </c>
      <c r="P156" s="101">
        <v>219</v>
      </c>
      <c r="Q156" s="101">
        <v>971</v>
      </c>
      <c r="R156" s="102">
        <v>6133015656</v>
      </c>
      <c r="S156" s="102">
        <v>4222963677</v>
      </c>
      <c r="T156" s="102">
        <v>1910051979</v>
      </c>
      <c r="U156" s="103">
        <v>176</v>
      </c>
      <c r="V156" s="103">
        <v>58</v>
      </c>
      <c r="W156" s="104">
        <v>0.14789915966386555</v>
      </c>
      <c r="X156" s="104">
        <v>4.8739495798319328E-2</v>
      </c>
    </row>
    <row r="157" spans="14:24" ht="15.6" x14ac:dyDescent="0.3">
      <c r="N157" s="100">
        <v>41274</v>
      </c>
      <c r="O157" s="101">
        <v>2017</v>
      </c>
      <c r="P157" s="101">
        <v>370</v>
      </c>
      <c r="Q157" s="101">
        <v>1647</v>
      </c>
      <c r="R157" s="102">
        <v>11324658924</v>
      </c>
      <c r="S157" s="102">
        <v>7626156192</v>
      </c>
      <c r="T157" s="102">
        <v>3698502732</v>
      </c>
      <c r="U157" s="103">
        <v>261</v>
      </c>
      <c r="V157" s="103">
        <v>72</v>
      </c>
      <c r="W157" s="104">
        <v>0.12940009915716411</v>
      </c>
      <c r="X157" s="104">
        <v>3.5696579077838374E-2</v>
      </c>
    </row>
    <row r="158" spans="14:24" ht="15.6" x14ac:dyDescent="0.3">
      <c r="N158" s="100">
        <v>41305</v>
      </c>
      <c r="O158" s="101">
        <v>868</v>
      </c>
      <c r="P158" s="101">
        <v>129</v>
      </c>
      <c r="Q158" s="101">
        <v>739</v>
      </c>
      <c r="R158" s="102">
        <v>3565918587</v>
      </c>
      <c r="S158" s="102">
        <v>2457205728</v>
      </c>
      <c r="T158" s="102">
        <v>1108712859</v>
      </c>
      <c r="U158" s="103">
        <v>140</v>
      </c>
      <c r="V158" s="103">
        <v>42</v>
      </c>
      <c r="W158" s="104">
        <v>0.16129032258064516</v>
      </c>
      <c r="X158" s="104">
        <v>4.8387096774193547E-2</v>
      </c>
    </row>
    <row r="159" spans="14:24" ht="15.6" x14ac:dyDescent="0.3">
      <c r="N159" s="100">
        <v>41333</v>
      </c>
      <c r="O159" s="101">
        <v>837</v>
      </c>
      <c r="P159" s="101">
        <v>117</v>
      </c>
      <c r="Q159" s="101">
        <v>720</v>
      </c>
      <c r="R159" s="102">
        <v>3227457681</v>
      </c>
      <c r="S159" s="102">
        <v>1997601470</v>
      </c>
      <c r="T159" s="102">
        <v>1229856211</v>
      </c>
      <c r="U159" s="103">
        <v>139</v>
      </c>
      <c r="V159" s="103">
        <v>30</v>
      </c>
      <c r="W159" s="104">
        <v>0.16606929510155316</v>
      </c>
      <c r="X159" s="104">
        <v>3.5842293906810034E-2</v>
      </c>
    </row>
    <row r="160" spans="14:24" ht="15.6" x14ac:dyDescent="0.3">
      <c r="N160" s="100">
        <v>41364</v>
      </c>
      <c r="O160" s="101">
        <v>1208</v>
      </c>
      <c r="P160" s="101">
        <v>175</v>
      </c>
      <c r="Q160" s="101">
        <v>1033</v>
      </c>
      <c r="R160" s="102">
        <v>5609833057</v>
      </c>
      <c r="S160" s="102">
        <v>3830099939</v>
      </c>
      <c r="T160" s="102">
        <v>1779733118</v>
      </c>
      <c r="U160" s="103">
        <v>205</v>
      </c>
      <c r="V160" s="103">
        <v>37</v>
      </c>
      <c r="W160" s="104">
        <v>0.16970198675496689</v>
      </c>
      <c r="X160" s="104">
        <v>3.0629139072847682E-2</v>
      </c>
    </row>
    <row r="161" spans="14:24" ht="15.6" x14ac:dyDescent="0.3">
      <c r="N161" s="100">
        <v>41394</v>
      </c>
      <c r="O161" s="101">
        <v>1211</v>
      </c>
      <c r="P161" s="101">
        <v>187</v>
      </c>
      <c r="Q161" s="101">
        <v>1024</v>
      </c>
      <c r="R161" s="102">
        <v>6050302096</v>
      </c>
      <c r="S161" s="102">
        <v>4260015763</v>
      </c>
      <c r="T161" s="102">
        <v>1790286333</v>
      </c>
      <c r="U161" s="103">
        <v>172</v>
      </c>
      <c r="V161" s="103">
        <v>38</v>
      </c>
      <c r="W161" s="104">
        <v>0.14203137902559868</v>
      </c>
      <c r="X161" s="104">
        <v>3.1379025598678778E-2</v>
      </c>
    </row>
    <row r="162" spans="14:24" ht="15.6" x14ac:dyDescent="0.3">
      <c r="N162" s="100">
        <v>41425</v>
      </c>
      <c r="O162" s="101">
        <v>1411</v>
      </c>
      <c r="P162" s="101">
        <v>196</v>
      </c>
      <c r="Q162" s="101">
        <v>1215</v>
      </c>
      <c r="R162" s="102">
        <v>6512910979</v>
      </c>
      <c r="S162" s="102">
        <v>4341957375</v>
      </c>
      <c r="T162" s="102">
        <v>2170953604</v>
      </c>
      <c r="U162" s="103">
        <v>204</v>
      </c>
      <c r="V162" s="103">
        <v>49</v>
      </c>
      <c r="W162" s="104">
        <v>0.14457831325301204</v>
      </c>
      <c r="X162" s="104">
        <v>3.4727143869596029E-2</v>
      </c>
    </row>
    <row r="163" spans="14:24" ht="15.6" x14ac:dyDescent="0.3">
      <c r="N163" s="100">
        <v>41455</v>
      </c>
      <c r="O163" s="101">
        <v>1443</v>
      </c>
      <c r="P163" s="101">
        <v>252</v>
      </c>
      <c r="Q163" s="101">
        <v>1191</v>
      </c>
      <c r="R163" s="102">
        <v>9163023353</v>
      </c>
      <c r="S163" s="102">
        <v>6610016446</v>
      </c>
      <c r="T163" s="102">
        <v>2553006907</v>
      </c>
      <c r="U163" s="103">
        <v>206</v>
      </c>
      <c r="V163" s="103">
        <v>48</v>
      </c>
      <c r="W163" s="104">
        <v>0.14275814275814275</v>
      </c>
      <c r="X163" s="104">
        <v>3.3264033264033266E-2</v>
      </c>
    </row>
    <row r="164" spans="14:24" ht="15.6" x14ac:dyDescent="0.3">
      <c r="N164" s="100">
        <v>41486</v>
      </c>
      <c r="O164" s="101">
        <v>1349</v>
      </c>
      <c r="P164" s="101">
        <v>193</v>
      </c>
      <c r="Q164" s="101">
        <v>1156</v>
      </c>
      <c r="R164" s="102">
        <v>6031744692</v>
      </c>
      <c r="S164" s="102">
        <v>3945973458</v>
      </c>
      <c r="T164" s="102">
        <v>2085771234</v>
      </c>
      <c r="U164" s="103">
        <v>152</v>
      </c>
      <c r="V164" s="103">
        <v>44</v>
      </c>
      <c r="W164" s="104">
        <v>0.11267605633802817</v>
      </c>
      <c r="X164" s="104">
        <v>3.2616753150481841E-2</v>
      </c>
    </row>
    <row r="165" spans="14:24" ht="15.6" x14ac:dyDescent="0.3">
      <c r="N165" s="100">
        <v>41517</v>
      </c>
      <c r="O165" s="101">
        <v>1420</v>
      </c>
      <c r="P165" s="101">
        <v>243</v>
      </c>
      <c r="Q165" s="101">
        <v>1177</v>
      </c>
      <c r="R165" s="102">
        <v>7384020346</v>
      </c>
      <c r="S165" s="102">
        <v>5005094656</v>
      </c>
      <c r="T165" s="102">
        <v>2378925690</v>
      </c>
      <c r="U165" s="103">
        <v>201</v>
      </c>
      <c r="V165" s="103">
        <v>43</v>
      </c>
      <c r="W165" s="104">
        <v>0.14154929577464789</v>
      </c>
      <c r="X165" s="104">
        <v>3.0281690140845072E-2</v>
      </c>
    </row>
    <row r="166" spans="14:24" ht="15.6" x14ac:dyDescent="0.3">
      <c r="N166" s="100">
        <v>41547</v>
      </c>
      <c r="O166" s="101">
        <v>1300</v>
      </c>
      <c r="P166" s="101">
        <v>199</v>
      </c>
      <c r="Q166" s="101">
        <v>1101</v>
      </c>
      <c r="R166" s="102">
        <v>7029440845</v>
      </c>
      <c r="S166" s="102">
        <v>4884118303</v>
      </c>
      <c r="T166" s="102">
        <v>2145322542</v>
      </c>
      <c r="U166" s="103">
        <v>153</v>
      </c>
      <c r="V166" s="103">
        <v>34</v>
      </c>
      <c r="W166" s="104">
        <v>0.11769230769230769</v>
      </c>
      <c r="X166" s="104">
        <v>2.6153846153846153E-2</v>
      </c>
    </row>
    <row r="167" spans="14:24" ht="15.6" x14ac:dyDescent="0.3">
      <c r="N167" s="100">
        <v>41578</v>
      </c>
      <c r="O167" s="101">
        <v>1411</v>
      </c>
      <c r="P167" s="101">
        <v>224</v>
      </c>
      <c r="Q167" s="101">
        <v>1187</v>
      </c>
      <c r="R167" s="102">
        <v>9043343656</v>
      </c>
      <c r="S167" s="102">
        <v>6898407929</v>
      </c>
      <c r="T167" s="102">
        <v>2144935727</v>
      </c>
      <c r="U167" s="103">
        <v>155</v>
      </c>
      <c r="V167" s="103">
        <v>34</v>
      </c>
      <c r="W167" s="104">
        <v>0.10985116938341602</v>
      </c>
      <c r="X167" s="104">
        <v>2.4096385542168676E-2</v>
      </c>
    </row>
    <row r="168" spans="14:24" ht="15.6" x14ac:dyDescent="0.3">
      <c r="N168" s="100">
        <v>41608</v>
      </c>
      <c r="O168" s="101">
        <v>1134</v>
      </c>
      <c r="P168" s="101">
        <v>196</v>
      </c>
      <c r="Q168" s="101">
        <v>938</v>
      </c>
      <c r="R168" s="102">
        <v>6246382931</v>
      </c>
      <c r="S168" s="102">
        <v>4362443265</v>
      </c>
      <c r="T168" s="102">
        <v>1883939666</v>
      </c>
      <c r="U168" s="103">
        <v>162</v>
      </c>
      <c r="V168" s="103">
        <v>44</v>
      </c>
      <c r="W168" s="104">
        <v>0.14285714285714285</v>
      </c>
      <c r="X168" s="104">
        <v>3.8800705467372132E-2</v>
      </c>
    </row>
    <row r="169" spans="14:24" ht="15.6" x14ac:dyDescent="0.3">
      <c r="N169" s="100">
        <v>41639</v>
      </c>
      <c r="O169" s="101">
        <v>1858</v>
      </c>
      <c r="P169" s="101">
        <v>369</v>
      </c>
      <c r="Q169" s="101">
        <v>1489</v>
      </c>
      <c r="R169" s="102">
        <v>11549078325</v>
      </c>
      <c r="S169" s="102">
        <v>8336114505</v>
      </c>
      <c r="T169" s="102">
        <v>3212963820</v>
      </c>
      <c r="U169" s="103">
        <v>197</v>
      </c>
      <c r="V169" s="103">
        <v>76</v>
      </c>
      <c r="W169" s="104">
        <v>0.10602798708288483</v>
      </c>
      <c r="X169" s="104">
        <v>4.0904198062432721E-2</v>
      </c>
    </row>
    <row r="170" spans="14:24" ht="15.6" x14ac:dyDescent="0.3">
      <c r="N170" s="100">
        <v>41670</v>
      </c>
      <c r="O170" s="101">
        <v>1217</v>
      </c>
      <c r="P170" s="101">
        <v>187</v>
      </c>
      <c r="Q170" s="101">
        <v>1030</v>
      </c>
      <c r="R170" s="102">
        <v>5137798367</v>
      </c>
      <c r="S170" s="102">
        <v>2818849647</v>
      </c>
      <c r="T170" s="102">
        <v>2318948720</v>
      </c>
      <c r="U170" s="103">
        <v>119</v>
      </c>
      <c r="V170" s="103">
        <v>34</v>
      </c>
      <c r="W170" s="104">
        <v>9.7781429745275261E-2</v>
      </c>
      <c r="X170" s="104">
        <v>2.7937551355792935E-2</v>
      </c>
    </row>
    <row r="171" spans="14:24" ht="15.6" x14ac:dyDescent="0.3">
      <c r="N171" s="100">
        <v>41698</v>
      </c>
      <c r="O171" s="101">
        <v>1128</v>
      </c>
      <c r="P171" s="101">
        <v>167</v>
      </c>
      <c r="Q171" s="101">
        <v>961</v>
      </c>
      <c r="R171" s="102">
        <v>4954716029</v>
      </c>
      <c r="S171" s="102">
        <v>3208240061</v>
      </c>
      <c r="T171" s="102">
        <v>1746475968</v>
      </c>
      <c r="U171" s="103">
        <v>91</v>
      </c>
      <c r="V171" s="103">
        <v>27</v>
      </c>
      <c r="W171" s="104">
        <v>8.0673758865248232E-2</v>
      </c>
      <c r="X171" s="104">
        <v>2.3936170212765957E-2</v>
      </c>
    </row>
    <row r="172" spans="14:24" ht="15.6" x14ac:dyDescent="0.3">
      <c r="N172" s="100">
        <v>41729</v>
      </c>
      <c r="O172" s="101">
        <v>1278</v>
      </c>
      <c r="P172" s="101">
        <v>219</v>
      </c>
      <c r="Q172" s="101">
        <v>1059</v>
      </c>
      <c r="R172" s="102">
        <v>6786513221</v>
      </c>
      <c r="S172" s="102">
        <v>4613268638</v>
      </c>
      <c r="T172" s="102">
        <v>2173244583</v>
      </c>
      <c r="U172" s="103">
        <v>133</v>
      </c>
      <c r="V172" s="103">
        <v>33</v>
      </c>
      <c r="W172" s="104">
        <v>0.10406885758998435</v>
      </c>
      <c r="X172" s="104">
        <v>2.5821596244131457E-2</v>
      </c>
    </row>
    <row r="173" spans="14:24" ht="15.6" x14ac:dyDescent="0.3">
      <c r="N173" s="100">
        <v>41759</v>
      </c>
      <c r="O173" s="101">
        <v>1283</v>
      </c>
      <c r="P173" s="101">
        <v>198</v>
      </c>
      <c r="Q173" s="101">
        <v>1085</v>
      </c>
      <c r="R173" s="102">
        <v>6438493925</v>
      </c>
      <c r="S173" s="102">
        <v>4180834502</v>
      </c>
      <c r="T173" s="102">
        <v>2257659423</v>
      </c>
      <c r="U173" s="103">
        <v>154</v>
      </c>
      <c r="V173" s="103">
        <v>25</v>
      </c>
      <c r="W173" s="104">
        <v>0.12003117692907249</v>
      </c>
      <c r="X173" s="104">
        <v>1.9485580670303974E-2</v>
      </c>
    </row>
    <row r="174" spans="14:24" ht="15.6" x14ac:dyDescent="0.3">
      <c r="N174" s="100">
        <v>41790</v>
      </c>
      <c r="O174" s="101">
        <v>1431</v>
      </c>
      <c r="P174" s="101">
        <v>234</v>
      </c>
      <c r="Q174" s="101">
        <v>1197</v>
      </c>
      <c r="R174" s="102">
        <v>7964982542</v>
      </c>
      <c r="S174" s="102">
        <v>5587914615</v>
      </c>
      <c r="T174" s="102">
        <v>2377067927</v>
      </c>
      <c r="U174" s="103">
        <v>131</v>
      </c>
      <c r="V174" s="103">
        <v>49</v>
      </c>
      <c r="W174" s="104">
        <v>9.1544374563242492E-2</v>
      </c>
      <c r="X174" s="104">
        <v>3.4241788958770093E-2</v>
      </c>
    </row>
    <row r="175" spans="14:24" ht="15.6" x14ac:dyDescent="0.3">
      <c r="N175" s="100">
        <v>41820</v>
      </c>
      <c r="O175" s="101">
        <v>1620</v>
      </c>
      <c r="P175" s="101">
        <v>276</v>
      </c>
      <c r="Q175" s="101">
        <v>1344</v>
      </c>
      <c r="R175" s="102">
        <v>13150740513</v>
      </c>
      <c r="S175" s="102">
        <v>10237317068</v>
      </c>
      <c r="T175" s="102">
        <v>2913423445</v>
      </c>
      <c r="U175" s="103">
        <v>147</v>
      </c>
      <c r="V175" s="103">
        <v>33</v>
      </c>
      <c r="W175" s="104">
        <v>9.0740740740740747E-2</v>
      </c>
      <c r="X175" s="104">
        <v>2.0370370370370372E-2</v>
      </c>
    </row>
    <row r="176" spans="14:24" ht="15.6" x14ac:dyDescent="0.3">
      <c r="N176" s="100">
        <v>41851</v>
      </c>
      <c r="O176" s="101">
        <v>1498</v>
      </c>
      <c r="P176" s="101">
        <v>275</v>
      </c>
      <c r="Q176" s="101">
        <v>1223</v>
      </c>
      <c r="R176" s="102">
        <v>10135324665</v>
      </c>
      <c r="S176" s="102">
        <v>7233652696</v>
      </c>
      <c r="T176" s="102">
        <v>2901671969</v>
      </c>
      <c r="U176" s="103">
        <v>121</v>
      </c>
      <c r="V176" s="103">
        <v>31</v>
      </c>
      <c r="W176" s="104">
        <v>8.077436582109479E-2</v>
      </c>
      <c r="X176" s="104">
        <v>2.069425901201602E-2</v>
      </c>
    </row>
    <row r="177" spans="14:24" ht="15.6" x14ac:dyDescent="0.3">
      <c r="N177" s="100">
        <v>41882</v>
      </c>
      <c r="O177" s="101">
        <v>1435</v>
      </c>
      <c r="P177" s="101">
        <v>240</v>
      </c>
      <c r="Q177" s="101">
        <v>1195</v>
      </c>
      <c r="R177" s="102">
        <v>8656772249</v>
      </c>
      <c r="S177" s="102">
        <v>6077918069</v>
      </c>
      <c r="T177" s="102">
        <v>2578854180</v>
      </c>
      <c r="U177" s="103">
        <v>107</v>
      </c>
      <c r="V177" s="103">
        <v>17</v>
      </c>
      <c r="W177" s="104">
        <v>7.456445993031359E-2</v>
      </c>
      <c r="X177" s="104">
        <v>1.1846689895470384E-2</v>
      </c>
    </row>
    <row r="178" spans="14:24" ht="15.6" x14ac:dyDescent="0.3">
      <c r="N178" s="100">
        <v>41912</v>
      </c>
      <c r="O178" s="101">
        <v>1441</v>
      </c>
      <c r="P178" s="101">
        <v>267</v>
      </c>
      <c r="Q178" s="101">
        <v>1174</v>
      </c>
      <c r="R178" s="102">
        <v>8920868662</v>
      </c>
      <c r="S178" s="102">
        <v>6347594492</v>
      </c>
      <c r="T178" s="102">
        <v>2573274170</v>
      </c>
      <c r="U178" s="103">
        <v>110</v>
      </c>
      <c r="V178" s="103">
        <v>25</v>
      </c>
      <c r="W178" s="104">
        <v>7.6335877862595422E-2</v>
      </c>
      <c r="X178" s="104">
        <v>1.7349063150589868E-2</v>
      </c>
    </row>
    <row r="179" spans="14:24" ht="15.6" x14ac:dyDescent="0.3">
      <c r="N179" s="100">
        <v>41943</v>
      </c>
      <c r="O179" s="101">
        <v>1572</v>
      </c>
      <c r="P179" s="101">
        <v>294</v>
      </c>
      <c r="Q179" s="101">
        <v>1278</v>
      </c>
      <c r="R179" s="102">
        <v>10704441892</v>
      </c>
      <c r="S179" s="102">
        <v>7793724291</v>
      </c>
      <c r="T179" s="102">
        <v>2910717601</v>
      </c>
      <c r="U179" s="103">
        <v>100</v>
      </c>
      <c r="V179" s="103">
        <v>26</v>
      </c>
      <c r="W179" s="104">
        <v>6.3613231552162849E-2</v>
      </c>
      <c r="X179" s="104">
        <v>1.653944020356234E-2</v>
      </c>
    </row>
    <row r="180" spans="14:24" ht="15.6" x14ac:dyDescent="0.3">
      <c r="N180" s="100">
        <v>41973</v>
      </c>
      <c r="O180" s="101">
        <v>1297</v>
      </c>
      <c r="P180" s="101">
        <v>239</v>
      </c>
      <c r="Q180" s="101">
        <v>1058</v>
      </c>
      <c r="R180" s="102">
        <v>8428049617</v>
      </c>
      <c r="S180" s="102">
        <v>6145911392</v>
      </c>
      <c r="T180" s="102">
        <v>2282138225</v>
      </c>
      <c r="U180" s="103">
        <v>97</v>
      </c>
      <c r="V180" s="103">
        <v>17</v>
      </c>
      <c r="W180" s="104">
        <v>7.4787972243639173E-2</v>
      </c>
      <c r="X180" s="104">
        <v>1.3107170393215111E-2</v>
      </c>
    </row>
    <row r="181" spans="14:24" ht="15.6" x14ac:dyDescent="0.3">
      <c r="N181" s="100">
        <v>42004</v>
      </c>
      <c r="O181" s="101">
        <v>1964</v>
      </c>
      <c r="P181" s="101">
        <v>395</v>
      </c>
      <c r="Q181" s="101">
        <v>1569</v>
      </c>
      <c r="R181" s="102">
        <v>14108541164</v>
      </c>
      <c r="S181" s="102">
        <v>10558411185</v>
      </c>
      <c r="T181" s="102">
        <v>3550129979</v>
      </c>
      <c r="U181" s="103">
        <v>127</v>
      </c>
      <c r="V181" s="103">
        <v>38</v>
      </c>
      <c r="W181" s="104">
        <v>6.4663951120162932E-2</v>
      </c>
      <c r="X181" s="104">
        <v>1.9348268839103868E-2</v>
      </c>
    </row>
    <row r="182" spans="14:24" ht="15.6" x14ac:dyDescent="0.3">
      <c r="N182" s="100">
        <v>42035</v>
      </c>
      <c r="O182" s="101">
        <v>1265</v>
      </c>
      <c r="P182" s="101">
        <v>233</v>
      </c>
      <c r="Q182" s="101">
        <v>1032</v>
      </c>
      <c r="R182" s="102">
        <v>11594660235</v>
      </c>
      <c r="S182" s="102">
        <v>7014353943</v>
      </c>
      <c r="T182" s="102">
        <v>4580306292</v>
      </c>
      <c r="U182" s="103">
        <v>73</v>
      </c>
      <c r="V182" s="103">
        <v>20</v>
      </c>
      <c r="W182" s="104">
        <v>5.7707509881422925E-2</v>
      </c>
      <c r="X182" s="104">
        <v>1.5810276679841896E-2</v>
      </c>
    </row>
    <row r="183" spans="14:24" ht="15.6" x14ac:dyDescent="0.3">
      <c r="N183" s="100">
        <v>42063</v>
      </c>
      <c r="O183" s="101">
        <v>1246</v>
      </c>
      <c r="P183" s="101">
        <v>198</v>
      </c>
      <c r="Q183" s="101">
        <v>1048</v>
      </c>
      <c r="R183" s="102">
        <v>8003842654</v>
      </c>
      <c r="S183" s="102">
        <v>5382773769</v>
      </c>
      <c r="T183" s="102">
        <v>2621068885</v>
      </c>
      <c r="U183" s="103">
        <v>72</v>
      </c>
      <c r="V183" s="103">
        <v>13</v>
      </c>
      <c r="W183" s="104">
        <v>5.7784911717495988E-2</v>
      </c>
      <c r="X183" s="104">
        <v>1.043338683788122E-2</v>
      </c>
    </row>
    <row r="184" spans="14:24" ht="15.6" x14ac:dyDescent="0.3">
      <c r="N184" s="100">
        <v>42094</v>
      </c>
      <c r="O184" s="101">
        <v>1490</v>
      </c>
      <c r="P184" s="101">
        <v>242</v>
      </c>
      <c r="Q184" s="101">
        <v>1248</v>
      </c>
      <c r="R184" s="102">
        <v>8949853360</v>
      </c>
      <c r="S184" s="102">
        <v>6089560866</v>
      </c>
      <c r="T184" s="102">
        <v>2860292494</v>
      </c>
      <c r="U184" s="103">
        <v>96</v>
      </c>
      <c r="V184" s="103">
        <v>21</v>
      </c>
      <c r="W184" s="104">
        <v>6.4429530201342289E-2</v>
      </c>
      <c r="X184" s="104">
        <v>1.4093959731543624E-2</v>
      </c>
    </row>
    <row r="185" spans="14:24" ht="15.6" x14ac:dyDescent="0.3">
      <c r="N185" s="100">
        <v>42124</v>
      </c>
      <c r="O185" s="101">
        <v>1452</v>
      </c>
      <c r="P185" s="101">
        <v>231</v>
      </c>
      <c r="Q185" s="101">
        <v>1221</v>
      </c>
      <c r="R185" s="102">
        <v>7664542282</v>
      </c>
      <c r="S185" s="102">
        <v>4909385333</v>
      </c>
      <c r="T185" s="102">
        <v>2755156949</v>
      </c>
      <c r="U185" s="103">
        <v>89</v>
      </c>
      <c r="V185" s="103">
        <v>21</v>
      </c>
      <c r="W185" s="104">
        <v>6.1294765840220387E-2</v>
      </c>
      <c r="X185" s="104">
        <v>1.4462809917355372E-2</v>
      </c>
    </row>
    <row r="186" spans="14:24" ht="15.6" x14ac:dyDescent="0.3">
      <c r="N186" s="100">
        <v>42155</v>
      </c>
      <c r="O186" s="101">
        <v>1429</v>
      </c>
      <c r="P186" s="101">
        <v>249</v>
      </c>
      <c r="Q186" s="101">
        <v>1180</v>
      </c>
      <c r="R186" s="102">
        <v>11864358657</v>
      </c>
      <c r="S186" s="102">
        <v>8777673008</v>
      </c>
      <c r="T186" s="102">
        <v>3086685649</v>
      </c>
      <c r="U186" s="103">
        <v>91</v>
      </c>
      <c r="V186" s="103">
        <v>20</v>
      </c>
      <c r="W186" s="104">
        <v>6.3680895731280621E-2</v>
      </c>
      <c r="X186" s="104">
        <v>1.3995801259622114E-2</v>
      </c>
    </row>
    <row r="187" spans="14:24" ht="15.6" x14ac:dyDescent="0.3">
      <c r="N187" s="100">
        <v>42185</v>
      </c>
      <c r="O187" s="101">
        <v>1752</v>
      </c>
      <c r="P187" s="101">
        <v>300</v>
      </c>
      <c r="Q187" s="101">
        <v>1452</v>
      </c>
      <c r="R187" s="102">
        <v>12533344031</v>
      </c>
      <c r="S187" s="102">
        <v>8727787548</v>
      </c>
      <c r="T187" s="102">
        <v>3805556483</v>
      </c>
      <c r="U187" s="103">
        <v>102</v>
      </c>
      <c r="V187" s="103">
        <v>24</v>
      </c>
      <c r="W187" s="104">
        <v>5.8219178082191778E-2</v>
      </c>
      <c r="X187" s="104">
        <v>1.3698630136986301E-2</v>
      </c>
    </row>
    <row r="188" spans="14:24" ht="15.6" x14ac:dyDescent="0.3">
      <c r="N188" s="100">
        <v>42216</v>
      </c>
      <c r="O188" s="101">
        <v>1697</v>
      </c>
      <c r="P188" s="101">
        <v>301</v>
      </c>
      <c r="Q188" s="101">
        <v>1396</v>
      </c>
      <c r="R188" s="102">
        <v>9947064000</v>
      </c>
      <c r="S188" s="102">
        <v>6455930121</v>
      </c>
      <c r="T188" s="102">
        <v>3491133879</v>
      </c>
      <c r="U188" s="103">
        <v>95</v>
      </c>
      <c r="V188" s="103">
        <v>23</v>
      </c>
      <c r="W188" s="104">
        <v>5.5981143193871541E-2</v>
      </c>
      <c r="X188" s="104">
        <v>1.3553329404832056E-2</v>
      </c>
    </row>
    <row r="189" spans="14:24" ht="15.6" x14ac:dyDescent="0.3">
      <c r="N189" s="100">
        <v>42247</v>
      </c>
      <c r="O189" s="101">
        <v>1472</v>
      </c>
      <c r="P189" s="101">
        <v>259</v>
      </c>
      <c r="Q189" s="101">
        <v>1213</v>
      </c>
      <c r="R189" s="102">
        <v>10993781740</v>
      </c>
      <c r="S189" s="102">
        <v>8094250783</v>
      </c>
      <c r="T189" s="102">
        <v>2899530957</v>
      </c>
      <c r="U189" s="103">
        <v>78</v>
      </c>
      <c r="V189" s="103">
        <v>21</v>
      </c>
      <c r="W189" s="104">
        <v>5.2989130434782608E-2</v>
      </c>
      <c r="X189" s="104">
        <v>1.4266304347826086E-2</v>
      </c>
    </row>
    <row r="190" spans="14:24" ht="15.6" x14ac:dyDescent="0.3">
      <c r="N190" s="100">
        <v>42277</v>
      </c>
      <c r="O190" s="101">
        <v>1550</v>
      </c>
      <c r="P190" s="101">
        <v>291</v>
      </c>
      <c r="Q190" s="101">
        <v>1259</v>
      </c>
      <c r="R190" s="102">
        <v>10043642800</v>
      </c>
      <c r="S190" s="102">
        <v>7070976726</v>
      </c>
      <c r="T190" s="102">
        <v>2972666074</v>
      </c>
      <c r="U190" s="103">
        <v>76</v>
      </c>
      <c r="V190" s="103">
        <v>20</v>
      </c>
      <c r="W190" s="104">
        <v>4.9032258064516131E-2</v>
      </c>
      <c r="X190" s="104">
        <v>1.2903225806451613E-2</v>
      </c>
    </row>
    <row r="191" spans="14:24" ht="15.6" x14ac:dyDescent="0.3">
      <c r="N191" s="100">
        <v>42308</v>
      </c>
      <c r="O191" s="101">
        <v>1644</v>
      </c>
      <c r="P191" s="101">
        <v>311</v>
      </c>
      <c r="Q191" s="101">
        <v>1333</v>
      </c>
      <c r="R191" s="102">
        <v>10946187749</v>
      </c>
      <c r="S191" s="102">
        <v>7865688825</v>
      </c>
      <c r="T191" s="102">
        <v>3080498924</v>
      </c>
      <c r="U191" s="103">
        <v>72</v>
      </c>
      <c r="V191" s="103">
        <v>20</v>
      </c>
      <c r="W191" s="104">
        <v>4.3795620437956206E-2</v>
      </c>
      <c r="X191" s="104">
        <v>1.2165450121654502E-2</v>
      </c>
    </row>
    <row r="192" spans="14:24" ht="15.6" x14ac:dyDescent="0.3">
      <c r="N192" s="100">
        <v>42338</v>
      </c>
      <c r="O192" s="101">
        <v>1477</v>
      </c>
      <c r="P192" s="101">
        <v>246</v>
      </c>
      <c r="Q192" s="101">
        <v>1231</v>
      </c>
      <c r="R192" s="102">
        <v>8746759469</v>
      </c>
      <c r="S192" s="102">
        <v>5893064167</v>
      </c>
      <c r="T192" s="102">
        <v>2853695302</v>
      </c>
      <c r="U192" s="103">
        <v>66</v>
      </c>
      <c r="V192" s="103">
        <v>23</v>
      </c>
      <c r="W192" s="104">
        <v>4.4685172647257958E-2</v>
      </c>
      <c r="X192" s="104">
        <v>1.5572105619498984E-2</v>
      </c>
    </row>
    <row r="193" spans="14:24" ht="15.6" x14ac:dyDescent="0.3">
      <c r="N193" s="100">
        <v>42369</v>
      </c>
      <c r="O193" s="101">
        <v>2119</v>
      </c>
      <c r="P193" s="101">
        <v>421</v>
      </c>
      <c r="Q193" s="101">
        <v>1698</v>
      </c>
      <c r="R193" s="102">
        <v>20350216114</v>
      </c>
      <c r="S193" s="102">
        <v>16183687078</v>
      </c>
      <c r="T193" s="102">
        <v>4166529036</v>
      </c>
      <c r="U193" s="103">
        <v>116</v>
      </c>
      <c r="V193" s="103">
        <v>30</v>
      </c>
      <c r="W193" s="104">
        <v>5.4742803209060879E-2</v>
      </c>
      <c r="X193" s="104">
        <v>1.4157621519584709E-2</v>
      </c>
    </row>
    <row r="194" spans="14:24" ht="15.6" x14ac:dyDescent="0.3">
      <c r="N194" s="100">
        <v>42400</v>
      </c>
      <c r="O194" s="101">
        <v>1361</v>
      </c>
      <c r="P194" s="101">
        <v>234</v>
      </c>
      <c r="Q194" s="101">
        <v>1127</v>
      </c>
      <c r="R194" s="102">
        <v>8669787648</v>
      </c>
      <c r="S194" s="102">
        <v>5810709751</v>
      </c>
      <c r="T194" s="102">
        <v>2859077897</v>
      </c>
      <c r="U194" s="103">
        <v>63</v>
      </c>
      <c r="V194" s="103">
        <v>13</v>
      </c>
      <c r="W194" s="104">
        <v>4.6289493019838354E-2</v>
      </c>
      <c r="X194" s="104">
        <v>9.5518001469507719E-3</v>
      </c>
    </row>
    <row r="195" spans="14:24" ht="15.6" x14ac:dyDescent="0.3">
      <c r="N195" s="100">
        <v>42429</v>
      </c>
      <c r="O195" s="101">
        <v>1342</v>
      </c>
      <c r="P195" s="101">
        <v>231</v>
      </c>
      <c r="Q195" s="101">
        <v>1111</v>
      </c>
      <c r="R195" s="102">
        <v>8133032000</v>
      </c>
      <c r="S195" s="102">
        <v>5506818082</v>
      </c>
      <c r="T195" s="102">
        <v>2626213918</v>
      </c>
      <c r="U195" s="103">
        <v>57</v>
      </c>
      <c r="V195" s="103">
        <v>11</v>
      </c>
      <c r="W195" s="104">
        <v>4.2473919523099854E-2</v>
      </c>
      <c r="X195" s="104">
        <v>8.1967213114754103E-3</v>
      </c>
    </row>
    <row r="196" spans="14:24" ht="15.6" x14ac:dyDescent="0.3">
      <c r="N196" s="100">
        <v>42460</v>
      </c>
      <c r="O196" s="101">
        <v>1783</v>
      </c>
      <c r="P196" s="101">
        <v>292</v>
      </c>
      <c r="Q196" s="101">
        <v>1491</v>
      </c>
      <c r="R196" s="102">
        <v>9822977575</v>
      </c>
      <c r="S196" s="102">
        <v>6370725451</v>
      </c>
      <c r="T196" s="102">
        <v>3452252124</v>
      </c>
      <c r="U196" s="103">
        <v>82</v>
      </c>
      <c r="V196" s="103">
        <v>21</v>
      </c>
      <c r="W196" s="104">
        <v>4.5989904655075714E-2</v>
      </c>
      <c r="X196" s="104">
        <v>1.1777902411665733E-2</v>
      </c>
    </row>
    <row r="197" spans="14:24" ht="15.6" x14ac:dyDescent="0.3">
      <c r="N197" s="100">
        <v>42490</v>
      </c>
      <c r="O197" s="101">
        <v>1579</v>
      </c>
      <c r="P197" s="101">
        <v>217</v>
      </c>
      <c r="Q197" s="101">
        <v>1362</v>
      </c>
      <c r="R197" s="102">
        <v>7605086727</v>
      </c>
      <c r="S197" s="102">
        <v>4581520130</v>
      </c>
      <c r="T197" s="102">
        <v>3023566597</v>
      </c>
      <c r="U197" s="103">
        <v>79</v>
      </c>
      <c r="V197" s="103">
        <v>11</v>
      </c>
      <c r="W197" s="104">
        <v>5.0031665611146296E-2</v>
      </c>
      <c r="X197" s="104">
        <v>6.9664344521849272E-3</v>
      </c>
    </row>
    <row r="198" spans="14:24" ht="15.6" x14ac:dyDescent="0.3">
      <c r="N198" s="100">
        <v>42521</v>
      </c>
      <c r="O198" s="101">
        <v>1668</v>
      </c>
      <c r="P198" s="101">
        <v>270</v>
      </c>
      <c r="Q198" s="101">
        <v>1398</v>
      </c>
      <c r="R198" s="102">
        <v>9000203524</v>
      </c>
      <c r="S198" s="102">
        <v>5895355263</v>
      </c>
      <c r="T198" s="102">
        <v>3104848261</v>
      </c>
      <c r="U198" s="103">
        <v>72</v>
      </c>
      <c r="V198" s="103">
        <v>23</v>
      </c>
      <c r="W198" s="104">
        <v>4.3165467625899283E-2</v>
      </c>
      <c r="X198" s="104">
        <v>1.3788968824940047E-2</v>
      </c>
    </row>
    <row r="199" spans="14:24" ht="15.6" x14ac:dyDescent="0.3">
      <c r="N199" s="100">
        <v>42551</v>
      </c>
      <c r="O199" s="101">
        <v>1896</v>
      </c>
      <c r="P199" s="101">
        <v>365</v>
      </c>
      <c r="Q199" s="101">
        <v>1531</v>
      </c>
      <c r="R199" s="102">
        <v>16460026543</v>
      </c>
      <c r="S199" s="102">
        <v>12828294832</v>
      </c>
      <c r="T199" s="102">
        <v>3631731711</v>
      </c>
      <c r="U199" s="103">
        <v>73</v>
      </c>
      <c r="V199" s="103">
        <v>23</v>
      </c>
      <c r="W199" s="104">
        <v>3.8502109704641352E-2</v>
      </c>
      <c r="X199" s="104">
        <v>1.2130801687763712E-2</v>
      </c>
    </row>
    <row r="200" spans="14:24" ht="15.6" x14ac:dyDescent="0.3">
      <c r="N200" s="100">
        <v>42582</v>
      </c>
      <c r="O200" s="101">
        <v>1528</v>
      </c>
      <c r="P200" s="101">
        <v>275</v>
      </c>
      <c r="Q200" s="101">
        <v>1253</v>
      </c>
      <c r="R200" s="102">
        <v>10819961097</v>
      </c>
      <c r="S200" s="102">
        <v>7983402440</v>
      </c>
      <c r="T200" s="102">
        <v>2836558657</v>
      </c>
      <c r="U200" s="103">
        <v>40</v>
      </c>
      <c r="V200" s="103">
        <v>17</v>
      </c>
      <c r="W200" s="104">
        <v>2.6178010471204188E-2</v>
      </c>
      <c r="X200" s="104">
        <v>1.112565445026178E-2</v>
      </c>
    </row>
    <row r="201" spans="14:24" ht="15.6" x14ac:dyDescent="0.3">
      <c r="N201" s="100">
        <v>42613</v>
      </c>
      <c r="O201" s="101">
        <v>1636</v>
      </c>
      <c r="P201" s="101">
        <v>293</v>
      </c>
      <c r="Q201" s="101">
        <v>1343</v>
      </c>
      <c r="R201" s="102">
        <v>11158567430</v>
      </c>
      <c r="S201" s="102">
        <v>8237009598</v>
      </c>
      <c r="T201" s="102">
        <v>2921557832</v>
      </c>
      <c r="U201" s="103">
        <v>59</v>
      </c>
      <c r="V201" s="103">
        <v>14</v>
      </c>
      <c r="W201" s="104">
        <v>3.6063569682151589E-2</v>
      </c>
      <c r="X201" s="104">
        <v>8.557457212713936E-3</v>
      </c>
    </row>
    <row r="202" spans="14:24" ht="15.6" x14ac:dyDescent="0.3">
      <c r="N202" s="100">
        <v>42643</v>
      </c>
      <c r="O202" s="101">
        <v>1648</v>
      </c>
      <c r="P202" s="101">
        <v>327</v>
      </c>
      <c r="Q202" s="101">
        <v>1321</v>
      </c>
      <c r="R202" s="102">
        <v>12412233363</v>
      </c>
      <c r="S202" s="102">
        <v>9147033555</v>
      </c>
      <c r="T202" s="102">
        <v>3265199808</v>
      </c>
      <c r="U202" s="103">
        <v>48</v>
      </c>
      <c r="V202" s="103">
        <v>24</v>
      </c>
      <c r="W202" s="104">
        <v>2.9126213592233011E-2</v>
      </c>
      <c r="X202" s="104">
        <v>1.4563106796116505E-2</v>
      </c>
    </row>
    <row r="203" spans="14:24" ht="15.6" x14ac:dyDescent="0.3">
      <c r="N203" s="100">
        <v>42674</v>
      </c>
      <c r="O203" s="101">
        <v>1493</v>
      </c>
      <c r="P203" s="101">
        <v>281</v>
      </c>
      <c r="Q203" s="101">
        <v>1212</v>
      </c>
      <c r="R203" s="102">
        <v>11157599925</v>
      </c>
      <c r="S203" s="102">
        <v>8388297886</v>
      </c>
      <c r="T203" s="102">
        <v>2769302039</v>
      </c>
      <c r="U203" s="103">
        <v>33</v>
      </c>
      <c r="V203" s="103">
        <v>21</v>
      </c>
      <c r="W203" s="104">
        <v>2.2103148024112524E-2</v>
      </c>
      <c r="X203" s="104">
        <v>1.406563965170797E-2</v>
      </c>
    </row>
    <row r="204" spans="14:24" ht="15.6" x14ac:dyDescent="0.3">
      <c r="N204" s="100">
        <v>42704</v>
      </c>
      <c r="O204" s="101">
        <v>1507</v>
      </c>
      <c r="P204" s="101">
        <v>312</v>
      </c>
      <c r="Q204" s="101">
        <v>1195</v>
      </c>
      <c r="R204" s="102">
        <v>12443276469</v>
      </c>
      <c r="S204" s="102">
        <v>9486981931</v>
      </c>
      <c r="T204" s="102">
        <v>2956294538</v>
      </c>
      <c r="U204" s="103">
        <v>47</v>
      </c>
      <c r="V204" s="103">
        <v>16</v>
      </c>
      <c r="W204" s="104">
        <v>3.1187790311877902E-2</v>
      </c>
      <c r="X204" s="104">
        <v>1.0617120106171201E-2</v>
      </c>
    </row>
    <row r="205" spans="14:24" ht="15.6" x14ac:dyDescent="0.3">
      <c r="N205" s="100">
        <v>42735</v>
      </c>
      <c r="O205" s="101">
        <v>1793</v>
      </c>
      <c r="P205" s="101">
        <v>379</v>
      </c>
      <c r="Q205" s="101">
        <v>1414</v>
      </c>
      <c r="R205" s="102">
        <v>14813534815</v>
      </c>
      <c r="S205" s="102">
        <v>11506068287</v>
      </c>
      <c r="T205" s="102">
        <v>3307466528</v>
      </c>
      <c r="U205" s="103">
        <v>61</v>
      </c>
      <c r="V205" s="103">
        <v>19</v>
      </c>
      <c r="W205" s="104">
        <v>3.4021193530395982E-2</v>
      </c>
      <c r="X205" s="104">
        <v>1.0596765197992191E-2</v>
      </c>
    </row>
    <row r="206" spans="14:24" ht="15.6" x14ac:dyDescent="0.3">
      <c r="N206" s="100">
        <v>42766</v>
      </c>
      <c r="O206" s="101">
        <v>1421</v>
      </c>
      <c r="P206" s="101">
        <v>285</v>
      </c>
      <c r="Q206" s="101">
        <v>1136</v>
      </c>
      <c r="R206" s="102">
        <v>11068249413</v>
      </c>
      <c r="S206" s="102">
        <v>7998761336</v>
      </c>
      <c r="T206" s="102">
        <v>3069488077</v>
      </c>
      <c r="U206" s="103">
        <v>29</v>
      </c>
      <c r="V206" s="103">
        <v>15</v>
      </c>
      <c r="W206" s="104">
        <v>2.0408163265306121E-2</v>
      </c>
      <c r="X206" s="104">
        <v>1.055594651653765E-2</v>
      </c>
    </row>
    <row r="207" spans="14:24" ht="15.6" x14ac:dyDescent="0.3">
      <c r="N207" s="100">
        <v>42794</v>
      </c>
      <c r="O207" s="101">
        <v>1068</v>
      </c>
      <c r="P207" s="101">
        <v>208</v>
      </c>
      <c r="Q207" s="101">
        <v>860</v>
      </c>
      <c r="R207" s="102">
        <v>7972556659</v>
      </c>
      <c r="S207" s="102">
        <v>5824483618</v>
      </c>
      <c r="T207" s="102">
        <v>2148073041</v>
      </c>
      <c r="U207" s="103">
        <v>21</v>
      </c>
      <c r="V207" s="103">
        <v>8</v>
      </c>
      <c r="W207" s="104">
        <v>1.9662921348314606E-2</v>
      </c>
      <c r="X207" s="104">
        <v>7.4906367041198503E-3</v>
      </c>
    </row>
    <row r="208" spans="14:24" ht="15.6" x14ac:dyDescent="0.3">
      <c r="N208" s="100">
        <v>42825</v>
      </c>
      <c r="O208" s="101">
        <v>1388</v>
      </c>
      <c r="P208" s="101">
        <v>273</v>
      </c>
      <c r="Q208" s="101">
        <v>1115</v>
      </c>
      <c r="R208" s="102">
        <v>10225752304</v>
      </c>
      <c r="S208" s="102">
        <v>7354303234</v>
      </c>
      <c r="T208" s="102">
        <v>2871449070</v>
      </c>
      <c r="U208" s="103">
        <v>36</v>
      </c>
      <c r="V208" s="103">
        <v>13</v>
      </c>
      <c r="W208" s="104">
        <v>2.5936599423631124E-2</v>
      </c>
      <c r="X208" s="104">
        <v>9.3659942363112387E-3</v>
      </c>
    </row>
    <row r="209" spans="14:24" ht="15.6" x14ac:dyDescent="0.3">
      <c r="N209" s="100">
        <v>42855</v>
      </c>
      <c r="O209" s="101">
        <v>957</v>
      </c>
      <c r="P209" s="101">
        <v>239</v>
      </c>
      <c r="Q209" s="101">
        <v>718</v>
      </c>
      <c r="R209" s="102">
        <v>9259248158</v>
      </c>
      <c r="S209" s="102">
        <v>7103933008</v>
      </c>
      <c r="T209" s="102">
        <v>2155315150</v>
      </c>
      <c r="U209" s="103">
        <v>15</v>
      </c>
      <c r="V209" s="103">
        <v>9</v>
      </c>
      <c r="W209" s="104">
        <v>1.5673981191222569E-2</v>
      </c>
      <c r="X209" s="104">
        <v>9.4043887147335428E-3</v>
      </c>
    </row>
    <row r="210" spans="14:24" ht="15.6" x14ac:dyDescent="0.3">
      <c r="N210" s="100">
        <v>42886</v>
      </c>
      <c r="O210" s="101">
        <v>1131</v>
      </c>
      <c r="P210" s="101">
        <v>283</v>
      </c>
      <c r="Q210" s="101">
        <v>848</v>
      </c>
      <c r="R210" s="102">
        <v>9063738497</v>
      </c>
      <c r="S210" s="102">
        <v>6112814750</v>
      </c>
      <c r="T210" s="102">
        <v>2950923747</v>
      </c>
      <c r="U210" s="103">
        <v>17</v>
      </c>
      <c r="V210" s="103">
        <v>15</v>
      </c>
      <c r="W210" s="104">
        <v>1.5030946065428824E-2</v>
      </c>
      <c r="X210" s="104">
        <v>1.3262599469496022E-2</v>
      </c>
    </row>
    <row r="211" spans="14:24" ht="15.6" x14ac:dyDescent="0.3">
      <c r="N211" s="100">
        <v>42916</v>
      </c>
      <c r="O211" s="101">
        <v>1397</v>
      </c>
      <c r="P211" s="101">
        <v>369</v>
      </c>
      <c r="Q211" s="101">
        <v>1028</v>
      </c>
      <c r="R211" s="102">
        <v>13281629021</v>
      </c>
      <c r="S211" s="102">
        <v>9567712619</v>
      </c>
      <c r="T211" s="102">
        <v>3713916402</v>
      </c>
      <c r="U211" s="103">
        <v>12</v>
      </c>
      <c r="V211" s="103">
        <v>25</v>
      </c>
      <c r="W211" s="104">
        <v>8.5898353614889053E-3</v>
      </c>
      <c r="X211" s="104">
        <v>1.789549033643522E-2</v>
      </c>
    </row>
    <row r="212" spans="14:24" ht="15.6" x14ac:dyDescent="0.3">
      <c r="N212" s="100">
        <v>42947</v>
      </c>
      <c r="O212" s="101">
        <v>1116</v>
      </c>
      <c r="P212" s="101">
        <v>268</v>
      </c>
      <c r="Q212" s="101">
        <v>848</v>
      </c>
      <c r="R212" s="102">
        <v>10213861583</v>
      </c>
      <c r="S212" s="102">
        <v>7346961999</v>
      </c>
      <c r="T212" s="102">
        <v>2866899584</v>
      </c>
      <c r="U212" s="103">
        <v>15</v>
      </c>
      <c r="V212" s="103">
        <v>12</v>
      </c>
      <c r="W212" s="104">
        <v>1.3440860215053764E-2</v>
      </c>
      <c r="X212" s="104">
        <v>1.0752688172043012E-2</v>
      </c>
    </row>
    <row r="213" spans="14:24" ht="15.6" x14ac:dyDescent="0.3">
      <c r="N213" s="100">
        <v>42978</v>
      </c>
      <c r="O213" s="101">
        <v>1262</v>
      </c>
      <c r="P213" s="101">
        <v>298</v>
      </c>
      <c r="Q213" s="101">
        <v>964</v>
      </c>
      <c r="R213" s="102">
        <v>11103227974</v>
      </c>
      <c r="S213" s="102">
        <v>7642561673</v>
      </c>
      <c r="T213" s="102">
        <v>3460666301</v>
      </c>
      <c r="U213" s="103">
        <v>15</v>
      </c>
      <c r="V213" s="103">
        <v>18</v>
      </c>
      <c r="W213" s="104">
        <v>1.1885895404120444E-2</v>
      </c>
      <c r="X213" s="104">
        <v>1.4263074484944533E-2</v>
      </c>
    </row>
    <row r="214" spans="14:24" ht="15.6" x14ac:dyDescent="0.3">
      <c r="N214" s="100">
        <v>43008</v>
      </c>
      <c r="O214" s="101">
        <v>1162</v>
      </c>
      <c r="P214" s="101">
        <v>291</v>
      </c>
      <c r="Q214" s="101">
        <v>871</v>
      </c>
      <c r="R214" s="102">
        <v>11174523541</v>
      </c>
      <c r="S214" s="102">
        <v>8264377793</v>
      </c>
      <c r="T214" s="102">
        <v>2910145748</v>
      </c>
      <c r="U214" s="103">
        <v>16</v>
      </c>
      <c r="V214" s="103">
        <v>13</v>
      </c>
      <c r="W214" s="104">
        <v>1.3769363166953529E-2</v>
      </c>
      <c r="X214" s="104">
        <v>1.1187607573149742E-2</v>
      </c>
    </row>
    <row r="215" spans="14:24" ht="15.6" x14ac:dyDescent="0.3">
      <c r="N215" s="100">
        <v>43039</v>
      </c>
      <c r="O215" s="101">
        <v>1285</v>
      </c>
      <c r="P215" s="101">
        <v>306</v>
      </c>
      <c r="Q215" s="101">
        <v>979</v>
      </c>
      <c r="R215" s="102">
        <v>12196309264</v>
      </c>
      <c r="S215" s="102">
        <v>9193607558</v>
      </c>
      <c r="T215" s="102">
        <v>3002701706</v>
      </c>
      <c r="U215" s="103">
        <v>21</v>
      </c>
      <c r="V215" s="103">
        <v>14</v>
      </c>
      <c r="W215" s="104">
        <v>1.6342412451361869E-2</v>
      </c>
      <c r="X215" s="104">
        <v>1.0894941634241245E-2</v>
      </c>
    </row>
    <row r="216" spans="14:24" ht="15.6" x14ac:dyDescent="0.3">
      <c r="N216" s="100">
        <v>43069</v>
      </c>
      <c r="O216" s="101">
        <v>1196</v>
      </c>
      <c r="P216" s="101">
        <v>276</v>
      </c>
      <c r="Q216" s="101">
        <v>920</v>
      </c>
      <c r="R216" s="102">
        <v>11646954129</v>
      </c>
      <c r="S216" s="102">
        <v>8343208921</v>
      </c>
      <c r="T216" s="102">
        <v>3303745208</v>
      </c>
      <c r="U216" s="103">
        <v>23</v>
      </c>
      <c r="V216" s="103">
        <v>19</v>
      </c>
      <c r="W216" s="104">
        <v>1.9230769230769232E-2</v>
      </c>
      <c r="X216" s="104">
        <v>1.588628762541806E-2</v>
      </c>
    </row>
    <row r="217" spans="14:24" ht="15.6" x14ac:dyDescent="0.3">
      <c r="N217" s="100">
        <v>43100</v>
      </c>
      <c r="O217" s="101">
        <v>1342</v>
      </c>
      <c r="P217" s="101">
        <v>350</v>
      </c>
      <c r="Q217" s="101">
        <v>992</v>
      </c>
      <c r="R217" s="102">
        <v>14206251970</v>
      </c>
      <c r="S217" s="102">
        <v>10603818951</v>
      </c>
      <c r="T217" s="102">
        <v>3602433019</v>
      </c>
      <c r="U217" s="103">
        <v>24</v>
      </c>
      <c r="V217" s="103">
        <v>16</v>
      </c>
      <c r="W217" s="104">
        <v>1.7883755588673621E-2</v>
      </c>
      <c r="X217" s="104">
        <v>1.1922503725782414E-2</v>
      </c>
    </row>
    <row r="218" spans="14:24" ht="15.6" x14ac:dyDescent="0.3">
      <c r="N218" s="100">
        <v>43131</v>
      </c>
      <c r="O218" s="101">
        <v>1195</v>
      </c>
      <c r="P218" s="101">
        <v>274</v>
      </c>
      <c r="Q218" s="101">
        <v>921</v>
      </c>
      <c r="R218" s="102">
        <v>11347434642</v>
      </c>
      <c r="S218" s="102">
        <v>8204569545</v>
      </c>
      <c r="T218" s="102">
        <v>3142865097</v>
      </c>
      <c r="U218" s="103">
        <v>19</v>
      </c>
      <c r="V218" s="103">
        <v>13</v>
      </c>
      <c r="W218" s="104">
        <v>1.5899581589958158E-2</v>
      </c>
      <c r="X218" s="104">
        <v>1.0878661087866108E-2</v>
      </c>
    </row>
    <row r="219" spans="14:24" ht="15.6" x14ac:dyDescent="0.3">
      <c r="N219" s="100">
        <v>43159</v>
      </c>
      <c r="O219" s="101">
        <v>991</v>
      </c>
      <c r="P219" s="101">
        <v>237</v>
      </c>
      <c r="Q219" s="101">
        <v>754</v>
      </c>
      <c r="R219" s="102">
        <v>9325448672</v>
      </c>
      <c r="S219" s="102">
        <v>6627203925</v>
      </c>
      <c r="T219" s="102">
        <v>2698244747</v>
      </c>
      <c r="U219" s="103">
        <v>11</v>
      </c>
      <c r="V219" s="103">
        <v>10</v>
      </c>
      <c r="W219" s="104">
        <v>1.1099899091826439E-2</v>
      </c>
      <c r="X219" s="104">
        <v>1.0090817356205853E-2</v>
      </c>
    </row>
    <row r="220" spans="14:24" ht="15.6" x14ac:dyDescent="0.3">
      <c r="N220" s="100">
        <v>43190</v>
      </c>
      <c r="O220" s="101">
        <v>1361</v>
      </c>
      <c r="P220" s="101">
        <v>270</v>
      </c>
      <c r="Q220" s="101">
        <v>1091</v>
      </c>
      <c r="R220" s="102">
        <v>13155295525</v>
      </c>
      <c r="S220" s="102">
        <v>9606121903</v>
      </c>
      <c r="T220" s="102">
        <v>3549173622</v>
      </c>
      <c r="U220" s="103">
        <v>22</v>
      </c>
      <c r="V220" s="103">
        <v>11</v>
      </c>
      <c r="W220" s="104">
        <v>1.6164584864070537E-2</v>
      </c>
      <c r="X220" s="104">
        <v>8.0822924320352683E-3</v>
      </c>
    </row>
    <row r="221" spans="14:24" ht="15.6" x14ac:dyDescent="0.3">
      <c r="N221" s="100">
        <v>43220</v>
      </c>
      <c r="O221" s="101">
        <v>1463</v>
      </c>
      <c r="P221" s="101">
        <v>248</v>
      </c>
      <c r="Q221" s="101">
        <v>1215</v>
      </c>
      <c r="R221" s="102">
        <v>9622848297</v>
      </c>
      <c r="S221" s="102">
        <v>6305861108</v>
      </c>
      <c r="T221" s="102">
        <v>3316987189</v>
      </c>
      <c r="U221" s="103">
        <v>24</v>
      </c>
      <c r="V221" s="103">
        <v>14</v>
      </c>
      <c r="W221" s="104">
        <v>1.6404647983595352E-2</v>
      </c>
      <c r="X221" s="104">
        <v>9.5693779904306216E-3</v>
      </c>
    </row>
    <row r="222" spans="14:24" ht="15.6" x14ac:dyDescent="0.3">
      <c r="N222" s="100">
        <v>43251</v>
      </c>
      <c r="O222" s="101">
        <v>1559</v>
      </c>
      <c r="P222" s="101">
        <v>270</v>
      </c>
      <c r="Q222" s="101">
        <v>1289</v>
      </c>
      <c r="R222" s="102">
        <v>11170959583</v>
      </c>
      <c r="S222" s="102">
        <v>7698922012</v>
      </c>
      <c r="T222" s="102">
        <v>3472037571</v>
      </c>
      <c r="U222" s="103">
        <v>20</v>
      </c>
      <c r="V222" s="103">
        <v>15</v>
      </c>
      <c r="W222" s="104">
        <v>1.2828736369467608E-2</v>
      </c>
      <c r="X222" s="104">
        <v>9.6215522771007055E-3</v>
      </c>
    </row>
    <row r="223" spans="14:24" ht="15.6" x14ac:dyDescent="0.3">
      <c r="N223" s="100">
        <v>43281</v>
      </c>
      <c r="O223" s="101">
        <v>1550</v>
      </c>
      <c r="P223" s="101">
        <v>308</v>
      </c>
      <c r="Q223" s="101">
        <v>1242</v>
      </c>
      <c r="R223" s="102">
        <v>13785924434</v>
      </c>
      <c r="S223" s="102">
        <v>9819681612</v>
      </c>
      <c r="T223" s="102">
        <v>3966242822</v>
      </c>
      <c r="U223" s="103">
        <v>25</v>
      </c>
      <c r="V223" s="103">
        <v>20</v>
      </c>
      <c r="W223" s="104">
        <v>1.6129032258064516E-2</v>
      </c>
      <c r="X223" s="104">
        <v>1.2903225806451613E-2</v>
      </c>
    </row>
    <row r="224" spans="14:24" ht="15.6" x14ac:dyDescent="0.3">
      <c r="N224" s="100">
        <v>43312</v>
      </c>
      <c r="O224" s="101">
        <v>1408</v>
      </c>
      <c r="P224" s="101">
        <v>302</v>
      </c>
      <c r="Q224" s="101">
        <v>1106</v>
      </c>
      <c r="R224" s="102">
        <v>11409174318</v>
      </c>
      <c r="S224" s="102">
        <v>7976049879</v>
      </c>
      <c r="T224" s="102">
        <v>3433124439</v>
      </c>
      <c r="U224" s="103">
        <v>20</v>
      </c>
      <c r="V224" s="103">
        <v>12</v>
      </c>
      <c r="W224" s="104">
        <v>1.4204545454545454E-2</v>
      </c>
      <c r="X224" s="104">
        <v>8.5227272727272721E-3</v>
      </c>
    </row>
    <row r="225" spans="14:24" ht="15.6" x14ac:dyDescent="0.3">
      <c r="N225" s="100">
        <v>43343</v>
      </c>
      <c r="O225" s="101">
        <v>1513</v>
      </c>
      <c r="P225" s="101">
        <v>347</v>
      </c>
      <c r="Q225" s="101">
        <v>1166</v>
      </c>
      <c r="R225" s="102">
        <v>13641278420</v>
      </c>
      <c r="S225" s="102">
        <v>9995807480</v>
      </c>
      <c r="T225" s="102">
        <v>3645470940</v>
      </c>
      <c r="U225" s="103">
        <v>16</v>
      </c>
      <c r="V225" s="103">
        <v>18</v>
      </c>
      <c r="W225" s="104">
        <v>1.0575016523463317E-2</v>
      </c>
      <c r="X225" s="104">
        <v>1.1896893588896233E-2</v>
      </c>
    </row>
    <row r="226" spans="14:24" ht="15.6" x14ac:dyDescent="0.3">
      <c r="N226" s="100">
        <v>43373</v>
      </c>
      <c r="O226" s="101">
        <v>1229</v>
      </c>
      <c r="P226" s="101">
        <v>247</v>
      </c>
      <c r="Q226" s="101">
        <v>982</v>
      </c>
      <c r="R226" s="102">
        <v>11213094702</v>
      </c>
      <c r="S226" s="102">
        <v>8261921817</v>
      </c>
      <c r="T226" s="102">
        <v>2951172885</v>
      </c>
      <c r="U226" s="103">
        <v>16</v>
      </c>
      <c r="V226" s="103">
        <v>11</v>
      </c>
      <c r="W226" s="104">
        <v>1.3018714401952807E-2</v>
      </c>
      <c r="X226" s="104">
        <v>8.9503661513425543E-3</v>
      </c>
    </row>
    <row r="227" spans="14:24" ht="15.6" x14ac:dyDescent="0.3">
      <c r="N227" s="100">
        <v>43404</v>
      </c>
      <c r="O227" s="101">
        <v>1479</v>
      </c>
      <c r="P227" s="101">
        <v>326</v>
      </c>
      <c r="Q227" s="101">
        <v>1153</v>
      </c>
      <c r="R227" s="102">
        <v>14194333389</v>
      </c>
      <c r="S227" s="102">
        <v>10444163488</v>
      </c>
      <c r="T227" s="102">
        <v>3750169901</v>
      </c>
      <c r="U227" s="103">
        <v>14</v>
      </c>
      <c r="V227" s="103">
        <v>15</v>
      </c>
      <c r="W227" s="104">
        <v>9.4658553076402974E-3</v>
      </c>
      <c r="X227" s="104">
        <v>1.0141987829614604E-2</v>
      </c>
    </row>
    <row r="228" spans="14:24" ht="15.6" x14ac:dyDescent="0.3">
      <c r="N228" s="100">
        <v>43434</v>
      </c>
      <c r="O228" s="101">
        <v>1347</v>
      </c>
      <c r="P228" s="101">
        <v>324</v>
      </c>
      <c r="Q228" s="101">
        <v>1023</v>
      </c>
      <c r="R228" s="102">
        <v>13602080051</v>
      </c>
      <c r="S228" s="102">
        <v>10002556816</v>
      </c>
      <c r="T228" s="102">
        <v>3599523235</v>
      </c>
      <c r="U228" s="103">
        <v>14</v>
      </c>
      <c r="V228" s="103">
        <v>18</v>
      </c>
      <c r="W228" s="104">
        <v>1.0393466963622866E-2</v>
      </c>
      <c r="X228" s="104">
        <v>1.3363028953229399E-2</v>
      </c>
    </row>
    <row r="229" spans="14:24" ht="15.6" x14ac:dyDescent="0.3">
      <c r="N229" s="100">
        <v>43465</v>
      </c>
      <c r="O229" s="101">
        <v>1641</v>
      </c>
      <c r="P229" s="101">
        <v>395</v>
      </c>
      <c r="Q229" s="101">
        <v>1246</v>
      </c>
      <c r="R229" s="102">
        <v>17163562230</v>
      </c>
      <c r="S229" s="102">
        <v>13291258677</v>
      </c>
      <c r="T229" s="102">
        <v>3872303553</v>
      </c>
      <c r="U229" s="103">
        <v>19</v>
      </c>
      <c r="V229" s="103">
        <v>12</v>
      </c>
      <c r="W229" s="104">
        <v>1.157830591102986E-2</v>
      </c>
      <c r="X229" s="104">
        <v>7.3126142595978062E-3</v>
      </c>
    </row>
    <row r="230" spans="14:24" ht="15.6" x14ac:dyDescent="0.3">
      <c r="N230" s="100">
        <v>43496</v>
      </c>
      <c r="O230" s="101">
        <v>1257</v>
      </c>
      <c r="P230" s="101">
        <v>243</v>
      </c>
      <c r="Q230" s="101">
        <v>1014</v>
      </c>
      <c r="R230" s="102">
        <v>9432522157</v>
      </c>
      <c r="S230" s="102">
        <v>6315025875</v>
      </c>
      <c r="T230" s="102">
        <v>3117496282</v>
      </c>
      <c r="U230" s="103">
        <v>17</v>
      </c>
      <c r="V230" s="103">
        <v>13</v>
      </c>
      <c r="W230" s="104">
        <v>1.3524264120922832E-2</v>
      </c>
      <c r="X230" s="104">
        <v>1.0342084327764518E-2</v>
      </c>
    </row>
    <row r="231" spans="14:24" ht="15.6" x14ac:dyDescent="0.3">
      <c r="N231" s="100">
        <v>43524</v>
      </c>
      <c r="O231" s="101">
        <v>1094</v>
      </c>
      <c r="P231" s="101">
        <v>230</v>
      </c>
      <c r="Q231" s="101">
        <v>864</v>
      </c>
      <c r="R231" s="101">
        <v>9534897945</v>
      </c>
      <c r="S231" s="102">
        <v>6779382901</v>
      </c>
      <c r="T231" s="102">
        <v>2755515044</v>
      </c>
      <c r="U231" s="103">
        <v>16</v>
      </c>
      <c r="V231" s="103">
        <v>8</v>
      </c>
      <c r="W231" s="104">
        <v>1.4625228519195612E-2</v>
      </c>
      <c r="X231" s="104">
        <v>7.3126142595978062E-3</v>
      </c>
    </row>
    <row r="232" spans="14:24" ht="15.6" x14ac:dyDescent="0.3">
      <c r="N232" s="100">
        <v>43555</v>
      </c>
      <c r="O232" s="101">
        <v>1299</v>
      </c>
      <c r="P232" s="101">
        <v>261</v>
      </c>
      <c r="Q232" s="101">
        <v>1038</v>
      </c>
      <c r="R232" s="101">
        <v>10330489636</v>
      </c>
      <c r="S232" s="102">
        <v>6798353539</v>
      </c>
      <c r="T232" s="102">
        <v>3532136097</v>
      </c>
      <c r="U232" s="103">
        <v>19</v>
      </c>
      <c r="V232" s="103">
        <v>10</v>
      </c>
      <c r="W232" s="104">
        <v>1.4626635873749037E-2</v>
      </c>
      <c r="X232" s="104">
        <v>7.6982294072363358E-3</v>
      </c>
    </row>
    <row r="233" spans="14:24" ht="15.6" x14ac:dyDescent="0.3">
      <c r="N233" s="100">
        <v>43585</v>
      </c>
      <c r="O233" s="101">
        <v>1323</v>
      </c>
      <c r="P233" s="101">
        <v>247</v>
      </c>
      <c r="Q233" s="101">
        <v>1076</v>
      </c>
      <c r="R233" s="101">
        <v>8779611989</v>
      </c>
      <c r="S233" s="102">
        <v>5532867133</v>
      </c>
      <c r="T233" s="102">
        <v>3246744856</v>
      </c>
      <c r="U233" s="103">
        <v>19</v>
      </c>
      <c r="V233" s="103">
        <v>9</v>
      </c>
      <c r="W233" s="104">
        <v>1.436130007558579E-2</v>
      </c>
      <c r="X233" s="104">
        <v>6.8027210884353739E-3</v>
      </c>
    </row>
    <row r="234" spans="14:24" ht="15.6" x14ac:dyDescent="0.3">
      <c r="N234" s="100">
        <v>43616</v>
      </c>
      <c r="O234" s="101">
        <v>1516</v>
      </c>
      <c r="P234" s="101">
        <v>319</v>
      </c>
      <c r="Q234" s="101">
        <v>1197</v>
      </c>
      <c r="R234" s="101">
        <v>13053360577</v>
      </c>
      <c r="S234" s="102">
        <v>9021368869</v>
      </c>
      <c r="T234" s="102">
        <v>4031991708</v>
      </c>
      <c r="U234" s="103">
        <v>22</v>
      </c>
      <c r="V234" s="103">
        <v>16</v>
      </c>
      <c r="W234" s="104">
        <v>1.4511873350923483E-2</v>
      </c>
      <c r="X234" s="104">
        <v>1.0554089709762533E-2</v>
      </c>
    </row>
    <row r="235" spans="14:24" ht="15.6" x14ac:dyDescent="0.3">
      <c r="N235" s="100">
        <v>43646</v>
      </c>
      <c r="O235" s="101">
        <v>1461</v>
      </c>
      <c r="P235" s="101">
        <v>337</v>
      </c>
      <c r="Q235" s="101">
        <v>1124</v>
      </c>
      <c r="R235" s="101">
        <v>15828734222</v>
      </c>
      <c r="S235" s="102">
        <v>11988569376</v>
      </c>
      <c r="T235" s="102">
        <v>3840164846</v>
      </c>
      <c r="U235" s="103">
        <v>17</v>
      </c>
      <c r="V235" s="103">
        <v>7</v>
      </c>
      <c r="W235" s="104">
        <v>1.1635865845311431E-2</v>
      </c>
      <c r="X235" s="104">
        <v>4.7912388774811769E-3</v>
      </c>
    </row>
    <row r="236" spans="14:24" ht="15.6" x14ac:dyDescent="0.3">
      <c r="N236" s="100">
        <v>43677</v>
      </c>
      <c r="O236" s="101">
        <v>1462</v>
      </c>
      <c r="P236" s="101">
        <v>316</v>
      </c>
      <c r="Q236" s="101">
        <v>1146</v>
      </c>
      <c r="R236" s="101">
        <v>14042108475</v>
      </c>
      <c r="S236" s="102">
        <v>10189867108</v>
      </c>
      <c r="T236" s="102">
        <v>3852241367</v>
      </c>
      <c r="U236" s="103">
        <v>23</v>
      </c>
      <c r="V236" s="103">
        <v>10</v>
      </c>
      <c r="W236" s="104">
        <v>1.573187414500684E-2</v>
      </c>
      <c r="X236" s="104">
        <v>6.8399452804377564E-3</v>
      </c>
    </row>
    <row r="237" spans="14:24" ht="15.6" x14ac:dyDescent="0.3">
      <c r="N237" s="100">
        <v>43708</v>
      </c>
      <c r="O237" s="101">
        <v>1542</v>
      </c>
      <c r="P237" s="101">
        <v>341</v>
      </c>
      <c r="Q237" s="101">
        <v>1201</v>
      </c>
      <c r="R237" s="101">
        <v>13697474213</v>
      </c>
      <c r="S237" s="102">
        <v>9859127806</v>
      </c>
      <c r="T237" s="102">
        <v>3838346407</v>
      </c>
      <c r="U237" s="103">
        <v>15</v>
      </c>
      <c r="V237" s="103">
        <v>9</v>
      </c>
      <c r="W237" s="104">
        <v>9.727626459143969E-3</v>
      </c>
      <c r="X237" s="104">
        <v>5.8365758754863814E-3</v>
      </c>
    </row>
    <row r="238" spans="14:24" ht="15.6" x14ac:dyDescent="0.3">
      <c r="N238" s="100">
        <v>43738</v>
      </c>
      <c r="O238" s="101">
        <v>1599</v>
      </c>
      <c r="P238" s="101">
        <v>348</v>
      </c>
      <c r="Q238" s="101">
        <v>1251</v>
      </c>
      <c r="R238" s="101">
        <v>15425530270</v>
      </c>
      <c r="S238" s="102">
        <v>11246070364</v>
      </c>
      <c r="T238" s="102">
        <v>4179459906</v>
      </c>
      <c r="U238" s="103">
        <v>19</v>
      </c>
      <c r="V238" s="103">
        <v>10</v>
      </c>
      <c r="W238" s="104">
        <v>1.1882426516572859E-2</v>
      </c>
      <c r="X238" s="104">
        <v>6.2539086929330832E-3</v>
      </c>
    </row>
    <row r="239" spans="14:24" ht="15.6" x14ac:dyDescent="0.3">
      <c r="N239" s="100">
        <v>43769</v>
      </c>
      <c r="O239" s="101">
        <v>1665</v>
      </c>
      <c r="P239" s="101">
        <v>311</v>
      </c>
      <c r="Q239" s="101">
        <v>1354</v>
      </c>
      <c r="R239" s="101">
        <v>13739486500</v>
      </c>
      <c r="S239" s="102">
        <v>9596998813</v>
      </c>
      <c r="T239" s="102">
        <v>4142487687</v>
      </c>
      <c r="U239" s="103">
        <v>16</v>
      </c>
      <c r="V239" s="103">
        <v>6</v>
      </c>
      <c r="W239" s="104">
        <v>9.6096096096096092E-3</v>
      </c>
      <c r="X239" s="104">
        <v>3.6036036036036037E-3</v>
      </c>
    </row>
    <row r="240" spans="14:24" ht="15.6" x14ac:dyDescent="0.3">
      <c r="N240" s="100">
        <v>43799</v>
      </c>
      <c r="O240" s="101">
        <v>1412</v>
      </c>
      <c r="P240" s="101">
        <v>288</v>
      </c>
      <c r="Q240" s="101">
        <v>1124</v>
      </c>
      <c r="R240" s="101">
        <v>12981526788</v>
      </c>
      <c r="S240" s="102">
        <v>9280826017</v>
      </c>
      <c r="T240" s="102">
        <v>3700700771</v>
      </c>
      <c r="U240" s="103">
        <v>20</v>
      </c>
      <c r="V240" s="103">
        <v>6</v>
      </c>
      <c r="W240" s="104">
        <v>1.4164305949008499E-2</v>
      </c>
      <c r="X240" s="104">
        <v>4.24929178470255E-3</v>
      </c>
    </row>
    <row r="241" spans="14:24" ht="15.6" x14ac:dyDescent="0.3">
      <c r="N241" s="100">
        <v>43830</v>
      </c>
      <c r="O241" s="101">
        <v>1947</v>
      </c>
      <c r="P241" s="101">
        <v>430</v>
      </c>
      <c r="Q241" s="101">
        <v>1517</v>
      </c>
      <c r="R241" s="101">
        <v>20191389129</v>
      </c>
      <c r="S241" s="102">
        <v>15271030779</v>
      </c>
      <c r="T241" s="102">
        <v>4920358350</v>
      </c>
      <c r="U241" s="103">
        <v>26</v>
      </c>
      <c r="V241" s="103">
        <v>12</v>
      </c>
      <c r="W241" s="104">
        <v>1.3353877760657421E-2</v>
      </c>
      <c r="X241" s="104">
        <v>6.1633281972265025E-3</v>
      </c>
    </row>
    <row r="242" spans="14:24" ht="15.6" x14ac:dyDescent="0.3">
      <c r="N242" s="100">
        <v>43861</v>
      </c>
      <c r="O242" s="101">
        <v>1532</v>
      </c>
      <c r="P242" s="101">
        <v>271</v>
      </c>
      <c r="Q242" s="101">
        <v>1261</v>
      </c>
      <c r="R242" s="101">
        <v>11798788607</v>
      </c>
      <c r="S242" s="102">
        <v>7935655964</v>
      </c>
      <c r="T242" s="102">
        <v>3863132643</v>
      </c>
      <c r="U242" s="103">
        <v>18</v>
      </c>
      <c r="V242" s="103">
        <v>5</v>
      </c>
      <c r="W242" s="104">
        <v>1.1749347258485639E-2</v>
      </c>
      <c r="X242" s="104">
        <v>3.2637075718015664E-3</v>
      </c>
    </row>
    <row r="243" spans="14:24" ht="15.6" x14ac:dyDescent="0.3">
      <c r="N243" s="100">
        <v>43890</v>
      </c>
      <c r="O243" s="101">
        <v>1281</v>
      </c>
      <c r="P243" s="101">
        <v>244</v>
      </c>
      <c r="Q243" s="101">
        <v>1037</v>
      </c>
      <c r="R243" s="101">
        <v>10912619736</v>
      </c>
      <c r="S243" s="102">
        <v>7711488169</v>
      </c>
      <c r="T243" s="102">
        <v>3201131567</v>
      </c>
      <c r="U243" s="103">
        <v>14</v>
      </c>
      <c r="V243" s="103">
        <v>8</v>
      </c>
      <c r="W243" s="104">
        <v>1.092896174863388E-2</v>
      </c>
      <c r="X243" s="104">
        <v>6.2451209992193599E-3</v>
      </c>
    </row>
    <row r="244" spans="14:24" ht="15.6" x14ac:dyDescent="0.3">
      <c r="N244" s="100">
        <v>43921</v>
      </c>
      <c r="O244" s="101">
        <v>1188</v>
      </c>
      <c r="P244" s="101">
        <v>217</v>
      </c>
      <c r="Q244" s="101">
        <v>971</v>
      </c>
      <c r="R244" s="101">
        <v>9365714298</v>
      </c>
      <c r="S244" s="102">
        <v>6443135801</v>
      </c>
      <c r="T244" s="102">
        <v>2922578497</v>
      </c>
      <c r="U244" s="103">
        <v>19</v>
      </c>
      <c r="V244" s="103">
        <v>5</v>
      </c>
      <c r="W244" s="104">
        <v>1.5993265993265993E-2</v>
      </c>
      <c r="X244" s="104">
        <v>4.2087542087542087E-3</v>
      </c>
    </row>
    <row r="245" spans="14:24" ht="15.6" x14ac:dyDescent="0.3">
      <c r="N245" s="100">
        <v>43951</v>
      </c>
      <c r="O245" s="101">
        <v>766</v>
      </c>
      <c r="P245" s="101">
        <v>125</v>
      </c>
      <c r="Q245" s="101">
        <v>641</v>
      </c>
      <c r="R245" s="101">
        <v>5457129714</v>
      </c>
      <c r="S245" s="102">
        <v>3671100834</v>
      </c>
      <c r="T245" s="102">
        <v>1786028880</v>
      </c>
      <c r="U245" s="103">
        <v>7</v>
      </c>
      <c r="V245" s="103">
        <v>3</v>
      </c>
      <c r="W245" s="104">
        <v>9.138381201044387E-3</v>
      </c>
      <c r="X245" s="104">
        <v>3.9164490861618795E-3</v>
      </c>
    </row>
    <row r="246" spans="14:24" ht="15.6" x14ac:dyDescent="0.3">
      <c r="N246" s="100">
        <v>43982</v>
      </c>
      <c r="O246" s="101">
        <v>706</v>
      </c>
      <c r="P246" s="101">
        <v>108</v>
      </c>
      <c r="Q246" s="101">
        <v>598</v>
      </c>
      <c r="R246" s="101">
        <v>4038219022</v>
      </c>
      <c r="S246" s="102">
        <v>2308231738</v>
      </c>
      <c r="T246" s="102">
        <v>1729987284</v>
      </c>
      <c r="U246" s="103">
        <v>8</v>
      </c>
      <c r="V246" s="103">
        <v>6</v>
      </c>
      <c r="W246" s="104">
        <v>1.1331444759206799E-2</v>
      </c>
      <c r="X246" s="104">
        <v>8.4985835694051E-3</v>
      </c>
    </row>
    <row r="247" spans="14:24" ht="15.6" x14ac:dyDescent="0.3">
      <c r="N247" s="100">
        <v>44012</v>
      </c>
      <c r="O247" s="101">
        <v>890</v>
      </c>
      <c r="P247" s="101">
        <v>143</v>
      </c>
      <c r="Q247" s="101">
        <v>747</v>
      </c>
      <c r="R247" s="101">
        <v>4895692855</v>
      </c>
      <c r="S247" s="102">
        <v>2817316233</v>
      </c>
      <c r="T247" s="102">
        <v>2078376622</v>
      </c>
      <c r="U247" s="103">
        <v>14</v>
      </c>
      <c r="V247" s="103">
        <v>8</v>
      </c>
      <c r="W247" s="104">
        <v>1.5730337078651686E-2</v>
      </c>
      <c r="X247" s="104">
        <v>8.988764044943821E-3</v>
      </c>
    </row>
    <row r="248" spans="14:24" ht="15.6" x14ac:dyDescent="0.3">
      <c r="N248" s="100">
        <v>44043</v>
      </c>
      <c r="O248" s="101">
        <v>1071</v>
      </c>
      <c r="P248" s="101">
        <v>160</v>
      </c>
      <c r="Q248" s="101">
        <v>911</v>
      </c>
      <c r="R248" s="101">
        <v>5656271841</v>
      </c>
      <c r="S248" s="102">
        <v>3216236649</v>
      </c>
      <c r="T248" s="102">
        <v>2440035192</v>
      </c>
      <c r="U248" s="103">
        <v>17</v>
      </c>
      <c r="V248" s="103">
        <v>8</v>
      </c>
      <c r="W248" s="104">
        <v>1.5873015873015872E-2</v>
      </c>
      <c r="X248" s="104">
        <v>7.4696545284780582E-3</v>
      </c>
    </row>
    <row r="249" spans="14:24" ht="15.6" x14ac:dyDescent="0.3">
      <c r="N249" s="100">
        <v>44074</v>
      </c>
      <c r="O249" s="101">
        <v>1080</v>
      </c>
      <c r="P249" s="101">
        <v>151</v>
      </c>
      <c r="Q249" s="101">
        <v>929</v>
      </c>
      <c r="R249" s="101">
        <v>5323698109</v>
      </c>
      <c r="S249" s="102">
        <v>2957563273</v>
      </c>
      <c r="T249" s="102">
        <v>2366134836</v>
      </c>
      <c r="U249" s="103">
        <v>14</v>
      </c>
      <c r="V249" s="103">
        <v>4</v>
      </c>
      <c r="W249" s="104">
        <v>1.2962962962962963E-2</v>
      </c>
      <c r="X249" s="104">
        <v>3.7037037037037038E-3</v>
      </c>
    </row>
    <row r="250" spans="14:24" ht="15.6" x14ac:dyDescent="0.3">
      <c r="N250" s="100">
        <v>44104</v>
      </c>
      <c r="O250" s="101">
        <v>1324</v>
      </c>
      <c r="P250" s="101">
        <v>228</v>
      </c>
      <c r="Q250" s="101">
        <v>1096</v>
      </c>
      <c r="R250" s="101">
        <v>10160408927</v>
      </c>
      <c r="S250" s="102">
        <v>7173572577</v>
      </c>
      <c r="T250" s="102">
        <v>2986836350</v>
      </c>
      <c r="U250" s="103">
        <v>17</v>
      </c>
      <c r="V250" s="103">
        <v>7</v>
      </c>
      <c r="W250" s="104">
        <v>1.283987915407855E-2</v>
      </c>
      <c r="X250" s="104">
        <v>5.287009063444109E-3</v>
      </c>
    </row>
    <row r="251" spans="14:24" ht="15.6" x14ac:dyDescent="0.3">
      <c r="N251" s="100">
        <v>44135</v>
      </c>
      <c r="O251" s="101">
        <v>1403</v>
      </c>
      <c r="P251" s="101">
        <v>258</v>
      </c>
      <c r="Q251" s="101">
        <v>1145</v>
      </c>
      <c r="R251" s="101">
        <v>10994489522</v>
      </c>
      <c r="S251" s="102">
        <v>7470779305</v>
      </c>
      <c r="T251" s="102">
        <v>3523710217</v>
      </c>
      <c r="U251" s="103">
        <v>18</v>
      </c>
      <c r="V251" s="103">
        <v>9</v>
      </c>
      <c r="W251" s="104">
        <v>1.2829650748396294E-2</v>
      </c>
      <c r="X251" s="104">
        <v>6.4148253741981472E-3</v>
      </c>
    </row>
    <row r="252" spans="14:24" ht="15.6" x14ac:dyDescent="0.3">
      <c r="N252" s="100">
        <v>44165</v>
      </c>
      <c r="O252" s="101">
        <v>1335</v>
      </c>
      <c r="P252" s="101">
        <v>226</v>
      </c>
      <c r="Q252" s="101">
        <v>1109</v>
      </c>
      <c r="R252" s="101">
        <v>9813886499</v>
      </c>
      <c r="S252" s="102">
        <v>6463553196</v>
      </c>
      <c r="T252" s="102">
        <v>3350333303</v>
      </c>
      <c r="U252" s="103">
        <v>31</v>
      </c>
      <c r="V252" s="103">
        <v>5</v>
      </c>
      <c r="W252" s="104">
        <v>2.3220973782771534E-2</v>
      </c>
      <c r="X252" s="104">
        <v>3.7453183520599251E-3</v>
      </c>
    </row>
    <row r="253" spans="14:24" ht="15.6" x14ac:dyDescent="0.3">
      <c r="N253" s="100">
        <v>44196</v>
      </c>
      <c r="O253" s="101">
        <v>2429</v>
      </c>
      <c r="P253" s="101">
        <v>485</v>
      </c>
      <c r="Q253" s="101">
        <v>1944</v>
      </c>
      <c r="R253" s="101">
        <v>20671557663</v>
      </c>
      <c r="S253" s="102">
        <v>14519407708</v>
      </c>
      <c r="T253" s="102">
        <v>6152149955</v>
      </c>
      <c r="U253" s="103">
        <v>37</v>
      </c>
      <c r="V253" s="103">
        <v>16</v>
      </c>
      <c r="W253" s="104">
        <v>1.5232606010703994E-2</v>
      </c>
      <c r="X253" s="104">
        <v>6.5870728694936188E-3</v>
      </c>
    </row>
    <row r="254" spans="14:24" ht="15.6" x14ac:dyDescent="0.3">
      <c r="N254" s="100">
        <v>44227</v>
      </c>
      <c r="O254" s="101">
        <v>1333</v>
      </c>
      <c r="P254" s="101">
        <v>235</v>
      </c>
      <c r="Q254" s="101">
        <v>1098</v>
      </c>
      <c r="R254" s="101">
        <v>9590810480</v>
      </c>
      <c r="S254" s="102">
        <v>6554914082</v>
      </c>
      <c r="T254" s="102">
        <v>3035896398</v>
      </c>
      <c r="U254" s="103">
        <v>28</v>
      </c>
      <c r="V254" s="103">
        <v>7</v>
      </c>
      <c r="W254" s="104">
        <v>2.1005251312828207E-2</v>
      </c>
      <c r="X254" s="104">
        <v>5.2513128282070517E-3</v>
      </c>
    </row>
    <row r="255" spans="14:24" ht="15.6" x14ac:dyDescent="0.3">
      <c r="N255" s="100">
        <v>44255</v>
      </c>
      <c r="O255" s="101">
        <v>1317</v>
      </c>
      <c r="P255" s="101">
        <v>193</v>
      </c>
      <c r="Q255" s="101">
        <v>1124</v>
      </c>
      <c r="R255" s="101">
        <v>7662438369</v>
      </c>
      <c r="S255" s="102">
        <v>4443547545</v>
      </c>
      <c r="T255" s="102">
        <v>3218890824</v>
      </c>
      <c r="U255" s="103">
        <v>19</v>
      </c>
      <c r="V255" s="103">
        <v>2</v>
      </c>
      <c r="W255" s="104">
        <v>1.4426727410782081E-2</v>
      </c>
      <c r="X255" s="104">
        <v>1.5186028853454822E-3</v>
      </c>
    </row>
    <row r="256" spans="14:24" ht="15.6" x14ac:dyDescent="0.3">
      <c r="N256" s="100">
        <v>44286</v>
      </c>
      <c r="O256" s="101">
        <v>1835</v>
      </c>
      <c r="P256" s="101">
        <v>265</v>
      </c>
      <c r="Q256" s="101">
        <v>1570</v>
      </c>
      <c r="R256" s="101">
        <v>11319703318</v>
      </c>
      <c r="S256" s="102">
        <v>6870382465</v>
      </c>
      <c r="T256" s="102">
        <v>4449320853</v>
      </c>
      <c r="U256" s="103">
        <v>24</v>
      </c>
      <c r="V256" s="103">
        <v>12</v>
      </c>
      <c r="W256" s="104">
        <v>1.3079019073569483E-2</v>
      </c>
      <c r="X256" s="104">
        <v>6.5395095367847414E-3</v>
      </c>
    </row>
    <row r="257" spans="14:24" ht="15.6" x14ac:dyDescent="0.3">
      <c r="N257" s="100">
        <v>44316</v>
      </c>
      <c r="O257" s="101">
        <v>1903</v>
      </c>
      <c r="P257" s="101">
        <v>331</v>
      </c>
      <c r="Q257" s="101">
        <v>1572</v>
      </c>
      <c r="R257" s="101">
        <v>13993890028</v>
      </c>
      <c r="S257" s="102">
        <v>8986474792</v>
      </c>
      <c r="T257" s="102">
        <v>5007415236</v>
      </c>
      <c r="U257" s="103">
        <v>20</v>
      </c>
      <c r="V257" s="103">
        <v>10</v>
      </c>
      <c r="W257" s="104">
        <v>1.0509721492380452E-2</v>
      </c>
      <c r="X257" s="104">
        <v>5.254860746190226E-3</v>
      </c>
    </row>
    <row r="258" spans="14:24" ht="15.6" x14ac:dyDescent="0.3">
      <c r="N258" s="100">
        <v>44347</v>
      </c>
      <c r="O258" s="101">
        <v>1948</v>
      </c>
      <c r="P258" s="101">
        <v>306</v>
      </c>
      <c r="Q258" s="101">
        <v>1642</v>
      </c>
      <c r="R258" s="101">
        <v>12483556104</v>
      </c>
      <c r="S258" s="102">
        <v>7803255220</v>
      </c>
      <c r="T258" s="102">
        <v>4680300884</v>
      </c>
      <c r="U258" s="103">
        <v>27</v>
      </c>
      <c r="V258" s="103">
        <v>7</v>
      </c>
      <c r="W258" s="104">
        <v>1.3860369609856264E-2</v>
      </c>
      <c r="X258" s="104">
        <v>3.5934291581108829E-3</v>
      </c>
    </row>
    <row r="259" spans="14:24" ht="15.6" x14ac:dyDescent="0.3">
      <c r="N259" s="100">
        <v>44377</v>
      </c>
      <c r="O259" s="101">
        <v>2314</v>
      </c>
      <c r="P259" s="101">
        <v>385</v>
      </c>
      <c r="Q259" s="101">
        <v>1929</v>
      </c>
      <c r="R259" s="101">
        <v>17494120576</v>
      </c>
      <c r="S259" s="102">
        <v>11136666042</v>
      </c>
      <c r="T259" s="102">
        <v>6357454534</v>
      </c>
      <c r="U259" s="103">
        <v>42</v>
      </c>
      <c r="V259" s="103">
        <v>7</v>
      </c>
      <c r="W259" s="104">
        <v>1.8150388936905792E-2</v>
      </c>
      <c r="X259" s="104">
        <v>3.0250648228176318E-3</v>
      </c>
    </row>
    <row r="260" spans="14:24" ht="15.6" x14ac:dyDescent="0.3">
      <c r="N260" s="100">
        <v>44408</v>
      </c>
      <c r="O260" s="101">
        <v>2128</v>
      </c>
      <c r="P260" s="101">
        <v>368</v>
      </c>
      <c r="Q260" s="101">
        <v>1760</v>
      </c>
      <c r="R260" s="101">
        <v>18120672754</v>
      </c>
      <c r="S260" s="102">
        <v>12246860269</v>
      </c>
      <c r="T260" s="102">
        <v>5873812485</v>
      </c>
      <c r="U260" s="103">
        <v>31</v>
      </c>
      <c r="V260" s="103">
        <v>12</v>
      </c>
      <c r="W260" s="104">
        <v>1.456766917293233E-2</v>
      </c>
      <c r="X260" s="104">
        <v>5.6390977443609019E-3</v>
      </c>
    </row>
    <row r="261" spans="14:24" ht="15.6" x14ac:dyDescent="0.3">
      <c r="N261" s="100">
        <v>44439</v>
      </c>
      <c r="O261" s="101">
        <v>2251</v>
      </c>
      <c r="P261" s="101">
        <v>406</v>
      </c>
      <c r="Q261" s="101">
        <v>1845</v>
      </c>
      <c r="R261" s="101">
        <v>20069129892</v>
      </c>
      <c r="S261" s="102">
        <v>14011924773</v>
      </c>
      <c r="T261" s="102">
        <v>6057205119</v>
      </c>
      <c r="U261" s="103">
        <v>29</v>
      </c>
      <c r="V261" s="103">
        <v>10</v>
      </c>
      <c r="W261" s="104">
        <v>1.2883163038649489E-2</v>
      </c>
      <c r="X261" s="104">
        <v>4.4424700133274099E-3</v>
      </c>
    </row>
    <row r="262" spans="14:24" ht="15.6" x14ac:dyDescent="0.3">
      <c r="N262" s="100">
        <v>44469</v>
      </c>
      <c r="O262" s="101">
        <v>2282</v>
      </c>
      <c r="P262" s="101">
        <v>418</v>
      </c>
      <c r="Q262" s="101">
        <v>1864</v>
      </c>
      <c r="R262" s="101">
        <v>20897645043</v>
      </c>
      <c r="S262" s="102">
        <v>14166112491</v>
      </c>
      <c r="T262" s="102">
        <v>6731532552</v>
      </c>
      <c r="U262" s="103">
        <v>28</v>
      </c>
      <c r="V262" s="103">
        <v>9</v>
      </c>
      <c r="W262" s="104">
        <v>1.2269938650306749E-2</v>
      </c>
      <c r="X262" s="104">
        <v>3.9439088518843117E-3</v>
      </c>
    </row>
    <row r="263" spans="14:24" ht="15.6" x14ac:dyDescent="0.3">
      <c r="N263" s="100">
        <v>44500</v>
      </c>
      <c r="O263" s="101">
        <v>2300</v>
      </c>
      <c r="P263" s="101">
        <v>414</v>
      </c>
      <c r="Q263" s="101">
        <v>1886</v>
      </c>
      <c r="R263" s="101">
        <v>20759327017</v>
      </c>
      <c r="S263" s="102">
        <v>14292569589</v>
      </c>
      <c r="T263" s="102">
        <v>6466757428</v>
      </c>
      <c r="U263" s="103">
        <v>27</v>
      </c>
      <c r="V263" s="103">
        <v>8</v>
      </c>
      <c r="W263" s="104">
        <v>1.1739130434782608E-2</v>
      </c>
      <c r="X263" s="104">
        <v>3.4782608695652175E-3</v>
      </c>
    </row>
    <row r="264" spans="14:24" ht="15.6" x14ac:dyDescent="0.3">
      <c r="N264" s="100">
        <v>44530</v>
      </c>
      <c r="O264" s="101">
        <v>2310</v>
      </c>
      <c r="P264" s="101">
        <v>412</v>
      </c>
      <c r="Q264" s="101">
        <v>1898</v>
      </c>
      <c r="R264" s="101">
        <v>20395061413</v>
      </c>
      <c r="S264" s="102">
        <v>13922480495</v>
      </c>
      <c r="T264" s="102">
        <v>6472580918</v>
      </c>
      <c r="U264" s="103">
        <v>25</v>
      </c>
      <c r="V264" s="103">
        <v>6</v>
      </c>
      <c r="W264" s="104">
        <v>1.0822510822510822E-2</v>
      </c>
      <c r="X264" s="104">
        <v>2.5974025974025974E-3</v>
      </c>
    </row>
    <row r="265" spans="14:24" ht="15.6" x14ac:dyDescent="0.3">
      <c r="N265" s="100">
        <v>44561</v>
      </c>
      <c r="O265" s="101">
        <v>3833</v>
      </c>
      <c r="P265" s="101">
        <v>802</v>
      </c>
      <c r="Q265" s="101">
        <v>3031</v>
      </c>
      <c r="R265" s="101">
        <v>38944143911</v>
      </c>
      <c r="S265" s="102">
        <v>27080676669</v>
      </c>
      <c r="T265" s="102">
        <v>11863467242</v>
      </c>
      <c r="U265" s="103">
        <v>30</v>
      </c>
      <c r="V265" s="103">
        <v>20</v>
      </c>
      <c r="W265" s="104">
        <v>7.8267675450039136E-3</v>
      </c>
      <c r="X265" s="104">
        <v>5.2178450300026085E-3</v>
      </c>
    </row>
    <row r="266" spans="14:24" ht="15.6" x14ac:dyDescent="0.3">
      <c r="N266" s="100">
        <v>44592</v>
      </c>
      <c r="O266" s="101">
        <v>1747</v>
      </c>
      <c r="P266" s="101">
        <v>276</v>
      </c>
      <c r="Q266" s="101">
        <v>1471</v>
      </c>
      <c r="R266" s="101">
        <v>14187194914</v>
      </c>
      <c r="S266" s="102">
        <v>8835398594</v>
      </c>
      <c r="T266" s="102">
        <v>5351796320</v>
      </c>
      <c r="U266" s="103">
        <v>18</v>
      </c>
      <c r="V266" s="103">
        <v>8</v>
      </c>
      <c r="W266" s="104">
        <v>1.0303377218088151E-2</v>
      </c>
      <c r="X266" s="104">
        <v>4.5792787635947334E-3</v>
      </c>
    </row>
    <row r="267" spans="14:24" ht="15.6" x14ac:dyDescent="0.3">
      <c r="N267" s="100">
        <v>44620</v>
      </c>
      <c r="O267" s="101">
        <v>1748</v>
      </c>
      <c r="P267" s="101">
        <v>278</v>
      </c>
      <c r="Q267" s="101">
        <v>1470</v>
      </c>
      <c r="R267" s="101">
        <v>14132967873</v>
      </c>
      <c r="S267" s="102">
        <v>8903512325</v>
      </c>
      <c r="T267" s="102">
        <v>5229455548</v>
      </c>
      <c r="U267" s="103">
        <v>19</v>
      </c>
      <c r="V267" s="103">
        <v>8</v>
      </c>
      <c r="W267" s="104">
        <v>1.0869565217391304E-2</v>
      </c>
      <c r="X267" s="104">
        <v>4.5766590389016018E-3</v>
      </c>
    </row>
    <row r="268" spans="14:24" ht="15.6" x14ac:dyDescent="0.3">
      <c r="N268" s="100">
        <v>44651</v>
      </c>
      <c r="O268" s="101">
        <v>2317</v>
      </c>
      <c r="P268" s="101">
        <v>378</v>
      </c>
      <c r="Q268" s="101">
        <v>1939</v>
      </c>
      <c r="R268" s="101">
        <v>19819263908</v>
      </c>
      <c r="S268" s="102">
        <v>13239273262</v>
      </c>
      <c r="T268" s="102">
        <v>6579990646</v>
      </c>
      <c r="U268" s="103">
        <v>28</v>
      </c>
      <c r="V268" s="103">
        <v>14</v>
      </c>
      <c r="W268" s="104">
        <v>1.2084592145015106E-2</v>
      </c>
      <c r="X268" s="104">
        <v>6.0422960725075529E-3</v>
      </c>
    </row>
    <row r="269" spans="14:24" ht="15.6" x14ac:dyDescent="0.3">
      <c r="N269" s="100">
        <v>44681</v>
      </c>
      <c r="O269" s="101">
        <v>2229</v>
      </c>
      <c r="P269" s="101">
        <v>352</v>
      </c>
      <c r="Q269" s="101">
        <v>1877</v>
      </c>
      <c r="R269" s="101">
        <v>19072132624</v>
      </c>
      <c r="S269" s="102">
        <v>12095929192</v>
      </c>
      <c r="T269" s="102">
        <v>6976203432</v>
      </c>
      <c r="U269" s="103">
        <v>27</v>
      </c>
      <c r="V269" s="103">
        <v>10</v>
      </c>
      <c r="W269" s="104">
        <v>1.2113055181695828E-2</v>
      </c>
      <c r="X269" s="104">
        <v>4.4863167339614174E-3</v>
      </c>
    </row>
    <row r="270" spans="14:24" ht="15.6" x14ac:dyDescent="0.3">
      <c r="N270" s="100">
        <v>44712</v>
      </c>
      <c r="O270" s="101">
        <v>2153</v>
      </c>
      <c r="P270" s="101">
        <v>352</v>
      </c>
      <c r="Q270" s="101">
        <v>1801</v>
      </c>
      <c r="R270" s="101">
        <v>19003449804</v>
      </c>
      <c r="S270" s="102">
        <v>11961518280</v>
      </c>
      <c r="T270" s="102">
        <v>7041931524</v>
      </c>
      <c r="U270" s="103">
        <v>27</v>
      </c>
      <c r="V270" s="103">
        <v>9</v>
      </c>
      <c r="W270" s="104">
        <v>1.2540640966093822E-2</v>
      </c>
      <c r="X270" s="104">
        <v>4.1802136553646075E-3</v>
      </c>
    </row>
    <row r="271" spans="14:24" ht="15.6" x14ac:dyDescent="0.3">
      <c r="N271" s="100">
        <v>44742</v>
      </c>
      <c r="O271" s="101">
        <v>2445</v>
      </c>
      <c r="P271" s="101">
        <v>435</v>
      </c>
      <c r="Q271" s="101">
        <v>2010</v>
      </c>
      <c r="R271" s="101">
        <v>23784388558</v>
      </c>
      <c r="S271" s="102">
        <v>15997386015</v>
      </c>
      <c r="T271" s="102">
        <v>7787002543</v>
      </c>
      <c r="U271" s="103">
        <v>23</v>
      </c>
      <c r="V271" s="103">
        <v>11</v>
      </c>
      <c r="W271" s="104">
        <v>9.4069529652351744E-3</v>
      </c>
      <c r="X271" s="104">
        <v>4.4989775051124748E-3</v>
      </c>
    </row>
    <row r="272" spans="14:24" ht="15.6" x14ac:dyDescent="0.3">
      <c r="N272" s="100">
        <v>44773</v>
      </c>
      <c r="O272" s="101">
        <v>1912</v>
      </c>
      <c r="P272" s="101">
        <v>333</v>
      </c>
      <c r="Q272" s="101">
        <v>1579</v>
      </c>
      <c r="R272" s="101">
        <v>16982508964</v>
      </c>
      <c r="S272" s="102">
        <v>11152536746</v>
      </c>
      <c r="T272" s="102">
        <v>5829972218</v>
      </c>
      <c r="U272" s="103">
        <v>27</v>
      </c>
      <c r="V272" s="103">
        <v>8</v>
      </c>
      <c r="W272" s="104">
        <v>1.4121338912133892E-2</v>
      </c>
      <c r="X272" s="104">
        <v>4.1841004184100415E-3</v>
      </c>
    </row>
    <row r="273" spans="14:24" ht="15.6" x14ac:dyDescent="0.3">
      <c r="N273" s="100">
        <v>44804</v>
      </c>
      <c r="O273" s="101">
        <v>1918</v>
      </c>
      <c r="P273" s="101">
        <v>316</v>
      </c>
      <c r="Q273" s="101">
        <v>1602</v>
      </c>
      <c r="R273" s="101">
        <v>15807027347</v>
      </c>
      <c r="S273" s="102">
        <v>10076378860</v>
      </c>
      <c r="T273" s="102">
        <v>5730648487</v>
      </c>
      <c r="U273" s="103">
        <v>23</v>
      </c>
      <c r="V273" s="103">
        <v>8</v>
      </c>
      <c r="W273" s="104">
        <v>1.1991657977059436E-2</v>
      </c>
      <c r="X273" s="104">
        <v>4.1710114702815434E-3</v>
      </c>
    </row>
    <row r="274" spans="14:24" ht="15.6" x14ac:dyDescent="0.3">
      <c r="N274" s="100">
        <v>44834</v>
      </c>
      <c r="O274" s="101">
        <v>1809</v>
      </c>
      <c r="P274" s="101">
        <v>304</v>
      </c>
      <c r="Q274" s="101">
        <v>1505</v>
      </c>
      <c r="R274" s="101">
        <v>16546126615</v>
      </c>
      <c r="S274" s="102">
        <v>10821534567</v>
      </c>
      <c r="T274" s="102">
        <v>5724592048</v>
      </c>
      <c r="U274" s="103">
        <v>30</v>
      </c>
      <c r="V274" s="103">
        <v>14</v>
      </c>
      <c r="W274" s="104">
        <v>1.658374792703151E-2</v>
      </c>
      <c r="X274" s="104">
        <v>7.7390823659480379E-3</v>
      </c>
    </row>
    <row r="275" spans="14:24" ht="15.6" x14ac:dyDescent="0.3">
      <c r="N275" s="100">
        <v>44865</v>
      </c>
      <c r="O275" s="101">
        <v>1607</v>
      </c>
      <c r="P275" s="101">
        <v>261</v>
      </c>
      <c r="Q275" s="101">
        <v>1346</v>
      </c>
      <c r="R275" s="101">
        <v>13356201496</v>
      </c>
      <c r="S275" s="102">
        <v>8136964291</v>
      </c>
      <c r="T275" s="102">
        <v>5219237205</v>
      </c>
      <c r="U275" s="103">
        <v>25</v>
      </c>
      <c r="V275" s="103">
        <v>12</v>
      </c>
      <c r="W275" s="104">
        <v>1.5556938394523958E-2</v>
      </c>
      <c r="X275" s="104">
        <v>7.4673304293714996E-3</v>
      </c>
    </row>
    <row r="276" spans="14:24" ht="15.6" x14ac:dyDescent="0.3">
      <c r="N276" s="100">
        <v>44895</v>
      </c>
      <c r="O276" s="101">
        <v>1483</v>
      </c>
      <c r="P276" s="101">
        <v>257</v>
      </c>
      <c r="Q276" s="101">
        <v>1226</v>
      </c>
      <c r="R276" s="101">
        <v>12160274996</v>
      </c>
      <c r="S276" s="102">
        <v>8012695041</v>
      </c>
      <c r="T276" s="102">
        <v>4147579955</v>
      </c>
      <c r="U276" s="103">
        <v>20</v>
      </c>
      <c r="V276" s="103">
        <v>13</v>
      </c>
      <c r="W276" s="104">
        <v>1.3486176668914362E-2</v>
      </c>
      <c r="X276" s="104">
        <v>8.7660148347943351E-3</v>
      </c>
    </row>
    <row r="277" spans="14:24" ht="15.6" x14ac:dyDescent="0.3">
      <c r="N277" s="100">
        <v>44926</v>
      </c>
      <c r="O277" s="101">
        <v>1743</v>
      </c>
      <c r="P277" s="101">
        <v>288</v>
      </c>
      <c r="Q277" s="101">
        <v>1455</v>
      </c>
      <c r="R277" s="101">
        <v>12869630587</v>
      </c>
      <c r="S277" s="102">
        <v>7665669913</v>
      </c>
      <c r="T277" s="102">
        <v>5203960674</v>
      </c>
      <c r="U277" s="103">
        <v>26</v>
      </c>
      <c r="V277" s="103">
        <v>15</v>
      </c>
      <c r="W277" s="104">
        <v>1.4916810097532989E-2</v>
      </c>
      <c r="X277" s="104">
        <v>8.6058519793459545E-3</v>
      </c>
    </row>
    <row r="278" spans="14:24" ht="15.6" x14ac:dyDescent="0.3">
      <c r="N278" s="100">
        <v>44957</v>
      </c>
      <c r="O278" s="101">
        <v>1200</v>
      </c>
      <c r="P278" s="101">
        <v>145</v>
      </c>
      <c r="Q278" s="101">
        <v>1055</v>
      </c>
      <c r="R278" s="101">
        <v>6832971519</v>
      </c>
      <c r="S278" s="102">
        <v>3398466730</v>
      </c>
      <c r="T278" s="102">
        <v>3434504789</v>
      </c>
      <c r="U278" s="103">
        <v>17</v>
      </c>
      <c r="V278" s="103">
        <v>9</v>
      </c>
      <c r="W278" s="104">
        <v>1.4166666666666666E-2</v>
      </c>
      <c r="X278" s="104">
        <v>7.4999999999999997E-3</v>
      </c>
    </row>
    <row r="279" spans="14:24" ht="15.6" x14ac:dyDescent="0.3">
      <c r="N279" s="100">
        <v>44985</v>
      </c>
      <c r="O279" s="101">
        <v>1050</v>
      </c>
      <c r="P279" s="101">
        <v>142</v>
      </c>
      <c r="Q279" s="101">
        <v>908</v>
      </c>
      <c r="R279" s="101">
        <v>6039299800</v>
      </c>
      <c r="S279" s="102">
        <v>2971311942</v>
      </c>
      <c r="T279" s="102">
        <v>3067987858</v>
      </c>
      <c r="U279" s="103">
        <v>15</v>
      </c>
      <c r="V279" s="103">
        <v>7</v>
      </c>
      <c r="W279" s="104">
        <v>1.4285714285714285E-2</v>
      </c>
      <c r="X279" s="104">
        <v>6.6666666666666671E-3</v>
      </c>
    </row>
    <row r="280" spans="14:24" ht="15.6" x14ac:dyDescent="0.3">
      <c r="N280" s="100">
        <v>45016</v>
      </c>
      <c r="O280" s="101">
        <v>1379</v>
      </c>
      <c r="P280" s="101">
        <v>176</v>
      </c>
      <c r="Q280" s="101">
        <v>1203</v>
      </c>
      <c r="R280" s="101">
        <v>9794873294</v>
      </c>
      <c r="S280" s="102">
        <v>5483921596</v>
      </c>
      <c r="T280" s="102">
        <v>4310951698</v>
      </c>
      <c r="U280" s="103">
        <v>24</v>
      </c>
      <c r="V280" s="103">
        <v>10</v>
      </c>
      <c r="W280" s="104">
        <v>1.7403915881073241E-2</v>
      </c>
      <c r="X280" s="104">
        <v>7.251631617113851E-3</v>
      </c>
    </row>
    <row r="281" spans="14:24" ht="15.6" x14ac:dyDescent="0.3">
      <c r="N281" s="100">
        <v>45046</v>
      </c>
      <c r="O281" s="101">
        <v>1107</v>
      </c>
      <c r="P281" s="101">
        <v>132</v>
      </c>
      <c r="Q281" s="101">
        <v>975</v>
      </c>
      <c r="R281" s="101">
        <v>5862931878</v>
      </c>
      <c r="S281" s="102">
        <v>3001835657</v>
      </c>
      <c r="T281" s="102">
        <v>2861096221</v>
      </c>
      <c r="U281" s="103">
        <v>24</v>
      </c>
      <c r="V281" s="103">
        <v>5</v>
      </c>
      <c r="W281" s="104">
        <v>2.1680216802168022E-2</v>
      </c>
      <c r="X281" s="104">
        <v>4.5167118337850042E-3</v>
      </c>
    </row>
    <row r="282" spans="14:24" ht="15.6" x14ac:dyDescent="0.3">
      <c r="N282" s="100">
        <v>45077</v>
      </c>
      <c r="O282" s="101">
        <v>1368</v>
      </c>
      <c r="P282" s="101">
        <v>157</v>
      </c>
      <c r="Q282" s="101">
        <v>1211</v>
      </c>
      <c r="R282" s="101">
        <v>7773882318</v>
      </c>
      <c r="S282" s="102">
        <v>3838086585</v>
      </c>
      <c r="T282" s="102">
        <v>3935795733</v>
      </c>
      <c r="U282" s="103">
        <v>22</v>
      </c>
      <c r="V282" s="103">
        <v>3</v>
      </c>
      <c r="W282" s="104">
        <v>1.6081871345029239E-2</v>
      </c>
      <c r="X282" s="104">
        <v>2.1929824561403508E-3</v>
      </c>
    </row>
    <row r="283" spans="14:24" ht="15.6" x14ac:dyDescent="0.3">
      <c r="N283" s="100">
        <v>45107</v>
      </c>
      <c r="O283" s="101">
        <v>1450</v>
      </c>
      <c r="P283" s="101">
        <v>207</v>
      </c>
      <c r="Q283" s="101">
        <v>1243</v>
      </c>
      <c r="R283" s="101">
        <v>9887024297</v>
      </c>
      <c r="S283" s="102">
        <v>5457664184</v>
      </c>
      <c r="T283" s="102">
        <v>4429360113</v>
      </c>
      <c r="U283" s="103">
        <v>18</v>
      </c>
      <c r="V283" s="103">
        <v>16</v>
      </c>
      <c r="W283" s="104">
        <v>1.2413793103448275E-2</v>
      </c>
      <c r="X283" s="104">
        <v>1.1034482758620689E-2</v>
      </c>
    </row>
    <row r="284" spans="14:24" ht="15.6" x14ac:dyDescent="0.3">
      <c r="N284" s="100">
        <v>45138</v>
      </c>
      <c r="O284" s="101">
        <v>1147</v>
      </c>
      <c r="P284" s="101">
        <v>156</v>
      </c>
      <c r="Q284" s="101">
        <v>991</v>
      </c>
      <c r="R284" s="101">
        <v>7850970307</v>
      </c>
      <c r="S284" s="102">
        <v>4818100781</v>
      </c>
      <c r="T284" s="102">
        <v>3032869526</v>
      </c>
      <c r="U284" s="103">
        <v>22</v>
      </c>
      <c r="V284" s="103">
        <v>10</v>
      </c>
      <c r="W284" s="104">
        <v>1.9180470793374021E-2</v>
      </c>
      <c r="X284" s="104">
        <v>8.7183958151700082E-3</v>
      </c>
    </row>
    <row r="285" spans="14:24" ht="15.6" x14ac:dyDescent="0.3">
      <c r="N285" s="100">
        <v>45169</v>
      </c>
      <c r="O285" s="101">
        <v>1335</v>
      </c>
      <c r="P285" s="101">
        <v>198</v>
      </c>
      <c r="Q285" s="101">
        <v>1137</v>
      </c>
      <c r="R285" s="101">
        <v>9822227213</v>
      </c>
      <c r="S285" s="102">
        <v>6142851398</v>
      </c>
      <c r="T285" s="102">
        <v>3679375815</v>
      </c>
      <c r="U285" s="103">
        <v>23</v>
      </c>
      <c r="V285" s="103">
        <v>7</v>
      </c>
      <c r="W285" s="104">
        <v>1.7228464419475654E-2</v>
      </c>
      <c r="X285" s="104">
        <v>5.2434456928838954E-3</v>
      </c>
    </row>
    <row r="286" spans="14:24" ht="15.6" x14ac:dyDescent="0.3">
      <c r="N286" s="100">
        <v>45199</v>
      </c>
      <c r="O286" s="101">
        <v>1314</v>
      </c>
      <c r="P286" s="101">
        <v>204</v>
      </c>
      <c r="Q286" s="101">
        <v>1110</v>
      </c>
      <c r="R286" s="101">
        <v>9157627155</v>
      </c>
      <c r="S286" s="102">
        <v>5519639530</v>
      </c>
      <c r="T286" s="102">
        <v>3637987625</v>
      </c>
      <c r="U286" s="103">
        <v>18</v>
      </c>
      <c r="V286" s="103">
        <v>12</v>
      </c>
      <c r="W286" s="104">
        <v>1.3698630136986301E-2</v>
      </c>
      <c r="X286" s="104">
        <v>9.1324200913242004E-3</v>
      </c>
    </row>
    <row r="287" spans="14:24" ht="15.6" x14ac:dyDescent="0.3">
      <c r="N287" s="100">
        <v>45230</v>
      </c>
      <c r="O287" s="101">
        <v>1395</v>
      </c>
      <c r="P287" s="101">
        <v>194</v>
      </c>
      <c r="Q287" s="101">
        <v>1201</v>
      </c>
      <c r="R287" s="101">
        <v>9560553273</v>
      </c>
      <c r="S287" s="102">
        <v>5517859653</v>
      </c>
      <c r="T287" s="102">
        <v>4042693620</v>
      </c>
      <c r="U287" s="103">
        <v>23</v>
      </c>
      <c r="V287" s="103">
        <v>16</v>
      </c>
      <c r="W287" s="104">
        <v>1.6487455197132617E-2</v>
      </c>
      <c r="X287" s="104">
        <v>1.1469534050179211E-2</v>
      </c>
    </row>
    <row r="288" spans="14:24" ht="15.6" x14ac:dyDescent="0.3">
      <c r="N288" s="100">
        <v>45260</v>
      </c>
      <c r="O288" s="101">
        <v>1231</v>
      </c>
      <c r="P288" s="101">
        <v>153</v>
      </c>
      <c r="Q288" s="101">
        <v>1078</v>
      </c>
      <c r="R288" s="101">
        <v>6577841609</v>
      </c>
      <c r="S288" s="102">
        <v>3201828315</v>
      </c>
      <c r="T288" s="102">
        <v>3376013294</v>
      </c>
      <c r="U288" s="103">
        <v>33</v>
      </c>
      <c r="V288" s="103">
        <v>11</v>
      </c>
      <c r="W288" s="104">
        <v>2.6807473598700244E-2</v>
      </c>
      <c r="X288" s="104">
        <v>8.9358245329000819E-3</v>
      </c>
    </row>
    <row r="289" spans="14:24" ht="15.6" x14ac:dyDescent="0.3">
      <c r="N289" s="100">
        <v>45291</v>
      </c>
      <c r="O289" s="101">
        <v>1480</v>
      </c>
      <c r="P289" s="101">
        <v>243</v>
      </c>
      <c r="Q289" s="101">
        <v>1237</v>
      </c>
      <c r="R289" s="101">
        <v>10478332298</v>
      </c>
      <c r="S289" s="102">
        <v>5812497999</v>
      </c>
      <c r="T289" s="102">
        <v>4665834299</v>
      </c>
      <c r="U289" s="103">
        <v>35</v>
      </c>
      <c r="V289" s="103">
        <v>24</v>
      </c>
      <c r="W289" s="104">
        <v>2.364864864864865E-2</v>
      </c>
      <c r="X289" s="104">
        <v>1.6216216216216217E-2</v>
      </c>
    </row>
    <row r="290" spans="14:24" ht="15.6" x14ac:dyDescent="0.3">
      <c r="N290" s="100">
        <v>45322</v>
      </c>
      <c r="O290" s="101">
        <v>1164</v>
      </c>
      <c r="P290" s="101">
        <v>147</v>
      </c>
      <c r="Q290" s="101">
        <v>1017</v>
      </c>
      <c r="R290" s="101">
        <v>6891225923</v>
      </c>
      <c r="S290" s="102">
        <v>3360649738</v>
      </c>
      <c r="T290" s="102">
        <v>3530576185</v>
      </c>
      <c r="U290" s="103">
        <v>23</v>
      </c>
      <c r="V290" s="103">
        <v>12</v>
      </c>
      <c r="W290" s="104">
        <v>1.9759450171821305E-2</v>
      </c>
      <c r="X290" s="104">
        <v>1.0309278350515464E-2</v>
      </c>
    </row>
    <row r="291" spans="14:24" ht="15.6" x14ac:dyDescent="0.3">
      <c r="N291" s="100">
        <v>45351</v>
      </c>
      <c r="O291" s="101">
        <v>998</v>
      </c>
      <c r="P291" s="101">
        <v>147</v>
      </c>
      <c r="Q291" s="101">
        <v>851</v>
      </c>
      <c r="R291" s="101">
        <v>6052507108</v>
      </c>
      <c r="S291" s="102">
        <v>3397001091</v>
      </c>
      <c r="T291" s="102">
        <v>2655506017</v>
      </c>
      <c r="U291" s="103">
        <v>15</v>
      </c>
      <c r="V291" s="103">
        <v>9</v>
      </c>
      <c r="W291" s="104">
        <v>1.503006012024048E-2</v>
      </c>
      <c r="X291" s="104">
        <v>9.0180360721442889E-3</v>
      </c>
    </row>
    <row r="292" spans="14:24" ht="15.6" x14ac:dyDescent="0.3">
      <c r="N292" s="100">
        <v>45382</v>
      </c>
      <c r="O292" s="101">
        <v>1139</v>
      </c>
      <c r="P292" s="101">
        <v>163</v>
      </c>
      <c r="Q292" s="101">
        <v>976</v>
      </c>
      <c r="R292" s="101">
        <v>7036111887</v>
      </c>
      <c r="S292" s="102">
        <v>4007949762</v>
      </c>
      <c r="T292" s="102">
        <v>3028162125</v>
      </c>
      <c r="U292" s="103">
        <v>27</v>
      </c>
      <c r="V292" s="103">
        <v>17</v>
      </c>
      <c r="W292" s="104">
        <v>2.3705004389815629E-2</v>
      </c>
      <c r="X292" s="104">
        <v>1.4925373134328358E-2</v>
      </c>
    </row>
    <row r="293" spans="14:24" ht="15.6" x14ac:dyDescent="0.3">
      <c r="N293" s="100">
        <v>45412</v>
      </c>
      <c r="O293" s="101">
        <v>1325</v>
      </c>
      <c r="P293" s="101">
        <v>189</v>
      </c>
      <c r="Q293" s="101">
        <v>1136</v>
      </c>
      <c r="R293" s="101">
        <v>9017668509</v>
      </c>
      <c r="S293" s="102">
        <v>5247425427</v>
      </c>
      <c r="T293" s="102">
        <v>3770243082</v>
      </c>
      <c r="U293" s="103">
        <v>34</v>
      </c>
      <c r="V293" s="103">
        <v>19</v>
      </c>
      <c r="W293" s="104">
        <v>2.5660377358490565E-2</v>
      </c>
      <c r="X293" s="104">
        <v>1.4339622641509434E-2</v>
      </c>
    </row>
    <row r="294" spans="14:24" ht="15.6" x14ac:dyDescent="0.3">
      <c r="N294" s="100">
        <v>45443</v>
      </c>
      <c r="O294" s="101">
        <v>1481</v>
      </c>
      <c r="P294" s="101">
        <v>194</v>
      </c>
      <c r="Q294" s="101">
        <v>1287</v>
      </c>
      <c r="R294" s="101">
        <v>9850358977</v>
      </c>
      <c r="S294" s="102">
        <v>5464236260</v>
      </c>
      <c r="T294" s="102">
        <v>4386122717</v>
      </c>
      <c r="U294" s="103">
        <v>22</v>
      </c>
      <c r="V294" s="103">
        <v>14</v>
      </c>
      <c r="W294" s="104">
        <v>1.4854827819041188E-2</v>
      </c>
      <c r="X294" s="104">
        <v>9.4530722484807567E-3</v>
      </c>
    </row>
    <row r="295" spans="14:24" ht="15.6" x14ac:dyDescent="0.3">
      <c r="N295" s="100">
        <v>45473</v>
      </c>
      <c r="O295" s="101">
        <v>1322</v>
      </c>
      <c r="P295" s="101">
        <v>189</v>
      </c>
      <c r="Q295" s="101">
        <v>1133</v>
      </c>
      <c r="R295" s="101">
        <v>9854919654</v>
      </c>
      <c r="S295" s="102">
        <v>6062692742</v>
      </c>
      <c r="T295" s="102">
        <v>3792226912</v>
      </c>
      <c r="U295" s="103">
        <v>19</v>
      </c>
      <c r="V295" s="103">
        <v>23</v>
      </c>
      <c r="W295" s="104">
        <v>1.4372163388804841E-2</v>
      </c>
      <c r="X295" s="104">
        <v>1.7397881996974281E-2</v>
      </c>
    </row>
    <row r="296" spans="14:24" ht="15.6" x14ac:dyDescent="0.3">
      <c r="N296" s="100">
        <v>45504</v>
      </c>
      <c r="O296" s="101">
        <v>1479</v>
      </c>
      <c r="P296" s="101">
        <v>200</v>
      </c>
      <c r="Q296" s="101">
        <v>1279</v>
      </c>
      <c r="R296" s="101">
        <v>9776729687</v>
      </c>
      <c r="S296" s="102">
        <v>5713007846</v>
      </c>
      <c r="T296" s="102">
        <v>4063721841</v>
      </c>
      <c r="U296" s="103">
        <v>31</v>
      </c>
      <c r="V296" s="103">
        <v>15</v>
      </c>
      <c r="W296" s="104">
        <v>2.0960108181203516E-2</v>
      </c>
      <c r="X296" s="104">
        <v>1.0141987829614604E-2</v>
      </c>
    </row>
    <row r="297" spans="14:24" ht="15.6" x14ac:dyDescent="0.3">
      <c r="N297" s="100">
        <v>45535</v>
      </c>
      <c r="O297" s="101">
        <v>1483</v>
      </c>
      <c r="P297" s="101">
        <v>237</v>
      </c>
      <c r="Q297" s="101">
        <v>1246</v>
      </c>
      <c r="R297" s="101">
        <v>10291237873</v>
      </c>
      <c r="S297" s="102">
        <v>6279705192</v>
      </c>
      <c r="T297" s="102">
        <v>4011532681</v>
      </c>
      <c r="U297" s="103">
        <v>35</v>
      </c>
      <c r="V297" s="103">
        <v>10</v>
      </c>
      <c r="W297" s="104">
        <v>2.3600809170600135E-2</v>
      </c>
      <c r="X297" s="104">
        <v>6.7430883344571811E-3</v>
      </c>
    </row>
    <row r="298" spans="14:24" ht="15.6" x14ac:dyDescent="0.3">
      <c r="N298" s="100">
        <v>45565</v>
      </c>
      <c r="O298" s="101">
        <v>1444</v>
      </c>
      <c r="P298" s="101">
        <v>235</v>
      </c>
      <c r="Q298" s="101">
        <v>1209</v>
      </c>
      <c r="R298" s="101">
        <v>11576469530</v>
      </c>
      <c r="S298" s="102">
        <v>7560469758</v>
      </c>
      <c r="T298" s="102">
        <v>4015999772</v>
      </c>
      <c r="U298" s="103">
        <v>30</v>
      </c>
      <c r="V298" s="103">
        <v>26</v>
      </c>
      <c r="W298" s="104">
        <v>2.077562326869806E-2</v>
      </c>
      <c r="X298" s="104">
        <v>1.8005540166204988E-2</v>
      </c>
    </row>
    <row r="299" spans="14:24" ht="15.6" x14ac:dyDescent="0.3">
      <c r="N299" s="100">
        <v>45596</v>
      </c>
      <c r="O299" s="101">
        <v>1565</v>
      </c>
      <c r="P299" s="101">
        <v>233</v>
      </c>
      <c r="Q299" s="101">
        <v>1332</v>
      </c>
      <c r="R299" s="101">
        <v>11621589064</v>
      </c>
      <c r="S299" s="102">
        <v>7360682358</v>
      </c>
      <c r="T299" s="102">
        <v>4260906706</v>
      </c>
      <c r="U299" s="103">
        <v>27</v>
      </c>
      <c r="V299" s="103">
        <v>19</v>
      </c>
      <c r="W299" s="104">
        <v>1.7252396166134186E-2</v>
      </c>
      <c r="X299" s="104">
        <v>1.2140575079872205E-2</v>
      </c>
    </row>
    <row r="300" spans="14:24" ht="15.6" x14ac:dyDescent="0.3">
      <c r="N300" s="100">
        <v>45626</v>
      </c>
      <c r="O300" s="101">
        <v>1387</v>
      </c>
      <c r="P300" s="101">
        <v>233</v>
      </c>
      <c r="Q300" s="101">
        <v>1154</v>
      </c>
      <c r="R300" s="101">
        <v>10836034282</v>
      </c>
      <c r="S300" s="102">
        <v>6755371831</v>
      </c>
      <c r="T300" s="102">
        <v>4080662451</v>
      </c>
      <c r="U300" s="103">
        <v>36</v>
      </c>
      <c r="V300" s="103">
        <v>17</v>
      </c>
      <c r="W300" s="104">
        <v>2.5955299206921412E-2</v>
      </c>
      <c r="X300" s="104">
        <v>1.2256669069935111E-2</v>
      </c>
    </row>
    <row r="301" spans="14:24" ht="15.6" x14ac:dyDescent="0.3">
      <c r="N301" s="100">
        <v>45657</v>
      </c>
      <c r="O301" s="101">
        <v>2085</v>
      </c>
      <c r="P301" s="101">
        <v>371</v>
      </c>
      <c r="Q301" s="101">
        <v>1714</v>
      </c>
      <c r="R301" s="101">
        <v>16333392757</v>
      </c>
      <c r="S301" s="102">
        <v>10017077102</v>
      </c>
      <c r="T301" s="102">
        <v>6316315655</v>
      </c>
      <c r="U301" s="103">
        <v>42</v>
      </c>
      <c r="V301" s="103">
        <v>28</v>
      </c>
      <c r="W301" s="104">
        <v>2.0143884892086329E-2</v>
      </c>
      <c r="X301" s="104">
        <v>1.342925659472422E-2</v>
      </c>
    </row>
    <row r="302" spans="14:24" ht="15.6" x14ac:dyDescent="0.3">
      <c r="N302" s="100">
        <v>45688</v>
      </c>
      <c r="O302" s="101">
        <v>1422</v>
      </c>
      <c r="P302" s="101">
        <v>228</v>
      </c>
      <c r="Q302" s="101">
        <v>1194</v>
      </c>
      <c r="R302" s="101">
        <v>9997564710</v>
      </c>
      <c r="S302" s="102">
        <v>6061949878</v>
      </c>
      <c r="T302" s="102">
        <v>3935614832</v>
      </c>
      <c r="U302" s="103">
        <v>25</v>
      </c>
      <c r="V302" s="103">
        <v>11</v>
      </c>
      <c r="W302" s="104">
        <v>1.7580872011251757E-2</v>
      </c>
      <c r="X302" s="104">
        <v>7.7355836849507739E-3</v>
      </c>
    </row>
    <row r="303" spans="14:24" ht="15.6" x14ac:dyDescent="0.3">
      <c r="N303" s="100">
        <v>45716</v>
      </c>
      <c r="O303" s="101">
        <v>1309</v>
      </c>
      <c r="P303" s="101">
        <v>180</v>
      </c>
      <c r="Q303" s="101">
        <v>1129</v>
      </c>
      <c r="R303" s="101">
        <v>9012067210</v>
      </c>
      <c r="S303" s="102">
        <v>4913849879</v>
      </c>
      <c r="T303" s="102">
        <v>4098217331</v>
      </c>
      <c r="U303" s="103">
        <v>23</v>
      </c>
      <c r="V303" s="103">
        <v>17</v>
      </c>
      <c r="W303" s="104">
        <v>1.7570664629488159E-2</v>
      </c>
      <c r="X303" s="104">
        <v>1.2987012987012988E-2</v>
      </c>
    </row>
    <row r="304" spans="14:24" ht="15.6" x14ac:dyDescent="0.3">
      <c r="N304" s="100">
        <v>45747</v>
      </c>
      <c r="O304" s="101">
        <v>1464</v>
      </c>
      <c r="P304" s="101">
        <v>220</v>
      </c>
      <c r="Q304" s="101">
        <v>1244</v>
      </c>
      <c r="R304" s="101">
        <v>10018982385</v>
      </c>
      <c r="S304" s="102">
        <v>5906360282</v>
      </c>
      <c r="T304" s="102">
        <v>4112622103</v>
      </c>
      <c r="U304" s="103">
        <v>32</v>
      </c>
      <c r="V304" s="103">
        <v>23</v>
      </c>
      <c r="W304" s="104">
        <v>2.185792349726776E-2</v>
      </c>
      <c r="X304" s="104">
        <v>1.5710382513661202E-2</v>
      </c>
    </row>
    <row r="305" spans="14:24" ht="15.6" x14ac:dyDescent="0.3">
      <c r="N305" s="100">
        <v>45777</v>
      </c>
      <c r="O305" s="101">
        <v>1553</v>
      </c>
      <c r="P305" s="101">
        <v>225</v>
      </c>
      <c r="Q305" s="101">
        <v>1328</v>
      </c>
      <c r="R305" s="101">
        <v>10053113884</v>
      </c>
      <c r="S305" s="102">
        <v>5616674613</v>
      </c>
      <c r="T305" s="102">
        <v>4436439271</v>
      </c>
      <c r="U305" s="103">
        <v>35</v>
      </c>
      <c r="V305" s="103">
        <v>22</v>
      </c>
      <c r="W305" s="104">
        <v>2.2537025112685124E-2</v>
      </c>
      <c r="X305" s="104">
        <v>1.4166130070830651E-2</v>
      </c>
    </row>
    <row r="306" spans="14:24" ht="15.6" x14ac:dyDescent="0.3">
      <c r="N306" s="100">
        <v>45808</v>
      </c>
      <c r="O306" s="101">
        <v>1491</v>
      </c>
      <c r="P306" s="101">
        <v>228</v>
      </c>
      <c r="Q306" s="101">
        <v>1263</v>
      </c>
      <c r="R306" s="101">
        <v>10170298239</v>
      </c>
      <c r="S306" s="102">
        <v>5832738336</v>
      </c>
      <c r="T306" s="102">
        <v>4337559903</v>
      </c>
      <c r="U306" s="103">
        <v>21</v>
      </c>
      <c r="V306" s="103">
        <v>21</v>
      </c>
      <c r="W306" s="104">
        <v>1.4084507042253521E-2</v>
      </c>
      <c r="X306" s="104">
        <v>1.4084507042253521E-2</v>
      </c>
    </row>
    <row r="307" spans="14:24" ht="15.6" x14ac:dyDescent="0.3">
      <c r="N307" s="100"/>
      <c r="O307" s="176">
        <f>SUM($O$2:$O306)</f>
        <v>325761</v>
      </c>
      <c r="P307" s="101" t="s">
        <v>75</v>
      </c>
      <c r="Q307" s="101" t="s">
        <v>75</v>
      </c>
      <c r="R307" s="102" t="s">
        <v>75</v>
      </c>
      <c r="S307" s="102" t="s">
        <v>75</v>
      </c>
      <c r="T307" s="102" t="s">
        <v>75</v>
      </c>
      <c r="U307" s="103" t="s">
        <v>75</v>
      </c>
      <c r="V307" s="103" t="s">
        <v>75</v>
      </c>
      <c r="W307" s="104" t="s">
        <v>75</v>
      </c>
      <c r="X307" s="104" t="s">
        <v>75</v>
      </c>
    </row>
    <row r="308" spans="14:24" ht="15.6" x14ac:dyDescent="0.3">
      <c r="N308" s="100">
        <v>42643</v>
      </c>
      <c r="O308" s="101" t="s">
        <v>75</v>
      </c>
      <c r="P308" s="101" t="s">
        <v>75</v>
      </c>
      <c r="Q308" s="101" t="s">
        <v>75</v>
      </c>
      <c r="R308" s="102" t="s">
        <v>75</v>
      </c>
      <c r="S308" s="102" t="s">
        <v>75</v>
      </c>
      <c r="T308" s="102" t="s">
        <v>75</v>
      </c>
      <c r="U308" s="103" t="s">
        <v>75</v>
      </c>
      <c r="V308" s="103" t="s">
        <v>75</v>
      </c>
      <c r="W308" s="104" t="s">
        <v>75</v>
      </c>
      <c r="X308" s="104" t="s">
        <v>75</v>
      </c>
    </row>
    <row r="309" spans="14:24" ht="15.6" x14ac:dyDescent="0.3">
      <c r="N309" s="100">
        <v>42674</v>
      </c>
      <c r="O309" s="101" t="s">
        <v>75</v>
      </c>
      <c r="P309" s="101" t="s">
        <v>75</v>
      </c>
      <c r="Q309" s="101" t="s">
        <v>75</v>
      </c>
      <c r="R309" s="102" t="s">
        <v>75</v>
      </c>
      <c r="S309" s="102" t="s">
        <v>75</v>
      </c>
      <c r="T309" s="102" t="s">
        <v>75</v>
      </c>
      <c r="U309" s="103" t="s">
        <v>75</v>
      </c>
      <c r="V309" s="103" t="s">
        <v>75</v>
      </c>
      <c r="W309" s="104" t="s">
        <v>75</v>
      </c>
      <c r="X309" s="104" t="s">
        <v>75</v>
      </c>
    </row>
    <row r="310" spans="14:24" ht="15.6" x14ac:dyDescent="0.3">
      <c r="N310" s="177"/>
      <c r="O310" s="178" t="s">
        <v>136</v>
      </c>
      <c r="P310" s="178" t="s">
        <v>137</v>
      </c>
      <c r="Q310" s="178" t="s">
        <v>138</v>
      </c>
      <c r="R310" s="179" t="s">
        <v>139</v>
      </c>
      <c r="S310" s="179" t="s">
        <v>137</v>
      </c>
      <c r="T310" s="179" t="s">
        <v>138</v>
      </c>
      <c r="U310" s="180" t="s">
        <v>75</v>
      </c>
      <c r="V310" s="180" t="s">
        <v>75</v>
      </c>
      <c r="W310" s="104" t="s">
        <v>75</v>
      </c>
      <c r="X310" s="104" t="s">
        <v>75</v>
      </c>
    </row>
    <row r="311" spans="14:24" ht="15.6" x14ac:dyDescent="0.3">
      <c r="N311" s="177">
        <v>42704</v>
      </c>
      <c r="O311" s="178" t="s">
        <v>75</v>
      </c>
      <c r="P311" s="178" t="s">
        <v>75</v>
      </c>
      <c r="Q311" s="178" t="s">
        <v>75</v>
      </c>
      <c r="R311" s="179" t="s">
        <v>75</v>
      </c>
      <c r="S311" s="179" t="s">
        <v>75</v>
      </c>
      <c r="T311" s="179" t="s">
        <v>75</v>
      </c>
      <c r="U311" s="180" t="s">
        <v>75</v>
      </c>
      <c r="V311" s="180" t="s">
        <v>75</v>
      </c>
      <c r="W311" s="104" t="s">
        <v>75</v>
      </c>
      <c r="X311" s="104" t="s">
        <v>75</v>
      </c>
    </row>
    <row r="312" spans="14:24" ht="15.6" x14ac:dyDescent="0.3">
      <c r="N312" s="181" t="s">
        <v>140</v>
      </c>
      <c r="O312" s="176">
        <f>SUM(O283:O294)</f>
        <v>15459</v>
      </c>
      <c r="P312" s="176">
        <f t="shared" ref="P312:S312" si="0">SUM(P283:P294)</f>
        <v>2195</v>
      </c>
      <c r="Q312" s="176">
        <f t="shared" si="0"/>
        <v>13264</v>
      </c>
      <c r="R312" s="176">
        <f>SUM(R283:R294)</f>
        <v>102182448556</v>
      </c>
      <c r="S312" s="176">
        <f t="shared" si="0"/>
        <v>57947704138</v>
      </c>
      <c r="T312" s="176">
        <f>SUM(T283:T294)</f>
        <v>44234744418</v>
      </c>
      <c r="U312" s="176">
        <f>SUM(U283:U294)</f>
        <v>293</v>
      </c>
      <c r="V312" s="176">
        <f>SUM(V283:V294)</f>
        <v>167</v>
      </c>
      <c r="W312" s="104" t="s">
        <v>75</v>
      </c>
      <c r="X312" s="104" t="s">
        <v>75</v>
      </c>
    </row>
    <row r="313" spans="14:24" ht="15.6" x14ac:dyDescent="0.3">
      <c r="N313" s="181" t="s">
        <v>141</v>
      </c>
      <c r="O313" s="176">
        <f>SUM(O295:O306)</f>
        <v>18004</v>
      </c>
      <c r="P313" s="176">
        <f t="shared" ref="P313:V313" si="1">SUM(P295:P306)</f>
        <v>2779</v>
      </c>
      <c r="Q313" s="176">
        <f t="shared" si="1"/>
        <v>15225</v>
      </c>
      <c r="R313" s="176">
        <f>SUM(R295:R306)</f>
        <v>129542399275</v>
      </c>
      <c r="S313" s="176">
        <f t="shared" si="1"/>
        <v>78080579817</v>
      </c>
      <c r="T313" s="176">
        <f t="shared" si="1"/>
        <v>51461819458</v>
      </c>
      <c r="U313" s="176">
        <f t="shared" si="1"/>
        <v>356</v>
      </c>
      <c r="V313" s="176">
        <f t="shared" si="1"/>
        <v>232</v>
      </c>
      <c r="W313" s="104" t="s">
        <v>75</v>
      </c>
      <c r="X313" s="104" t="s">
        <v>75</v>
      </c>
    </row>
    <row r="314" spans="14:24" ht="15.6" x14ac:dyDescent="0.3">
      <c r="N314" s="181" t="s">
        <v>142</v>
      </c>
      <c r="O314" s="182">
        <f>O313/O312-1</f>
        <v>0.16462901869461155</v>
      </c>
      <c r="P314" s="182">
        <f>P313/P312-1</f>
        <v>0.26605922551252847</v>
      </c>
      <c r="Q314" s="182">
        <f t="shared" ref="Q314:V314" si="2">Q313/Q312-1</f>
        <v>0.14784378769601925</v>
      </c>
      <c r="R314" s="182">
        <f>R313/R312-1</f>
        <v>0.26775587300597592</v>
      </c>
      <c r="S314" s="182">
        <f t="shared" si="2"/>
        <v>0.3474318090506987</v>
      </c>
      <c r="T314" s="182">
        <f t="shared" si="2"/>
        <v>0.16338005644854947</v>
      </c>
      <c r="U314" s="182">
        <f t="shared" si="2"/>
        <v>0.21501706484641647</v>
      </c>
      <c r="V314" s="182">
        <f t="shared" si="2"/>
        <v>0.38922155688622762</v>
      </c>
      <c r="W314" s="104" t="s">
        <v>75</v>
      </c>
      <c r="X314" s="104" t="s">
        <v>75</v>
      </c>
    </row>
    <row r="315" spans="14:24" ht="15.6" x14ac:dyDescent="0.3">
      <c r="N315" s="181" t="s">
        <v>143</v>
      </c>
      <c r="O315" s="178">
        <f>SUM(O$170:O258)</f>
        <v>127370</v>
      </c>
      <c r="P315" s="178">
        <f>SUM(P$170:P258)</f>
        <v>24360</v>
      </c>
      <c r="Q315" s="178">
        <f>SUM(Q$170:Q258)</f>
        <v>103010</v>
      </c>
      <c r="R315" s="178">
        <f>SUM(R$170:R258)</f>
        <v>971741526822</v>
      </c>
      <c r="S315" s="178">
        <f>SUM(S$170:S258)</f>
        <v>685827753882</v>
      </c>
      <c r="T315" s="178">
        <f>SUM(T$170:T258)</f>
        <v>285913772940</v>
      </c>
      <c r="U315" s="178">
        <f>SUM(U$170:U258)</f>
        <v>4202</v>
      </c>
      <c r="V315" s="178">
        <f>SUM(V$170:V258)</f>
        <v>1408</v>
      </c>
      <c r="W315" s="104" t="s">
        <v>75</v>
      </c>
      <c r="X315" s="104" t="s">
        <v>75</v>
      </c>
    </row>
    <row r="316" spans="14:24" ht="15.6" x14ac:dyDescent="0.3">
      <c r="N316" s="181" t="s">
        <v>144</v>
      </c>
      <c r="O316" s="178">
        <f>SUM(O$182:O270)</f>
        <v>137818</v>
      </c>
      <c r="P316" s="178">
        <f>SUM(P$182:P270)</f>
        <v>26210</v>
      </c>
      <c r="Q316" s="178">
        <f>SUM(Q$182:Q270)</f>
        <v>111608</v>
      </c>
      <c r="R316" s="178">
        <f>SUM(R$182:R270)</f>
        <v>1109249393705</v>
      </c>
      <c r="S316" s="178">
        <f>SUM(S$182:S270)</f>
        <v>772917039207</v>
      </c>
      <c r="T316" s="178">
        <f>SUM(T$182:T270)</f>
        <v>336332354498</v>
      </c>
      <c r="U316" s="178">
        <f>SUM(U$182:U270)</f>
        <v>3096</v>
      </c>
      <c r="V316" s="178">
        <f>SUM(V$182:V270)</f>
        <v>1174</v>
      </c>
      <c r="W316" s="104" t="s">
        <v>75</v>
      </c>
      <c r="X316" s="104" t="s">
        <v>75</v>
      </c>
    </row>
    <row r="317" spans="14:24" ht="15.6" x14ac:dyDescent="0.3">
      <c r="N317" s="181" t="s">
        <v>145</v>
      </c>
      <c r="O317" s="178">
        <f>SUM(O$194:O282)</f>
        <v>138246</v>
      </c>
      <c r="P317" s="178">
        <f>SUM(P$194:P282)</f>
        <v>25874</v>
      </c>
      <c r="Q317" s="178">
        <f>SUM(Q$194:Q282)</f>
        <v>112372</v>
      </c>
      <c r="R317" s="178">
        <f>SUM(R$194:R282)</f>
        <v>1125421257986</v>
      </c>
      <c r="S317" s="178">
        <f>SUM(S$194:S282)</f>
        <v>771008694983</v>
      </c>
      <c r="T317" s="178">
        <f>SUM(T$194:T282)</f>
        <v>354412563003</v>
      </c>
      <c r="U317" s="178">
        <f>SUM(U$194:U282)</f>
        <v>2346</v>
      </c>
      <c r="V317" s="178">
        <f>SUM(V$194:V282)</f>
        <v>1033</v>
      </c>
      <c r="W317" s="104" t="s">
        <v>75</v>
      </c>
      <c r="X317" s="104" t="s">
        <v>75</v>
      </c>
    </row>
    <row r="318" spans="14:24" ht="15.6" x14ac:dyDescent="0.3">
      <c r="N318" s="181" t="s">
        <v>146</v>
      </c>
      <c r="O318" s="178">
        <f>SUM(O$206:O294)</f>
        <v>134471</v>
      </c>
      <c r="P318" s="178">
        <f>SUM(P$206:P294)</f>
        <v>24593</v>
      </c>
      <c r="Q318" s="178">
        <f>SUM(Q$206:Q294)</f>
        <v>109878</v>
      </c>
      <c r="R318" s="178">
        <f>SUM(R$206:R294)</f>
        <v>1095107419426</v>
      </c>
      <c r="S318" s="178">
        <f>SUM(S$206:S294)</f>
        <v>733214181915</v>
      </c>
      <c r="T318" s="178">
        <f>SUM(T$206:T294)</f>
        <v>361893237511</v>
      </c>
      <c r="U318" s="178">
        <f>SUM(U$206:U294)</f>
        <v>1925</v>
      </c>
      <c r="V318" s="178">
        <f>SUM(V$206:V294)</f>
        <v>987</v>
      </c>
      <c r="W318" s="104" t="s">
        <v>75</v>
      </c>
      <c r="X318" s="104" t="s">
        <v>75</v>
      </c>
    </row>
    <row r="319" spans="14:24" ht="15.6" x14ac:dyDescent="0.3">
      <c r="N319" s="181" t="s">
        <v>147</v>
      </c>
      <c r="O319" s="178">
        <f>SUM(O$218:O306)</f>
        <v>137750</v>
      </c>
      <c r="P319" s="178">
        <f>SUM(P$218:P306)</f>
        <v>23926</v>
      </c>
      <c r="Q319" s="178">
        <f>SUM(Q$218:Q306)</f>
        <v>113824</v>
      </c>
      <c r="R319" s="178">
        <f>SUM(R$218:R306)</f>
        <v>1093237516188</v>
      </c>
      <c r="S319" s="178">
        <f>SUM(S$218:S306)</f>
        <v>715938216272</v>
      </c>
      <c r="T319" s="178">
        <f>SUM(T$218:T306)</f>
        <v>377299299916</v>
      </c>
      <c r="U319" s="178">
        <f>SUM(U$218:U306)</f>
        <v>2037</v>
      </c>
      <c r="V319" s="178">
        <f>SUM(V$218:V306)</f>
        <v>1042</v>
      </c>
      <c r="W319" s="104" t="s">
        <v>75</v>
      </c>
      <c r="X319" s="104" t="s">
        <v>75</v>
      </c>
    </row>
    <row r="320" spans="14:24" ht="15.6" x14ac:dyDescent="0.3">
      <c r="N320" s="177" t="s">
        <v>148</v>
      </c>
      <c r="O320" s="183">
        <f>O319/O318-1</f>
        <v>2.4384439767682231E-2</v>
      </c>
      <c r="P320" s="183">
        <f t="shared" ref="P320:V320" si="3">P319/P318-1</f>
        <v>-2.7121538649209076E-2</v>
      </c>
      <c r="Q320" s="183">
        <f t="shared" si="3"/>
        <v>3.5912557563843484E-2</v>
      </c>
      <c r="R320" s="183">
        <f t="shared" si="3"/>
        <v>-1.7075066836640396E-3</v>
      </c>
      <c r="S320" s="183">
        <f>S319/S318-1</f>
        <v>-2.3561963296834798E-2</v>
      </c>
      <c r="T320" s="183">
        <f t="shared" si="3"/>
        <v>4.2570738571846789E-2</v>
      </c>
      <c r="U320" s="183">
        <f t="shared" si="3"/>
        <v>5.8181818181818112E-2</v>
      </c>
      <c r="V320" s="183">
        <f t="shared" si="3"/>
        <v>5.5724417426544992E-2</v>
      </c>
      <c r="W320" s="104" t="s">
        <v>75</v>
      </c>
      <c r="X320" s="104" t="s">
        <v>75</v>
      </c>
    </row>
    <row r="321" spans="14:24" ht="15.6" x14ac:dyDescent="0.3">
      <c r="N321" s="100">
        <v>46265</v>
      </c>
      <c r="O321" s="101" t="s">
        <v>75</v>
      </c>
      <c r="P321" s="101" t="s">
        <v>75</v>
      </c>
      <c r="Q321" s="101" t="s">
        <v>75</v>
      </c>
      <c r="R321" s="101" t="s">
        <v>75</v>
      </c>
      <c r="S321" s="102" t="s">
        <v>75</v>
      </c>
      <c r="T321" s="102" t="s">
        <v>75</v>
      </c>
      <c r="U321" s="103" t="s">
        <v>75</v>
      </c>
      <c r="V321" s="103" t="s">
        <v>75</v>
      </c>
      <c r="W321" s="104" t="s">
        <v>75</v>
      </c>
      <c r="X321" s="104" t="s">
        <v>75</v>
      </c>
    </row>
    <row r="322" spans="14:24" ht="15.6" x14ac:dyDescent="0.3">
      <c r="N322" s="100">
        <v>46295</v>
      </c>
      <c r="O322" s="101" t="s">
        <v>75</v>
      </c>
      <c r="P322" s="101" t="s">
        <v>75</v>
      </c>
      <c r="Q322" s="101" t="s">
        <v>75</v>
      </c>
      <c r="R322" s="101" t="s">
        <v>75</v>
      </c>
      <c r="S322" s="102" t="s">
        <v>75</v>
      </c>
      <c r="T322" s="102" t="s">
        <v>75</v>
      </c>
      <c r="U322" s="103" t="s">
        <v>75</v>
      </c>
      <c r="V322" s="103" t="s">
        <v>75</v>
      </c>
      <c r="W322" s="104" t="s">
        <v>75</v>
      </c>
      <c r="X322" s="104" t="s">
        <v>75</v>
      </c>
    </row>
    <row r="323" spans="14:24" ht="15.6" x14ac:dyDescent="0.3">
      <c r="N323" s="100">
        <v>46326</v>
      </c>
      <c r="O323" s="101" t="s">
        <v>75</v>
      </c>
      <c r="P323" s="101" t="s">
        <v>75</v>
      </c>
      <c r="Q323" s="101" t="s">
        <v>75</v>
      </c>
      <c r="R323" s="101" t="s">
        <v>75</v>
      </c>
      <c r="S323" s="102" t="s">
        <v>75</v>
      </c>
      <c r="T323" s="102" t="s">
        <v>75</v>
      </c>
      <c r="U323" s="103" t="s">
        <v>75</v>
      </c>
      <c r="V323" s="103" t="s">
        <v>75</v>
      </c>
      <c r="W323" s="104" t="s">
        <v>75</v>
      </c>
      <c r="X323" s="104" t="s">
        <v>75</v>
      </c>
    </row>
    <row r="324" spans="14:24" ht="15.6" x14ac:dyDescent="0.3">
      <c r="N324" s="100">
        <v>46356</v>
      </c>
      <c r="O324" s="101" t="s">
        <v>75</v>
      </c>
      <c r="P324" s="101" t="s">
        <v>75</v>
      </c>
      <c r="Q324" s="101" t="s">
        <v>75</v>
      </c>
      <c r="R324" s="101" t="s">
        <v>75</v>
      </c>
      <c r="S324" s="102" t="s">
        <v>75</v>
      </c>
      <c r="T324" s="102" t="s">
        <v>75</v>
      </c>
      <c r="U324" s="103" t="s">
        <v>75</v>
      </c>
      <c r="V324" s="103" t="s">
        <v>75</v>
      </c>
      <c r="W324" s="104" t="s">
        <v>75</v>
      </c>
      <c r="X324" s="104" t="s">
        <v>75</v>
      </c>
    </row>
    <row r="325" spans="14:24" ht="15.6" x14ac:dyDescent="0.3">
      <c r="N325" s="100">
        <v>46387</v>
      </c>
      <c r="O325" s="101" t="s">
        <v>75</v>
      </c>
      <c r="P325" s="101" t="s">
        <v>75</v>
      </c>
      <c r="Q325" s="101" t="s">
        <v>75</v>
      </c>
      <c r="R325" s="101" t="s">
        <v>75</v>
      </c>
      <c r="S325" s="102" t="s">
        <v>75</v>
      </c>
      <c r="T325" s="102" t="s">
        <v>75</v>
      </c>
      <c r="U325" s="103" t="s">
        <v>75</v>
      </c>
      <c r="V325" s="103" t="s">
        <v>75</v>
      </c>
      <c r="W325" s="104" t="s">
        <v>75</v>
      </c>
      <c r="X325" s="104" t="s">
        <v>75</v>
      </c>
    </row>
    <row r="326" spans="14:24" ht="15.6" x14ac:dyDescent="0.3">
      <c r="N326" s="100">
        <v>46418</v>
      </c>
      <c r="O326" s="101" t="s">
        <v>75</v>
      </c>
      <c r="P326" s="101" t="s">
        <v>75</v>
      </c>
      <c r="Q326" s="101" t="s">
        <v>75</v>
      </c>
      <c r="R326" s="101" t="s">
        <v>75</v>
      </c>
      <c r="S326" s="102" t="s">
        <v>75</v>
      </c>
      <c r="T326" s="102" t="s">
        <v>75</v>
      </c>
      <c r="U326" s="103" t="s">
        <v>75</v>
      </c>
      <c r="V326" s="103" t="s">
        <v>75</v>
      </c>
      <c r="W326" s="104" t="s">
        <v>75</v>
      </c>
      <c r="X326" s="104" t="s">
        <v>75</v>
      </c>
    </row>
    <row r="327" spans="14:24" ht="15.6" x14ac:dyDescent="0.3">
      <c r="N327" s="100">
        <v>46446</v>
      </c>
      <c r="O327" s="101" t="s">
        <v>75</v>
      </c>
      <c r="P327" s="101" t="s">
        <v>75</v>
      </c>
      <c r="Q327" s="101" t="s">
        <v>75</v>
      </c>
      <c r="R327" s="101" t="s">
        <v>75</v>
      </c>
      <c r="S327" s="102" t="s">
        <v>75</v>
      </c>
      <c r="T327" s="102" t="s">
        <v>75</v>
      </c>
      <c r="U327" s="103" t="s">
        <v>75</v>
      </c>
      <c r="V327" s="103" t="s">
        <v>75</v>
      </c>
      <c r="W327" s="104" t="s">
        <v>75</v>
      </c>
      <c r="X327" s="104" t="s">
        <v>75</v>
      </c>
    </row>
    <row r="328" spans="14:24" ht="15.6" x14ac:dyDescent="0.3">
      <c r="N328" s="100">
        <v>46477</v>
      </c>
      <c r="O328" s="101" t="s">
        <v>75</v>
      </c>
      <c r="P328" s="101" t="s">
        <v>75</v>
      </c>
      <c r="Q328" s="101" t="s">
        <v>75</v>
      </c>
      <c r="R328" s="101" t="s">
        <v>75</v>
      </c>
      <c r="S328" s="102" t="s">
        <v>75</v>
      </c>
      <c r="T328" s="102" t="s">
        <v>75</v>
      </c>
      <c r="U328" s="103" t="s">
        <v>75</v>
      </c>
      <c r="V328" s="103" t="s">
        <v>75</v>
      </c>
      <c r="W328" s="104" t="s">
        <v>75</v>
      </c>
      <c r="X328" s="104" t="s">
        <v>75</v>
      </c>
    </row>
    <row r="329" spans="14:24" ht="15.6" x14ac:dyDescent="0.3">
      <c r="N329" s="100">
        <v>46507</v>
      </c>
      <c r="O329" s="101" t="s">
        <v>75</v>
      </c>
      <c r="P329" s="101" t="s">
        <v>75</v>
      </c>
      <c r="Q329" s="101" t="s">
        <v>75</v>
      </c>
      <c r="R329" s="101" t="s">
        <v>75</v>
      </c>
      <c r="S329" s="102" t="s">
        <v>75</v>
      </c>
      <c r="T329" s="102" t="s">
        <v>75</v>
      </c>
      <c r="U329" s="103" t="s">
        <v>75</v>
      </c>
      <c r="V329" s="103" t="s">
        <v>75</v>
      </c>
      <c r="W329" s="104" t="s">
        <v>75</v>
      </c>
      <c r="X329" s="104" t="s">
        <v>75</v>
      </c>
    </row>
    <row r="330" spans="14:24" ht="15.6" x14ac:dyDescent="0.3">
      <c r="N330" s="100">
        <v>46538</v>
      </c>
      <c r="O330" s="101" t="s">
        <v>75</v>
      </c>
      <c r="P330" s="101" t="s">
        <v>75</v>
      </c>
      <c r="Q330" s="101" t="s">
        <v>75</v>
      </c>
      <c r="R330" s="101" t="s">
        <v>75</v>
      </c>
      <c r="S330" s="102" t="s">
        <v>75</v>
      </c>
      <c r="T330" s="102" t="s">
        <v>75</v>
      </c>
      <c r="U330" s="103" t="s">
        <v>75</v>
      </c>
      <c r="V330" s="103" t="s">
        <v>75</v>
      </c>
      <c r="W330" s="104" t="s">
        <v>75</v>
      </c>
      <c r="X330" s="104" t="s">
        <v>75</v>
      </c>
    </row>
    <row r="331" spans="14:24" ht="15.6" x14ac:dyDescent="0.3">
      <c r="N331" s="100">
        <v>46568</v>
      </c>
      <c r="O331" s="101" t="s">
        <v>75</v>
      </c>
      <c r="P331" s="101" t="s">
        <v>75</v>
      </c>
      <c r="Q331" s="101" t="s">
        <v>75</v>
      </c>
      <c r="R331" s="101" t="s">
        <v>75</v>
      </c>
      <c r="S331" s="102" t="s">
        <v>75</v>
      </c>
      <c r="T331" s="102" t="s">
        <v>75</v>
      </c>
      <c r="U331" s="103" t="s">
        <v>75</v>
      </c>
      <c r="V331" s="103" t="s">
        <v>75</v>
      </c>
      <c r="W331" s="104" t="s">
        <v>75</v>
      </c>
      <c r="X331" s="104" t="s">
        <v>75</v>
      </c>
    </row>
    <row r="332" spans="14:24" ht="15.6" x14ac:dyDescent="0.3">
      <c r="N332" s="100">
        <v>46599</v>
      </c>
      <c r="O332" s="101" t="s">
        <v>75</v>
      </c>
      <c r="P332" s="101" t="s">
        <v>75</v>
      </c>
      <c r="Q332" s="101" t="s">
        <v>75</v>
      </c>
      <c r="R332" s="101" t="s">
        <v>75</v>
      </c>
      <c r="S332" s="102" t="s">
        <v>75</v>
      </c>
      <c r="T332" s="102" t="s">
        <v>75</v>
      </c>
      <c r="U332" s="103" t="s">
        <v>75</v>
      </c>
      <c r="V332" s="103" t="s">
        <v>75</v>
      </c>
      <c r="W332" s="104" t="s">
        <v>75</v>
      </c>
      <c r="X332" s="104" t="s">
        <v>75</v>
      </c>
    </row>
    <row r="333" spans="14:24" ht="15.6" x14ac:dyDescent="0.3">
      <c r="N333" s="100">
        <v>46630</v>
      </c>
      <c r="O333" s="101" t="s">
        <v>75</v>
      </c>
      <c r="P333" s="101" t="s">
        <v>75</v>
      </c>
      <c r="Q333" s="101" t="s">
        <v>75</v>
      </c>
      <c r="R333" s="101" t="s">
        <v>75</v>
      </c>
      <c r="S333" s="102" t="s">
        <v>75</v>
      </c>
      <c r="T333" s="102" t="s">
        <v>75</v>
      </c>
      <c r="U333" s="103" t="s">
        <v>75</v>
      </c>
      <c r="V333" s="103" t="s">
        <v>75</v>
      </c>
      <c r="W333" s="104" t="s">
        <v>75</v>
      </c>
      <c r="X333" s="104" t="s">
        <v>75</v>
      </c>
    </row>
    <row r="334" spans="14:24" ht="15.6" x14ac:dyDescent="0.3">
      <c r="N334" s="100">
        <v>46660</v>
      </c>
      <c r="O334" s="101" t="s">
        <v>75</v>
      </c>
      <c r="P334" s="101" t="s">
        <v>75</v>
      </c>
      <c r="Q334" s="101" t="s">
        <v>75</v>
      </c>
      <c r="R334" s="101" t="s">
        <v>75</v>
      </c>
      <c r="S334" s="102" t="s">
        <v>75</v>
      </c>
      <c r="T334" s="102" t="s">
        <v>75</v>
      </c>
      <c r="U334" s="103" t="s">
        <v>75</v>
      </c>
      <c r="V334" s="103" t="s">
        <v>75</v>
      </c>
      <c r="W334" s="104" t="s">
        <v>75</v>
      </c>
      <c r="X334" s="104" t="s">
        <v>75</v>
      </c>
    </row>
    <row r="335" spans="14:24" ht="15.6" x14ac:dyDescent="0.3">
      <c r="N335" s="100">
        <v>46691</v>
      </c>
      <c r="O335" s="101" t="s">
        <v>75</v>
      </c>
      <c r="P335" s="101" t="s">
        <v>75</v>
      </c>
      <c r="Q335" s="101" t="s">
        <v>75</v>
      </c>
      <c r="R335" s="101" t="s">
        <v>75</v>
      </c>
      <c r="S335" s="102" t="s">
        <v>75</v>
      </c>
      <c r="T335" s="102" t="s">
        <v>75</v>
      </c>
      <c r="U335" s="103" t="s">
        <v>75</v>
      </c>
      <c r="V335" s="103" t="s">
        <v>75</v>
      </c>
      <c r="W335" s="104" t="s">
        <v>75</v>
      </c>
      <c r="X335" s="104" t="s">
        <v>75</v>
      </c>
    </row>
    <row r="336" spans="14:24" ht="15.6" x14ac:dyDescent="0.3">
      <c r="N336" s="100">
        <v>46721</v>
      </c>
      <c r="O336" s="101" t="s">
        <v>75</v>
      </c>
      <c r="P336" s="101" t="s">
        <v>75</v>
      </c>
      <c r="Q336" s="101" t="s">
        <v>75</v>
      </c>
      <c r="R336" s="101" t="s">
        <v>75</v>
      </c>
      <c r="S336" s="102" t="s">
        <v>75</v>
      </c>
      <c r="T336" s="102" t="s">
        <v>75</v>
      </c>
      <c r="U336" s="103" t="s">
        <v>75</v>
      </c>
      <c r="V336" s="103" t="s">
        <v>75</v>
      </c>
      <c r="W336" s="104" t="s">
        <v>75</v>
      </c>
      <c r="X336" s="104" t="s">
        <v>75</v>
      </c>
    </row>
    <row r="337" spans="14:24" ht="15.6" x14ac:dyDescent="0.3">
      <c r="N337" s="100">
        <v>46752</v>
      </c>
      <c r="O337" s="101" t="s">
        <v>75</v>
      </c>
      <c r="P337" s="101" t="s">
        <v>75</v>
      </c>
      <c r="Q337" s="101" t="s">
        <v>75</v>
      </c>
      <c r="R337" s="101" t="s">
        <v>75</v>
      </c>
      <c r="S337" s="102" t="s">
        <v>75</v>
      </c>
      <c r="T337" s="102" t="s">
        <v>75</v>
      </c>
      <c r="U337" s="103" t="s">
        <v>75</v>
      </c>
      <c r="V337" s="103" t="s">
        <v>75</v>
      </c>
      <c r="W337" s="104" t="s">
        <v>75</v>
      </c>
      <c r="X337" s="104" t="s">
        <v>75</v>
      </c>
    </row>
    <row r="338" spans="14:24" ht="15.6" x14ac:dyDescent="0.3">
      <c r="N338" s="100">
        <v>46783</v>
      </c>
      <c r="O338" s="101" t="s">
        <v>75</v>
      </c>
      <c r="P338" s="101" t="s">
        <v>75</v>
      </c>
      <c r="Q338" s="101" t="s">
        <v>75</v>
      </c>
      <c r="R338" s="101" t="s">
        <v>75</v>
      </c>
      <c r="S338" s="102" t="s">
        <v>75</v>
      </c>
      <c r="T338" s="102" t="s">
        <v>75</v>
      </c>
      <c r="U338" s="103" t="s">
        <v>75</v>
      </c>
      <c r="V338" s="103" t="s">
        <v>75</v>
      </c>
      <c r="W338" s="104" t="s">
        <v>75</v>
      </c>
      <c r="X338" s="104" t="s">
        <v>75</v>
      </c>
    </row>
    <row r="339" spans="14:24" ht="15.6" x14ac:dyDescent="0.3">
      <c r="N339" s="100">
        <v>46812</v>
      </c>
      <c r="O339" s="101" t="s">
        <v>75</v>
      </c>
      <c r="P339" s="101" t="s">
        <v>75</v>
      </c>
      <c r="Q339" s="101" t="s">
        <v>75</v>
      </c>
      <c r="R339" s="101" t="s">
        <v>75</v>
      </c>
      <c r="S339" s="102" t="s">
        <v>75</v>
      </c>
      <c r="T339" s="102" t="s">
        <v>75</v>
      </c>
      <c r="U339" s="103" t="s">
        <v>75</v>
      </c>
      <c r="V339" s="103" t="s">
        <v>75</v>
      </c>
      <c r="W339" s="104" t="s">
        <v>75</v>
      </c>
      <c r="X339" s="104" t="s">
        <v>75</v>
      </c>
    </row>
    <row r="340" spans="14:24" ht="15.6" x14ac:dyDescent="0.3">
      <c r="N340" s="100">
        <v>46843</v>
      </c>
      <c r="O340" s="101" t="s">
        <v>75</v>
      </c>
      <c r="P340" s="101" t="s">
        <v>75</v>
      </c>
      <c r="Q340" s="101" t="s">
        <v>75</v>
      </c>
      <c r="R340" s="101" t="s">
        <v>75</v>
      </c>
      <c r="S340" s="102" t="s">
        <v>75</v>
      </c>
      <c r="T340" s="102" t="s">
        <v>75</v>
      </c>
      <c r="U340" s="103" t="s">
        <v>75</v>
      </c>
      <c r="V340" s="103" t="s">
        <v>75</v>
      </c>
      <c r="W340" s="104" t="s">
        <v>75</v>
      </c>
      <c r="X340" s="104" t="s">
        <v>75</v>
      </c>
    </row>
    <row r="341" spans="14:24" ht="15.6" x14ac:dyDescent="0.3">
      <c r="N341" s="100">
        <v>46873</v>
      </c>
      <c r="O341" s="101" t="s">
        <v>75</v>
      </c>
      <c r="P341" s="101" t="s">
        <v>75</v>
      </c>
      <c r="Q341" s="101" t="s">
        <v>75</v>
      </c>
      <c r="R341" s="101" t="s">
        <v>75</v>
      </c>
      <c r="S341" s="102" t="s">
        <v>75</v>
      </c>
      <c r="T341" s="102" t="s">
        <v>75</v>
      </c>
      <c r="U341" s="103" t="s">
        <v>75</v>
      </c>
      <c r="V341" s="103" t="s">
        <v>75</v>
      </c>
      <c r="W341" s="104" t="s">
        <v>75</v>
      </c>
      <c r="X341" s="104" t="s">
        <v>75</v>
      </c>
    </row>
    <row r="342" spans="14:24" ht="15.6" x14ac:dyDescent="0.3">
      <c r="N342" s="100">
        <v>46904</v>
      </c>
      <c r="O342" s="101" t="s">
        <v>75</v>
      </c>
      <c r="P342" s="101" t="s">
        <v>75</v>
      </c>
      <c r="Q342" s="101" t="s">
        <v>75</v>
      </c>
      <c r="R342" s="101" t="s">
        <v>75</v>
      </c>
      <c r="S342" s="102" t="s">
        <v>75</v>
      </c>
      <c r="T342" s="102" t="s">
        <v>75</v>
      </c>
      <c r="U342" s="103" t="s">
        <v>75</v>
      </c>
      <c r="V342" s="103" t="s">
        <v>75</v>
      </c>
      <c r="W342" s="104" t="s">
        <v>75</v>
      </c>
      <c r="X342" s="104" t="s">
        <v>75</v>
      </c>
    </row>
    <row r="343" spans="14:24" ht="15.6" x14ac:dyDescent="0.3">
      <c r="N343" s="100">
        <v>46934</v>
      </c>
      <c r="O343" s="101" t="s">
        <v>75</v>
      </c>
      <c r="P343" s="101" t="s">
        <v>75</v>
      </c>
      <c r="Q343" s="101" t="s">
        <v>75</v>
      </c>
      <c r="R343" s="101" t="s">
        <v>75</v>
      </c>
      <c r="S343" s="102" t="s">
        <v>75</v>
      </c>
      <c r="T343" s="102" t="s">
        <v>75</v>
      </c>
      <c r="U343" s="103" t="s">
        <v>75</v>
      </c>
      <c r="V343" s="103" t="s">
        <v>75</v>
      </c>
      <c r="W343" s="104" t="s">
        <v>75</v>
      </c>
      <c r="X343" s="104" t="s">
        <v>75</v>
      </c>
    </row>
    <row r="344" spans="14:24" ht="15.6" x14ac:dyDescent="0.3">
      <c r="N344" s="100">
        <v>46965</v>
      </c>
      <c r="O344" s="101" t="s">
        <v>75</v>
      </c>
      <c r="P344" s="101" t="s">
        <v>75</v>
      </c>
      <c r="Q344" s="101" t="s">
        <v>75</v>
      </c>
      <c r="R344" s="101" t="s">
        <v>75</v>
      </c>
      <c r="S344" s="102" t="s">
        <v>75</v>
      </c>
      <c r="T344" s="102" t="s">
        <v>75</v>
      </c>
      <c r="U344" s="103" t="s">
        <v>75</v>
      </c>
      <c r="V344" s="103" t="s">
        <v>75</v>
      </c>
      <c r="W344" s="104" t="s">
        <v>75</v>
      </c>
      <c r="X344" s="104" t="s">
        <v>75</v>
      </c>
    </row>
    <row r="345" spans="14:24" ht="15.6" x14ac:dyDescent="0.3">
      <c r="N345" s="100">
        <v>46996</v>
      </c>
      <c r="O345" s="101" t="s">
        <v>75</v>
      </c>
      <c r="P345" s="101" t="s">
        <v>75</v>
      </c>
      <c r="Q345" s="101" t="s">
        <v>75</v>
      </c>
      <c r="R345" s="101" t="s">
        <v>75</v>
      </c>
      <c r="S345" s="102" t="s">
        <v>75</v>
      </c>
      <c r="T345" s="102" t="s">
        <v>75</v>
      </c>
      <c r="U345" s="103" t="s">
        <v>75</v>
      </c>
      <c r="V345" s="103" t="s">
        <v>75</v>
      </c>
      <c r="W345" s="104" t="s">
        <v>75</v>
      </c>
      <c r="X345" s="104" t="s">
        <v>75</v>
      </c>
    </row>
    <row r="346" spans="14:24" ht="15.6" x14ac:dyDescent="0.3">
      <c r="N346" s="100">
        <v>47026</v>
      </c>
      <c r="O346" s="101" t="s">
        <v>75</v>
      </c>
      <c r="P346" s="101" t="s">
        <v>75</v>
      </c>
      <c r="Q346" s="101" t="s">
        <v>75</v>
      </c>
      <c r="R346" s="101" t="s">
        <v>75</v>
      </c>
      <c r="S346" s="102" t="s">
        <v>75</v>
      </c>
      <c r="T346" s="102" t="s">
        <v>75</v>
      </c>
      <c r="U346" s="103" t="s">
        <v>75</v>
      </c>
      <c r="V346" s="103" t="s">
        <v>75</v>
      </c>
      <c r="W346" s="104" t="s">
        <v>75</v>
      </c>
      <c r="X346" s="104" t="s">
        <v>75</v>
      </c>
    </row>
    <row r="347" spans="14:24" ht="15.6" x14ac:dyDescent="0.3">
      <c r="N347" s="100">
        <v>47057</v>
      </c>
      <c r="O347" s="101" t="s">
        <v>75</v>
      </c>
      <c r="P347" s="101" t="s">
        <v>75</v>
      </c>
      <c r="Q347" s="101" t="s">
        <v>75</v>
      </c>
      <c r="R347" s="101" t="s">
        <v>75</v>
      </c>
      <c r="S347" s="102" t="s">
        <v>75</v>
      </c>
      <c r="T347" s="102" t="s">
        <v>75</v>
      </c>
      <c r="U347" s="103" t="s">
        <v>75</v>
      </c>
      <c r="V347" s="103" t="s">
        <v>75</v>
      </c>
      <c r="W347" s="104" t="s">
        <v>75</v>
      </c>
      <c r="X347" s="104" t="s">
        <v>75</v>
      </c>
    </row>
    <row r="348" spans="14:24" ht="15.6" x14ac:dyDescent="0.3">
      <c r="N348" s="100">
        <v>47087</v>
      </c>
      <c r="O348" s="101" t="s">
        <v>75</v>
      </c>
      <c r="P348" s="101" t="s">
        <v>75</v>
      </c>
      <c r="Q348" s="101" t="s">
        <v>75</v>
      </c>
      <c r="R348" s="101" t="s">
        <v>75</v>
      </c>
      <c r="S348" s="102" t="s">
        <v>75</v>
      </c>
      <c r="T348" s="102" t="s">
        <v>75</v>
      </c>
      <c r="U348" s="103" t="s">
        <v>75</v>
      </c>
      <c r="V348" s="103" t="s">
        <v>75</v>
      </c>
      <c r="W348" s="104" t="s">
        <v>75</v>
      </c>
      <c r="X348" s="104" t="s">
        <v>75</v>
      </c>
    </row>
    <row r="349" spans="14:24" ht="15.6" x14ac:dyDescent="0.3">
      <c r="N349" s="100">
        <v>47118</v>
      </c>
      <c r="O349" s="101" t="s">
        <v>75</v>
      </c>
      <c r="P349" s="101" t="s">
        <v>75</v>
      </c>
      <c r="Q349" s="101" t="s">
        <v>75</v>
      </c>
      <c r="R349" s="101" t="s">
        <v>75</v>
      </c>
      <c r="S349" s="102" t="s">
        <v>75</v>
      </c>
      <c r="T349" s="102" t="s">
        <v>75</v>
      </c>
      <c r="U349" s="103" t="s">
        <v>75</v>
      </c>
      <c r="V349" s="103" t="s">
        <v>75</v>
      </c>
      <c r="W349" s="104" t="s">
        <v>75</v>
      </c>
      <c r="X349" s="104" t="s">
        <v>75</v>
      </c>
    </row>
    <row r="350" spans="14:24" ht="15.6" x14ac:dyDescent="0.3">
      <c r="N350" s="100">
        <v>47149</v>
      </c>
      <c r="O350" s="101" t="s">
        <v>75</v>
      </c>
      <c r="P350" s="101" t="s">
        <v>75</v>
      </c>
      <c r="Q350" s="101" t="s">
        <v>75</v>
      </c>
      <c r="R350" s="101" t="s">
        <v>75</v>
      </c>
      <c r="S350" s="102" t="s">
        <v>75</v>
      </c>
      <c r="T350" s="102" t="s">
        <v>75</v>
      </c>
      <c r="U350" s="103" t="s">
        <v>75</v>
      </c>
      <c r="V350" s="103" t="s">
        <v>75</v>
      </c>
      <c r="W350" s="104" t="s">
        <v>75</v>
      </c>
      <c r="X350" s="104" t="s">
        <v>75</v>
      </c>
    </row>
    <row r="351" spans="14:24" ht="15.6" x14ac:dyDescent="0.3">
      <c r="N351" s="100">
        <v>47177</v>
      </c>
      <c r="O351" s="101" t="s">
        <v>75</v>
      </c>
      <c r="P351" s="101" t="s">
        <v>75</v>
      </c>
      <c r="Q351" s="101" t="s">
        <v>75</v>
      </c>
      <c r="R351" s="101" t="s">
        <v>75</v>
      </c>
      <c r="S351" s="102" t="s">
        <v>75</v>
      </c>
      <c r="T351" s="102" t="s">
        <v>75</v>
      </c>
      <c r="U351" s="103" t="s">
        <v>75</v>
      </c>
      <c r="V351" s="103" t="s">
        <v>75</v>
      </c>
      <c r="W351" s="104" t="s">
        <v>75</v>
      </c>
      <c r="X351" s="104" t="s">
        <v>75</v>
      </c>
    </row>
    <row r="352" spans="14:24" ht="15.6" x14ac:dyDescent="0.3">
      <c r="N352" s="100">
        <v>47208</v>
      </c>
      <c r="O352" s="101" t="s">
        <v>75</v>
      </c>
      <c r="P352" s="101" t="s">
        <v>75</v>
      </c>
      <c r="Q352" s="101" t="s">
        <v>75</v>
      </c>
      <c r="R352" s="101" t="s">
        <v>75</v>
      </c>
      <c r="S352" s="102" t="s">
        <v>75</v>
      </c>
      <c r="T352" s="102" t="s">
        <v>75</v>
      </c>
      <c r="U352" s="103" t="s">
        <v>75</v>
      </c>
      <c r="V352" s="103" t="s">
        <v>75</v>
      </c>
      <c r="W352" s="104" t="s">
        <v>75</v>
      </c>
      <c r="X352" s="104" t="s">
        <v>75</v>
      </c>
    </row>
    <row r="353" spans="14:24" ht="15.6" x14ac:dyDescent="0.3">
      <c r="N353" s="100">
        <v>47238</v>
      </c>
      <c r="O353" s="101" t="s">
        <v>75</v>
      </c>
      <c r="P353" s="101" t="s">
        <v>75</v>
      </c>
      <c r="Q353" s="101" t="s">
        <v>75</v>
      </c>
      <c r="R353" s="101" t="s">
        <v>75</v>
      </c>
      <c r="S353" s="102" t="s">
        <v>75</v>
      </c>
      <c r="T353" s="102" t="s">
        <v>75</v>
      </c>
      <c r="U353" s="103" t="s">
        <v>75</v>
      </c>
      <c r="V353" s="103" t="s">
        <v>75</v>
      </c>
      <c r="W353" s="104" t="s">
        <v>75</v>
      </c>
      <c r="X353" s="104" t="s">
        <v>75</v>
      </c>
    </row>
    <row r="354" spans="14:24" ht="15.6" x14ac:dyDescent="0.3">
      <c r="N354" s="100">
        <v>47269</v>
      </c>
      <c r="O354" s="101" t="s">
        <v>75</v>
      </c>
      <c r="P354" s="101" t="s">
        <v>75</v>
      </c>
      <c r="Q354" s="101" t="s">
        <v>75</v>
      </c>
      <c r="R354" s="101" t="s">
        <v>75</v>
      </c>
      <c r="S354" s="102" t="s">
        <v>75</v>
      </c>
      <c r="T354" s="102" t="s">
        <v>75</v>
      </c>
      <c r="U354" s="103" t="s">
        <v>75</v>
      </c>
      <c r="V354" s="103" t="s">
        <v>75</v>
      </c>
      <c r="W354" s="104" t="s">
        <v>75</v>
      </c>
      <c r="X354" s="104" t="s">
        <v>75</v>
      </c>
    </row>
    <row r="355" spans="14:24" ht="15.6" x14ac:dyDescent="0.3">
      <c r="N355" s="100">
        <v>47299</v>
      </c>
      <c r="O355" s="101" t="s">
        <v>75</v>
      </c>
      <c r="P355" s="101" t="s">
        <v>75</v>
      </c>
      <c r="Q355" s="101" t="s">
        <v>75</v>
      </c>
      <c r="R355" s="101" t="s">
        <v>75</v>
      </c>
      <c r="S355" s="102" t="s">
        <v>75</v>
      </c>
      <c r="T355" s="102" t="s">
        <v>75</v>
      </c>
      <c r="U355" s="103" t="s">
        <v>75</v>
      </c>
      <c r="V355" s="103" t="s">
        <v>75</v>
      </c>
      <c r="W355" s="104" t="s">
        <v>75</v>
      </c>
      <c r="X355" s="104" t="s">
        <v>75</v>
      </c>
    </row>
    <row r="356" spans="14:24" ht="15.6" x14ac:dyDescent="0.3">
      <c r="N356" s="100">
        <v>47330</v>
      </c>
      <c r="O356" s="101" t="s">
        <v>75</v>
      </c>
      <c r="P356" s="101" t="s">
        <v>75</v>
      </c>
      <c r="Q356" s="101" t="s">
        <v>75</v>
      </c>
      <c r="R356" s="101" t="s">
        <v>75</v>
      </c>
      <c r="S356" s="102" t="s">
        <v>75</v>
      </c>
      <c r="T356" s="102" t="s">
        <v>75</v>
      </c>
      <c r="U356" s="103" t="s">
        <v>75</v>
      </c>
      <c r="V356" s="103" t="s">
        <v>75</v>
      </c>
      <c r="W356" s="104" t="s">
        <v>75</v>
      </c>
      <c r="X356" s="104" t="s">
        <v>75</v>
      </c>
    </row>
    <row r="357" spans="14:24" ht="15.6" x14ac:dyDescent="0.3">
      <c r="N357" s="100">
        <v>47361</v>
      </c>
      <c r="O357" s="101" t="s">
        <v>75</v>
      </c>
      <c r="P357" s="101" t="s">
        <v>75</v>
      </c>
      <c r="Q357" s="101" t="s">
        <v>75</v>
      </c>
      <c r="R357" s="101" t="s">
        <v>75</v>
      </c>
      <c r="S357" s="102" t="s">
        <v>75</v>
      </c>
      <c r="T357" s="102" t="s">
        <v>75</v>
      </c>
      <c r="U357" s="103" t="s">
        <v>75</v>
      </c>
      <c r="V357" s="103" t="s">
        <v>75</v>
      </c>
      <c r="W357" s="104" t="s">
        <v>75</v>
      </c>
      <c r="X357" s="104" t="s">
        <v>75</v>
      </c>
    </row>
    <row r="358" spans="14:24" ht="15.6" x14ac:dyDescent="0.3">
      <c r="N358" s="100">
        <v>47391</v>
      </c>
      <c r="O358" s="101" t="s">
        <v>75</v>
      </c>
      <c r="P358" s="101" t="s">
        <v>75</v>
      </c>
      <c r="Q358" s="101" t="s">
        <v>75</v>
      </c>
      <c r="R358" s="101" t="s">
        <v>75</v>
      </c>
      <c r="S358" s="102" t="s">
        <v>75</v>
      </c>
      <c r="T358" s="102" t="s">
        <v>75</v>
      </c>
      <c r="U358" s="103" t="s">
        <v>75</v>
      </c>
      <c r="V358" s="103" t="s">
        <v>75</v>
      </c>
      <c r="W358" s="104" t="s">
        <v>75</v>
      </c>
      <c r="X358" s="104" t="s">
        <v>75</v>
      </c>
    </row>
    <row r="359" spans="14:24" ht="15.6" x14ac:dyDescent="0.3">
      <c r="N359" s="100">
        <v>47422</v>
      </c>
      <c r="O359" s="101" t="s">
        <v>75</v>
      </c>
      <c r="P359" s="101" t="s">
        <v>75</v>
      </c>
      <c r="Q359" s="101" t="s">
        <v>75</v>
      </c>
      <c r="R359" s="101" t="s">
        <v>75</v>
      </c>
      <c r="S359" s="102" t="s">
        <v>75</v>
      </c>
      <c r="T359" s="102" t="s">
        <v>75</v>
      </c>
      <c r="U359" s="103" t="s">
        <v>75</v>
      </c>
      <c r="V359" s="103" t="s">
        <v>75</v>
      </c>
      <c r="W359" s="104" t="s">
        <v>75</v>
      </c>
      <c r="X359" s="104" t="s">
        <v>75</v>
      </c>
    </row>
    <row r="360" spans="14:24" ht="15.6" x14ac:dyDescent="0.3">
      <c r="N360" s="100">
        <v>47452</v>
      </c>
      <c r="O360" s="101" t="s">
        <v>75</v>
      </c>
      <c r="P360" s="101" t="s">
        <v>75</v>
      </c>
      <c r="Q360" s="101" t="s">
        <v>75</v>
      </c>
      <c r="R360" s="101" t="s">
        <v>75</v>
      </c>
      <c r="S360" s="102" t="s">
        <v>75</v>
      </c>
      <c r="T360" s="102" t="s">
        <v>75</v>
      </c>
      <c r="U360" s="103" t="s">
        <v>75</v>
      </c>
      <c r="V360" s="103" t="s">
        <v>75</v>
      </c>
      <c r="W360" s="104" t="s">
        <v>75</v>
      </c>
      <c r="X360" s="104" t="s">
        <v>75</v>
      </c>
    </row>
    <row r="361" spans="14:24" ht="15.6" x14ac:dyDescent="0.3">
      <c r="N361" s="100">
        <v>47483</v>
      </c>
      <c r="O361" s="101" t="s">
        <v>75</v>
      </c>
      <c r="P361" s="101" t="s">
        <v>75</v>
      </c>
      <c r="Q361" s="101" t="s">
        <v>75</v>
      </c>
      <c r="R361" s="101" t="s">
        <v>75</v>
      </c>
      <c r="S361" s="102" t="s">
        <v>75</v>
      </c>
      <c r="T361" s="102" t="s">
        <v>75</v>
      </c>
      <c r="U361" s="103" t="s">
        <v>75</v>
      </c>
      <c r="V361" s="103" t="s">
        <v>75</v>
      </c>
      <c r="W361" s="104" t="s">
        <v>75</v>
      </c>
      <c r="X361" s="104" t="s">
        <v>75</v>
      </c>
    </row>
    <row r="362" spans="14:24" ht="15.6" x14ac:dyDescent="0.3">
      <c r="N362" s="100">
        <v>47514</v>
      </c>
      <c r="O362" s="101" t="s">
        <v>75</v>
      </c>
      <c r="P362" s="101" t="s">
        <v>75</v>
      </c>
      <c r="Q362" s="101" t="s">
        <v>75</v>
      </c>
      <c r="R362" s="101" t="s">
        <v>75</v>
      </c>
      <c r="S362" s="102" t="s">
        <v>75</v>
      </c>
      <c r="T362" s="102" t="s">
        <v>75</v>
      </c>
      <c r="U362" s="103" t="s">
        <v>75</v>
      </c>
      <c r="V362" s="103" t="s">
        <v>75</v>
      </c>
      <c r="W362" s="104" t="s">
        <v>75</v>
      </c>
      <c r="X362" s="104" t="s">
        <v>75</v>
      </c>
    </row>
    <row r="363" spans="14:24" ht="15.6" x14ac:dyDescent="0.3">
      <c r="N363" s="100">
        <v>47542</v>
      </c>
      <c r="O363" s="101" t="s">
        <v>75</v>
      </c>
      <c r="P363" s="101" t="s">
        <v>75</v>
      </c>
      <c r="Q363" s="101" t="s">
        <v>75</v>
      </c>
      <c r="R363" s="101" t="s">
        <v>75</v>
      </c>
      <c r="S363" s="102" t="s">
        <v>75</v>
      </c>
      <c r="T363" s="102" t="s">
        <v>75</v>
      </c>
      <c r="U363" s="103" t="s">
        <v>75</v>
      </c>
      <c r="V363" s="103" t="s">
        <v>75</v>
      </c>
      <c r="W363" s="104" t="s">
        <v>75</v>
      </c>
      <c r="X363" s="104" t="s">
        <v>75</v>
      </c>
    </row>
    <row r="364" spans="14:24" ht="15.6" x14ac:dyDescent="0.3">
      <c r="N364" s="100">
        <v>47573</v>
      </c>
      <c r="O364" s="101" t="s">
        <v>75</v>
      </c>
      <c r="P364" s="101" t="s">
        <v>75</v>
      </c>
      <c r="Q364" s="101" t="s">
        <v>75</v>
      </c>
      <c r="R364" s="101" t="s">
        <v>75</v>
      </c>
      <c r="S364" s="102" t="s">
        <v>75</v>
      </c>
      <c r="T364" s="102" t="s">
        <v>75</v>
      </c>
      <c r="U364" s="103" t="s">
        <v>75</v>
      </c>
      <c r="V364" s="103" t="s">
        <v>75</v>
      </c>
      <c r="W364" s="104" t="s">
        <v>75</v>
      </c>
      <c r="X364" s="104" t="s">
        <v>75</v>
      </c>
    </row>
    <row r="365" spans="14:24" ht="15.6" x14ac:dyDescent="0.3">
      <c r="N365" s="100">
        <v>47603</v>
      </c>
      <c r="O365" s="101" t="s">
        <v>75</v>
      </c>
      <c r="P365" s="101" t="s">
        <v>75</v>
      </c>
      <c r="Q365" s="101" t="s">
        <v>75</v>
      </c>
      <c r="R365" s="101" t="s">
        <v>75</v>
      </c>
      <c r="S365" s="102" t="s">
        <v>75</v>
      </c>
      <c r="T365" s="102" t="s">
        <v>75</v>
      </c>
      <c r="U365" s="103" t="s">
        <v>75</v>
      </c>
      <c r="V365" s="103" t="s">
        <v>75</v>
      </c>
      <c r="W365" s="104" t="s">
        <v>75</v>
      </c>
      <c r="X365" s="104" t="s">
        <v>75</v>
      </c>
    </row>
    <row r="366" spans="14:24" ht="15.6" x14ac:dyDescent="0.3">
      <c r="N366" s="100">
        <v>47634</v>
      </c>
      <c r="O366" s="101" t="s">
        <v>75</v>
      </c>
      <c r="P366" s="101" t="s">
        <v>75</v>
      </c>
      <c r="Q366" s="101" t="s">
        <v>75</v>
      </c>
      <c r="R366" s="101" t="s">
        <v>75</v>
      </c>
      <c r="S366" s="102" t="s">
        <v>75</v>
      </c>
      <c r="T366" s="102" t="s">
        <v>75</v>
      </c>
      <c r="U366" s="103" t="s">
        <v>75</v>
      </c>
      <c r="V366" s="103" t="s">
        <v>75</v>
      </c>
      <c r="W366" s="104" t="s">
        <v>75</v>
      </c>
      <c r="X366" s="104" t="s">
        <v>75</v>
      </c>
    </row>
    <row r="367" spans="14:24" ht="15.6" x14ac:dyDescent="0.3">
      <c r="N367" s="100">
        <v>47664</v>
      </c>
      <c r="O367" s="101" t="s">
        <v>75</v>
      </c>
      <c r="P367" s="101" t="s">
        <v>75</v>
      </c>
      <c r="Q367" s="101" t="s">
        <v>75</v>
      </c>
      <c r="R367" s="101" t="s">
        <v>75</v>
      </c>
      <c r="S367" s="102" t="s">
        <v>75</v>
      </c>
      <c r="T367" s="102" t="s">
        <v>75</v>
      </c>
      <c r="U367" s="103" t="s">
        <v>75</v>
      </c>
      <c r="V367" s="103" t="s">
        <v>75</v>
      </c>
      <c r="W367" s="104" t="s">
        <v>75</v>
      </c>
      <c r="X367" s="104" t="s">
        <v>75</v>
      </c>
    </row>
    <row r="368" spans="14:24" ht="15.6" x14ac:dyDescent="0.3">
      <c r="N368" s="100">
        <v>47695</v>
      </c>
      <c r="O368" s="101" t="s">
        <v>75</v>
      </c>
      <c r="P368" s="101" t="s">
        <v>75</v>
      </c>
      <c r="Q368" s="101" t="s">
        <v>75</v>
      </c>
      <c r="R368" s="101" t="s">
        <v>75</v>
      </c>
      <c r="S368" s="102" t="s">
        <v>75</v>
      </c>
      <c r="T368" s="102" t="s">
        <v>75</v>
      </c>
      <c r="U368" s="103" t="s">
        <v>75</v>
      </c>
      <c r="V368" s="103" t="s">
        <v>75</v>
      </c>
      <c r="W368" s="104" t="s">
        <v>75</v>
      </c>
      <c r="X368" s="104" t="s">
        <v>75</v>
      </c>
    </row>
    <row r="369" spans="14:24" ht="15.6" x14ac:dyDescent="0.3">
      <c r="N369" s="100">
        <v>47726</v>
      </c>
      <c r="O369" s="101" t="s">
        <v>75</v>
      </c>
      <c r="P369" s="101" t="s">
        <v>75</v>
      </c>
      <c r="Q369" s="101" t="s">
        <v>75</v>
      </c>
      <c r="R369" s="101" t="s">
        <v>75</v>
      </c>
      <c r="S369" s="102" t="s">
        <v>75</v>
      </c>
      <c r="T369" s="102" t="s">
        <v>75</v>
      </c>
      <c r="U369" s="103" t="s">
        <v>75</v>
      </c>
      <c r="V369" s="103" t="s">
        <v>75</v>
      </c>
      <c r="W369" s="104" t="s">
        <v>75</v>
      </c>
      <c r="X369" s="104" t="s">
        <v>75</v>
      </c>
    </row>
    <row r="370" spans="14:24" ht="15.6" x14ac:dyDescent="0.3">
      <c r="N370" s="100">
        <v>47756</v>
      </c>
      <c r="O370" s="101" t="s">
        <v>75</v>
      </c>
      <c r="P370" s="101" t="s">
        <v>75</v>
      </c>
      <c r="Q370" s="101" t="s">
        <v>75</v>
      </c>
      <c r="R370" s="101" t="s">
        <v>75</v>
      </c>
      <c r="S370" s="102" t="s">
        <v>75</v>
      </c>
      <c r="T370" s="102" t="s">
        <v>75</v>
      </c>
      <c r="U370" s="103" t="s">
        <v>75</v>
      </c>
      <c r="V370" s="103" t="s">
        <v>75</v>
      </c>
      <c r="W370" s="104" t="s">
        <v>75</v>
      </c>
      <c r="X370" s="104" t="s">
        <v>75</v>
      </c>
    </row>
    <row r="371" spans="14:24" ht="15.6" x14ac:dyDescent="0.3">
      <c r="N371" s="100">
        <v>47787</v>
      </c>
      <c r="O371" s="101" t="s">
        <v>75</v>
      </c>
      <c r="P371" s="101" t="s">
        <v>75</v>
      </c>
      <c r="Q371" s="101" t="s">
        <v>75</v>
      </c>
      <c r="R371" s="101" t="s">
        <v>75</v>
      </c>
      <c r="S371" s="102" t="s">
        <v>75</v>
      </c>
      <c r="T371" s="102" t="s">
        <v>75</v>
      </c>
      <c r="U371" s="103" t="s">
        <v>75</v>
      </c>
      <c r="V371" s="103" t="s">
        <v>75</v>
      </c>
      <c r="W371" s="104" t="s">
        <v>75</v>
      </c>
      <c r="X371" s="104" t="s">
        <v>75</v>
      </c>
    </row>
    <row r="372" spans="14:24" ht="15.6" x14ac:dyDescent="0.3">
      <c r="N372" s="100">
        <v>47817</v>
      </c>
      <c r="O372" s="101" t="s">
        <v>75</v>
      </c>
      <c r="P372" s="101" t="s">
        <v>75</v>
      </c>
      <c r="Q372" s="101" t="s">
        <v>75</v>
      </c>
      <c r="R372" s="101" t="s">
        <v>75</v>
      </c>
      <c r="S372" s="102" t="s">
        <v>75</v>
      </c>
      <c r="T372" s="102" t="s">
        <v>75</v>
      </c>
      <c r="U372" s="103" t="s">
        <v>75</v>
      </c>
      <c r="V372" s="103" t="s">
        <v>75</v>
      </c>
      <c r="W372" s="104" t="s">
        <v>75</v>
      </c>
      <c r="X372" s="104" t="s">
        <v>75</v>
      </c>
    </row>
    <row r="373" spans="14:24" ht="15.6" x14ac:dyDescent="0.3">
      <c r="N373" s="100">
        <v>47848</v>
      </c>
      <c r="O373" s="101" t="s">
        <v>75</v>
      </c>
      <c r="P373" s="101" t="s">
        <v>75</v>
      </c>
      <c r="Q373" s="101" t="s">
        <v>75</v>
      </c>
      <c r="R373" s="101" t="s">
        <v>75</v>
      </c>
      <c r="S373" s="102" t="s">
        <v>75</v>
      </c>
      <c r="T373" s="102" t="s">
        <v>75</v>
      </c>
      <c r="U373" s="103" t="s">
        <v>75</v>
      </c>
      <c r="V373" s="103" t="s">
        <v>75</v>
      </c>
      <c r="W373" s="104" t="s">
        <v>75</v>
      </c>
      <c r="X373" s="104" t="s">
        <v>75</v>
      </c>
    </row>
    <row r="374" spans="14:24" ht="15.6" x14ac:dyDescent="0.3">
      <c r="N374" s="100">
        <v>47879</v>
      </c>
      <c r="O374" s="101" t="s">
        <v>75</v>
      </c>
      <c r="P374" s="101" t="s">
        <v>75</v>
      </c>
      <c r="Q374" s="101" t="s">
        <v>75</v>
      </c>
      <c r="R374" s="101" t="s">
        <v>75</v>
      </c>
      <c r="S374" s="102" t="s">
        <v>75</v>
      </c>
      <c r="T374" s="102" t="s">
        <v>75</v>
      </c>
      <c r="U374" s="103" t="s">
        <v>75</v>
      </c>
      <c r="V374" s="103" t="s">
        <v>75</v>
      </c>
      <c r="W374" s="104" t="s">
        <v>75</v>
      </c>
      <c r="X374" s="104" t="s">
        <v>75</v>
      </c>
    </row>
    <row r="375" spans="14:24" ht="15.6" x14ac:dyDescent="0.3">
      <c r="N375" s="100">
        <v>47907</v>
      </c>
      <c r="O375" s="101" t="s">
        <v>75</v>
      </c>
      <c r="P375" s="101" t="s">
        <v>75</v>
      </c>
      <c r="Q375" s="101" t="s">
        <v>75</v>
      </c>
      <c r="R375" s="101" t="s">
        <v>75</v>
      </c>
      <c r="S375" s="102" t="s">
        <v>75</v>
      </c>
      <c r="T375" s="102" t="s">
        <v>75</v>
      </c>
      <c r="U375" s="103" t="s">
        <v>75</v>
      </c>
      <c r="V375" s="103" t="s">
        <v>75</v>
      </c>
      <c r="W375" s="104" t="s">
        <v>75</v>
      </c>
      <c r="X375" s="104" t="s">
        <v>75</v>
      </c>
    </row>
    <row r="376" spans="14:24" ht="15.6" x14ac:dyDescent="0.3">
      <c r="N376" s="100">
        <v>47938</v>
      </c>
      <c r="O376" s="101" t="s">
        <v>75</v>
      </c>
      <c r="P376" s="101" t="s">
        <v>75</v>
      </c>
      <c r="Q376" s="101" t="s">
        <v>75</v>
      </c>
      <c r="R376" s="101" t="s">
        <v>75</v>
      </c>
      <c r="S376" s="102" t="s">
        <v>75</v>
      </c>
      <c r="T376" s="102" t="s">
        <v>75</v>
      </c>
      <c r="U376" s="103" t="s">
        <v>75</v>
      </c>
      <c r="V376" s="103" t="s">
        <v>75</v>
      </c>
      <c r="W376" s="104" t="s">
        <v>75</v>
      </c>
      <c r="X376" s="104" t="s">
        <v>75</v>
      </c>
    </row>
    <row r="377" spans="14:24" ht="15.6" x14ac:dyDescent="0.3">
      <c r="N377" s="100">
        <v>47968</v>
      </c>
      <c r="O377" s="101" t="s">
        <v>75</v>
      </c>
      <c r="P377" s="101" t="s">
        <v>75</v>
      </c>
      <c r="Q377" s="101" t="s">
        <v>75</v>
      </c>
      <c r="R377" s="101" t="s">
        <v>75</v>
      </c>
      <c r="S377" s="102" t="s">
        <v>75</v>
      </c>
      <c r="T377" s="102" t="s">
        <v>75</v>
      </c>
      <c r="U377" s="103" t="s">
        <v>75</v>
      </c>
      <c r="V377" s="103" t="s">
        <v>75</v>
      </c>
      <c r="W377" s="104" t="s">
        <v>75</v>
      </c>
      <c r="X377" s="104" t="s">
        <v>75</v>
      </c>
    </row>
    <row r="378" spans="14:24" ht="15.6" x14ac:dyDescent="0.3">
      <c r="N378" s="100">
        <v>47999</v>
      </c>
      <c r="O378" s="101" t="s">
        <v>75</v>
      </c>
      <c r="P378" s="101" t="s">
        <v>75</v>
      </c>
      <c r="Q378" s="101" t="s">
        <v>75</v>
      </c>
      <c r="R378" s="101" t="s">
        <v>75</v>
      </c>
      <c r="S378" s="102" t="s">
        <v>75</v>
      </c>
      <c r="T378" s="102" t="s">
        <v>75</v>
      </c>
      <c r="U378" s="103" t="s">
        <v>75</v>
      </c>
      <c r="V378" s="103" t="s">
        <v>75</v>
      </c>
      <c r="W378" s="104" t="s">
        <v>75</v>
      </c>
      <c r="X378" s="104" t="s">
        <v>75</v>
      </c>
    </row>
    <row r="379" spans="14:24" ht="15.6" x14ac:dyDescent="0.3">
      <c r="N379" s="100">
        <v>48029</v>
      </c>
      <c r="O379" s="101" t="s">
        <v>75</v>
      </c>
      <c r="P379" s="101" t="s">
        <v>75</v>
      </c>
      <c r="Q379" s="101" t="s">
        <v>75</v>
      </c>
      <c r="R379" s="101" t="s">
        <v>75</v>
      </c>
      <c r="S379" s="102" t="s">
        <v>75</v>
      </c>
      <c r="T379" s="102" t="s">
        <v>75</v>
      </c>
      <c r="U379" s="103" t="s">
        <v>75</v>
      </c>
      <c r="V379" s="103" t="s">
        <v>75</v>
      </c>
      <c r="W379" s="104" t="s">
        <v>75</v>
      </c>
      <c r="X379" s="104" t="s">
        <v>75</v>
      </c>
    </row>
    <row r="380" spans="14:24" ht="15.6" x14ac:dyDescent="0.3">
      <c r="N380" s="100">
        <v>48060</v>
      </c>
      <c r="O380" s="101" t="s">
        <v>75</v>
      </c>
      <c r="P380" s="101" t="s">
        <v>75</v>
      </c>
      <c r="Q380" s="101" t="s">
        <v>75</v>
      </c>
      <c r="R380" s="101" t="s">
        <v>75</v>
      </c>
      <c r="S380" s="102" t="s">
        <v>75</v>
      </c>
      <c r="T380" s="102" t="s">
        <v>75</v>
      </c>
      <c r="U380" s="103" t="s">
        <v>75</v>
      </c>
      <c r="V380" s="103" t="s">
        <v>75</v>
      </c>
      <c r="W380" s="104" t="s">
        <v>75</v>
      </c>
      <c r="X380" s="104" t="s">
        <v>75</v>
      </c>
    </row>
    <row r="381" spans="14:24" ht="15.6" x14ac:dyDescent="0.3">
      <c r="N381" s="100">
        <v>48091</v>
      </c>
      <c r="O381" s="101" t="s">
        <v>75</v>
      </c>
      <c r="P381" s="101" t="s">
        <v>75</v>
      </c>
      <c r="Q381" s="101" t="s">
        <v>75</v>
      </c>
      <c r="R381" s="101" t="s">
        <v>75</v>
      </c>
      <c r="S381" s="102" t="s">
        <v>75</v>
      </c>
      <c r="T381" s="102" t="s">
        <v>75</v>
      </c>
      <c r="U381" s="103" t="s">
        <v>75</v>
      </c>
      <c r="V381" s="103" t="s">
        <v>75</v>
      </c>
      <c r="W381" s="104" t="s">
        <v>75</v>
      </c>
      <c r="X381" s="104" t="s">
        <v>75</v>
      </c>
    </row>
    <row r="382" spans="14:24" ht="15.6" x14ac:dyDescent="0.3">
      <c r="N382" s="100">
        <v>48121</v>
      </c>
      <c r="O382" s="101" t="s">
        <v>75</v>
      </c>
      <c r="P382" s="101" t="s">
        <v>75</v>
      </c>
      <c r="Q382" s="101" t="s">
        <v>75</v>
      </c>
      <c r="R382" s="101" t="s">
        <v>75</v>
      </c>
      <c r="S382" s="102" t="s">
        <v>75</v>
      </c>
      <c r="T382" s="102" t="s">
        <v>75</v>
      </c>
      <c r="U382" s="103" t="s">
        <v>75</v>
      </c>
      <c r="V382" s="103" t="s">
        <v>75</v>
      </c>
      <c r="W382" s="104" t="s">
        <v>75</v>
      </c>
      <c r="X382" s="104" t="s">
        <v>75</v>
      </c>
    </row>
    <row r="383" spans="14:24" ht="15.6" x14ac:dyDescent="0.3">
      <c r="N383" s="100">
        <v>48152</v>
      </c>
      <c r="O383" s="101" t="s">
        <v>75</v>
      </c>
      <c r="P383" s="101" t="s">
        <v>75</v>
      </c>
      <c r="Q383" s="101" t="s">
        <v>75</v>
      </c>
      <c r="R383" s="101" t="s">
        <v>75</v>
      </c>
      <c r="S383" s="102" t="s">
        <v>75</v>
      </c>
      <c r="T383" s="102" t="s">
        <v>75</v>
      </c>
      <c r="U383" s="103" t="s">
        <v>75</v>
      </c>
      <c r="V383" s="103" t="s">
        <v>75</v>
      </c>
      <c r="W383" s="104" t="s">
        <v>75</v>
      </c>
      <c r="X383" s="104" t="s">
        <v>75</v>
      </c>
    </row>
    <row r="384" spans="14:24" ht="15.6" x14ac:dyDescent="0.3">
      <c r="N384" s="100">
        <v>48182</v>
      </c>
      <c r="O384" s="101" t="s">
        <v>75</v>
      </c>
      <c r="P384" s="101" t="s">
        <v>75</v>
      </c>
      <c r="Q384" s="101" t="s">
        <v>75</v>
      </c>
      <c r="R384" s="101" t="s">
        <v>75</v>
      </c>
      <c r="S384" s="102" t="s">
        <v>75</v>
      </c>
      <c r="T384" s="102" t="s">
        <v>75</v>
      </c>
      <c r="U384" s="103" t="s">
        <v>75</v>
      </c>
      <c r="V384" s="103" t="s">
        <v>75</v>
      </c>
      <c r="W384" s="104" t="s">
        <v>75</v>
      </c>
      <c r="X384" s="104" t="s">
        <v>75</v>
      </c>
    </row>
    <row r="385" spans="14:24" ht="15.6" x14ac:dyDescent="0.3">
      <c r="N385" s="100">
        <v>48213</v>
      </c>
      <c r="O385" s="101" t="s">
        <v>75</v>
      </c>
      <c r="P385" s="101" t="s">
        <v>75</v>
      </c>
      <c r="Q385" s="101" t="s">
        <v>75</v>
      </c>
      <c r="R385" s="101" t="s">
        <v>75</v>
      </c>
      <c r="S385" s="102" t="s">
        <v>75</v>
      </c>
      <c r="T385" s="102" t="s">
        <v>75</v>
      </c>
      <c r="U385" s="103" t="s">
        <v>75</v>
      </c>
      <c r="V385" s="103" t="s">
        <v>75</v>
      </c>
      <c r="W385" s="104" t="s">
        <v>75</v>
      </c>
      <c r="X385" s="104" t="s">
        <v>75</v>
      </c>
    </row>
    <row r="386" spans="14:24" ht="15.6" x14ac:dyDescent="0.3">
      <c r="N386" s="100">
        <v>48244</v>
      </c>
      <c r="O386" s="101" t="s">
        <v>75</v>
      </c>
      <c r="P386" s="101" t="s">
        <v>75</v>
      </c>
      <c r="Q386" s="101" t="s">
        <v>75</v>
      </c>
      <c r="R386" s="101" t="s">
        <v>75</v>
      </c>
      <c r="S386" s="102" t="s">
        <v>75</v>
      </c>
      <c r="T386" s="102" t="s">
        <v>75</v>
      </c>
      <c r="U386" s="103" t="s">
        <v>75</v>
      </c>
      <c r="V386" s="103" t="s">
        <v>75</v>
      </c>
      <c r="W386" s="104" t="s">
        <v>75</v>
      </c>
      <c r="X386" s="104" t="s">
        <v>75</v>
      </c>
    </row>
    <row r="387" spans="14:24" ht="15.6" x14ac:dyDescent="0.3">
      <c r="N387" s="100">
        <v>48273</v>
      </c>
      <c r="O387" s="101" t="s">
        <v>75</v>
      </c>
      <c r="P387" s="101" t="s">
        <v>75</v>
      </c>
      <c r="Q387" s="101" t="s">
        <v>75</v>
      </c>
      <c r="R387" s="101" t="s">
        <v>75</v>
      </c>
      <c r="S387" s="102" t="s">
        <v>75</v>
      </c>
      <c r="T387" s="102" t="s">
        <v>75</v>
      </c>
      <c r="U387" s="103" t="s">
        <v>75</v>
      </c>
      <c r="V387" s="103" t="s">
        <v>75</v>
      </c>
      <c r="W387" s="104" t="s">
        <v>75</v>
      </c>
      <c r="X387" s="104" t="s">
        <v>75</v>
      </c>
    </row>
    <row r="388" spans="14:24" ht="15.6" x14ac:dyDescent="0.3">
      <c r="N388" s="100">
        <v>48304</v>
      </c>
      <c r="O388" s="101" t="s">
        <v>75</v>
      </c>
      <c r="P388" s="101" t="s">
        <v>75</v>
      </c>
      <c r="Q388" s="101" t="s">
        <v>75</v>
      </c>
      <c r="R388" s="101" t="s">
        <v>75</v>
      </c>
      <c r="S388" s="102" t="s">
        <v>75</v>
      </c>
      <c r="T388" s="102" t="s">
        <v>75</v>
      </c>
      <c r="U388" s="103" t="s">
        <v>75</v>
      </c>
      <c r="V388" s="103" t="s">
        <v>75</v>
      </c>
      <c r="W388" s="104" t="s">
        <v>75</v>
      </c>
      <c r="X388" s="104" t="s">
        <v>75</v>
      </c>
    </row>
    <row r="389" spans="14:24" ht="15.6" x14ac:dyDescent="0.3">
      <c r="N389" s="100">
        <v>48334</v>
      </c>
      <c r="O389" s="101" t="s">
        <v>75</v>
      </c>
      <c r="P389" s="101" t="s">
        <v>75</v>
      </c>
      <c r="Q389" s="101" t="s">
        <v>75</v>
      </c>
      <c r="R389" s="101" t="s">
        <v>75</v>
      </c>
      <c r="S389" s="102" t="s">
        <v>75</v>
      </c>
      <c r="T389" s="102" t="s">
        <v>75</v>
      </c>
      <c r="U389" s="103" t="s">
        <v>75</v>
      </c>
      <c r="V389" s="103" t="s">
        <v>75</v>
      </c>
      <c r="W389" s="104" t="s">
        <v>75</v>
      </c>
      <c r="X389" s="104" t="s">
        <v>75</v>
      </c>
    </row>
    <row r="390" spans="14:24" ht="15.6" x14ac:dyDescent="0.3">
      <c r="N390" s="100">
        <v>48365</v>
      </c>
      <c r="O390" s="101" t="s">
        <v>75</v>
      </c>
      <c r="P390" s="101" t="s">
        <v>75</v>
      </c>
      <c r="Q390" s="101" t="s">
        <v>75</v>
      </c>
      <c r="R390" s="101" t="s">
        <v>75</v>
      </c>
      <c r="S390" s="102" t="s">
        <v>75</v>
      </c>
      <c r="T390" s="102" t="s">
        <v>75</v>
      </c>
      <c r="U390" s="103" t="s">
        <v>75</v>
      </c>
      <c r="V390" s="103" t="s">
        <v>75</v>
      </c>
      <c r="W390" s="104" t="s">
        <v>75</v>
      </c>
      <c r="X390" s="104" t="s">
        <v>75</v>
      </c>
    </row>
    <row r="391" spans="14:24" ht="15.6" x14ac:dyDescent="0.3">
      <c r="N391" s="100">
        <v>48395</v>
      </c>
      <c r="O391" s="101" t="s">
        <v>75</v>
      </c>
      <c r="P391" s="101" t="s">
        <v>75</v>
      </c>
      <c r="Q391" s="101" t="s">
        <v>75</v>
      </c>
      <c r="R391" s="101" t="s">
        <v>75</v>
      </c>
      <c r="S391" s="102" t="s">
        <v>75</v>
      </c>
      <c r="T391" s="102" t="s">
        <v>75</v>
      </c>
      <c r="U391" s="103" t="s">
        <v>75</v>
      </c>
      <c r="V391" s="103" t="s">
        <v>75</v>
      </c>
      <c r="W391" s="104" t="s">
        <v>75</v>
      </c>
      <c r="X391" s="104" t="s">
        <v>75</v>
      </c>
    </row>
    <row r="392" spans="14:24" ht="15.6" x14ac:dyDescent="0.3">
      <c r="N392" s="100">
        <v>48426</v>
      </c>
      <c r="O392" s="101" t="s">
        <v>75</v>
      </c>
      <c r="P392" s="101" t="s">
        <v>75</v>
      </c>
      <c r="Q392" s="101" t="s">
        <v>75</v>
      </c>
      <c r="R392" s="101" t="s">
        <v>75</v>
      </c>
      <c r="S392" s="102" t="s">
        <v>75</v>
      </c>
      <c r="T392" s="102" t="s">
        <v>75</v>
      </c>
      <c r="U392" s="103" t="s">
        <v>75</v>
      </c>
      <c r="V392" s="103" t="s">
        <v>75</v>
      </c>
      <c r="W392" s="104" t="s">
        <v>75</v>
      </c>
      <c r="X392" s="104" t="s">
        <v>75</v>
      </c>
    </row>
    <row r="393" spans="14:24" ht="15.6" x14ac:dyDescent="0.3">
      <c r="N393" s="100">
        <v>48457</v>
      </c>
      <c r="O393" s="101" t="s">
        <v>75</v>
      </c>
      <c r="P393" s="101" t="s">
        <v>75</v>
      </c>
      <c r="Q393" s="101" t="s">
        <v>75</v>
      </c>
      <c r="R393" s="101" t="s">
        <v>75</v>
      </c>
      <c r="S393" s="102" t="s">
        <v>75</v>
      </c>
      <c r="T393" s="102" t="s">
        <v>75</v>
      </c>
      <c r="U393" s="103" t="s">
        <v>75</v>
      </c>
      <c r="V393" s="103" t="s">
        <v>75</v>
      </c>
      <c r="W393" s="104" t="s">
        <v>75</v>
      </c>
      <c r="X393" s="104" t="s">
        <v>75</v>
      </c>
    </row>
    <row r="394" spans="14:24" ht="15.6" x14ac:dyDescent="0.3">
      <c r="N394" s="100">
        <v>48487</v>
      </c>
      <c r="O394" s="101" t="s">
        <v>75</v>
      </c>
      <c r="P394" s="101" t="s">
        <v>75</v>
      </c>
      <c r="Q394" s="101" t="s">
        <v>75</v>
      </c>
      <c r="R394" s="101" t="s">
        <v>75</v>
      </c>
      <c r="S394" s="102" t="s">
        <v>75</v>
      </c>
      <c r="T394" s="102" t="s">
        <v>75</v>
      </c>
      <c r="U394" s="103" t="s">
        <v>75</v>
      </c>
      <c r="V394" s="103" t="s">
        <v>75</v>
      </c>
      <c r="W394" s="104" t="s">
        <v>75</v>
      </c>
      <c r="X394" s="104" t="s">
        <v>75</v>
      </c>
    </row>
    <row r="395" spans="14:24" ht="15.6" x14ac:dyDescent="0.3">
      <c r="N395" s="100">
        <v>48518</v>
      </c>
      <c r="O395" s="101" t="s">
        <v>75</v>
      </c>
      <c r="P395" s="101" t="s">
        <v>75</v>
      </c>
      <c r="Q395" s="101" t="s">
        <v>75</v>
      </c>
      <c r="R395" s="101" t="s">
        <v>75</v>
      </c>
      <c r="S395" s="102" t="s">
        <v>75</v>
      </c>
      <c r="T395" s="102" t="s">
        <v>75</v>
      </c>
      <c r="U395" s="103" t="s">
        <v>75</v>
      </c>
      <c r="V395" s="103" t="s">
        <v>75</v>
      </c>
      <c r="W395" s="104" t="s">
        <v>75</v>
      </c>
      <c r="X395" s="104" t="s">
        <v>75</v>
      </c>
    </row>
    <row r="396" spans="14:24" ht="15.6" x14ac:dyDescent="0.3">
      <c r="N396" s="100">
        <v>48548</v>
      </c>
      <c r="O396" s="101" t="s">
        <v>75</v>
      </c>
      <c r="P396" s="101" t="s">
        <v>75</v>
      </c>
      <c r="Q396" s="101" t="s">
        <v>75</v>
      </c>
      <c r="R396" s="101" t="s">
        <v>75</v>
      </c>
      <c r="S396" s="102" t="s">
        <v>75</v>
      </c>
      <c r="T396" s="102" t="s">
        <v>75</v>
      </c>
      <c r="U396" s="103" t="s">
        <v>75</v>
      </c>
      <c r="V396" s="103" t="s">
        <v>75</v>
      </c>
      <c r="W396" s="104" t="s">
        <v>75</v>
      </c>
      <c r="X396" s="104" t="s">
        <v>75</v>
      </c>
    </row>
    <row r="397" spans="14:24" ht="15.6" x14ac:dyDescent="0.3">
      <c r="N397" s="100">
        <v>48579</v>
      </c>
      <c r="O397" s="101" t="s">
        <v>75</v>
      </c>
      <c r="P397" s="101" t="s">
        <v>75</v>
      </c>
      <c r="Q397" s="101" t="s">
        <v>75</v>
      </c>
      <c r="R397" s="101" t="s">
        <v>75</v>
      </c>
      <c r="S397" s="102" t="s">
        <v>75</v>
      </c>
      <c r="T397" s="102" t="s">
        <v>75</v>
      </c>
      <c r="U397" s="103" t="s">
        <v>75</v>
      </c>
      <c r="V397" s="103" t="s">
        <v>75</v>
      </c>
      <c r="W397" s="104" t="s">
        <v>75</v>
      </c>
      <c r="X397" s="104" t="s">
        <v>75</v>
      </c>
    </row>
    <row r="398" spans="14:24" ht="15.6" x14ac:dyDescent="0.3">
      <c r="N398" s="100">
        <v>48610</v>
      </c>
      <c r="O398" s="101" t="s">
        <v>75</v>
      </c>
      <c r="P398" s="101" t="s">
        <v>75</v>
      </c>
      <c r="Q398" s="101" t="s">
        <v>75</v>
      </c>
      <c r="R398" s="101" t="s">
        <v>75</v>
      </c>
      <c r="S398" s="102" t="s">
        <v>75</v>
      </c>
      <c r="T398" s="102" t="s">
        <v>75</v>
      </c>
      <c r="U398" s="103" t="s">
        <v>75</v>
      </c>
      <c r="V398" s="103" t="s">
        <v>75</v>
      </c>
      <c r="W398" s="104" t="s">
        <v>75</v>
      </c>
      <c r="X398" s="104" t="s">
        <v>75</v>
      </c>
    </row>
    <row r="399" spans="14:24" ht="15.6" x14ac:dyDescent="0.3">
      <c r="N399" s="100">
        <v>48638</v>
      </c>
      <c r="O399" s="101" t="s">
        <v>75</v>
      </c>
      <c r="P399" s="101" t="s">
        <v>75</v>
      </c>
      <c r="Q399" s="101" t="s">
        <v>75</v>
      </c>
      <c r="R399" s="101" t="s">
        <v>75</v>
      </c>
      <c r="S399" s="102" t="s">
        <v>75</v>
      </c>
      <c r="T399" s="102" t="s">
        <v>75</v>
      </c>
      <c r="U399" s="103" t="s">
        <v>75</v>
      </c>
      <c r="V399" s="103" t="s">
        <v>75</v>
      </c>
      <c r="W399" s="104" t="s">
        <v>75</v>
      </c>
      <c r="X399" s="104" t="s">
        <v>75</v>
      </c>
    </row>
    <row r="400" spans="14:24" ht="15.6" x14ac:dyDescent="0.3">
      <c r="N400" s="100">
        <v>48669</v>
      </c>
      <c r="O400" s="101" t="s">
        <v>75</v>
      </c>
      <c r="P400" s="101" t="s">
        <v>75</v>
      </c>
      <c r="Q400" s="101" t="s">
        <v>75</v>
      </c>
      <c r="R400" s="101" t="s">
        <v>75</v>
      </c>
      <c r="S400" s="102" t="s">
        <v>75</v>
      </c>
      <c r="T400" s="102" t="s">
        <v>75</v>
      </c>
      <c r="U400" s="103" t="s">
        <v>75</v>
      </c>
      <c r="V400" s="103" t="s">
        <v>75</v>
      </c>
      <c r="W400" s="104" t="s">
        <v>75</v>
      </c>
      <c r="X400" s="104" t="s">
        <v>75</v>
      </c>
    </row>
    <row r="401" spans="14:24" ht="15.6" x14ac:dyDescent="0.3">
      <c r="N401" s="100">
        <v>48699</v>
      </c>
      <c r="O401" s="101" t="s">
        <v>75</v>
      </c>
      <c r="P401" s="101" t="s">
        <v>75</v>
      </c>
      <c r="Q401" s="101" t="s">
        <v>75</v>
      </c>
      <c r="R401" s="101" t="s">
        <v>75</v>
      </c>
      <c r="S401" s="102" t="s">
        <v>75</v>
      </c>
      <c r="T401" s="102" t="s">
        <v>75</v>
      </c>
      <c r="U401" s="103" t="s">
        <v>75</v>
      </c>
      <c r="V401" s="103" t="s">
        <v>75</v>
      </c>
      <c r="W401" s="104" t="s">
        <v>75</v>
      </c>
      <c r="X401" s="104" t="s">
        <v>75</v>
      </c>
    </row>
    <row r="402" spans="14:24" ht="15.6" x14ac:dyDescent="0.3">
      <c r="N402" s="100">
        <v>48730</v>
      </c>
      <c r="O402" s="101" t="s">
        <v>75</v>
      </c>
      <c r="P402" s="101" t="s">
        <v>75</v>
      </c>
      <c r="Q402" s="101" t="s">
        <v>75</v>
      </c>
      <c r="R402" s="101" t="s">
        <v>75</v>
      </c>
      <c r="S402" s="102" t="s">
        <v>75</v>
      </c>
      <c r="T402" s="102" t="s">
        <v>75</v>
      </c>
      <c r="U402" s="103" t="s">
        <v>75</v>
      </c>
      <c r="V402" s="103" t="s">
        <v>75</v>
      </c>
      <c r="W402" s="104" t="s">
        <v>75</v>
      </c>
      <c r="X402" s="104" t="s">
        <v>75</v>
      </c>
    </row>
    <row r="403" spans="14:24" ht="15.6" x14ac:dyDescent="0.3">
      <c r="N403" s="100">
        <v>48760</v>
      </c>
      <c r="O403" s="101" t="s">
        <v>75</v>
      </c>
      <c r="P403" s="101" t="s">
        <v>75</v>
      </c>
      <c r="Q403" s="101" t="s">
        <v>75</v>
      </c>
      <c r="R403" s="101" t="s">
        <v>75</v>
      </c>
      <c r="S403" s="102" t="s">
        <v>75</v>
      </c>
      <c r="T403" s="102" t="s">
        <v>75</v>
      </c>
      <c r="U403" s="103" t="s">
        <v>75</v>
      </c>
      <c r="V403" s="103" t="s">
        <v>75</v>
      </c>
      <c r="W403" s="104" t="s">
        <v>75</v>
      </c>
      <c r="X403" s="104" t="s">
        <v>75</v>
      </c>
    </row>
    <row r="404" spans="14:24" ht="15.6" x14ac:dyDescent="0.3">
      <c r="N404" s="100">
        <v>48791</v>
      </c>
      <c r="O404" s="101" t="s">
        <v>75</v>
      </c>
      <c r="P404" s="101" t="s">
        <v>75</v>
      </c>
      <c r="Q404" s="101" t="s">
        <v>75</v>
      </c>
      <c r="R404" s="101" t="s">
        <v>75</v>
      </c>
      <c r="S404" s="102" t="s">
        <v>75</v>
      </c>
      <c r="T404" s="102" t="s">
        <v>75</v>
      </c>
      <c r="U404" s="103" t="s">
        <v>75</v>
      </c>
      <c r="V404" s="103" t="s">
        <v>75</v>
      </c>
      <c r="W404" s="104" t="s">
        <v>75</v>
      </c>
      <c r="X404" s="104" t="s">
        <v>75</v>
      </c>
    </row>
    <row r="405" spans="14:24" ht="15.6" x14ac:dyDescent="0.3">
      <c r="N405" s="100">
        <v>48822</v>
      </c>
      <c r="O405" s="101" t="s">
        <v>75</v>
      </c>
      <c r="P405" s="101" t="s">
        <v>75</v>
      </c>
      <c r="Q405" s="101" t="s">
        <v>75</v>
      </c>
      <c r="R405" s="101" t="s">
        <v>75</v>
      </c>
      <c r="S405" s="102" t="s">
        <v>75</v>
      </c>
      <c r="T405" s="102" t="s">
        <v>75</v>
      </c>
      <c r="U405" s="103" t="s">
        <v>75</v>
      </c>
      <c r="V405" s="103" t="s">
        <v>75</v>
      </c>
      <c r="W405" s="104" t="s">
        <v>75</v>
      </c>
      <c r="X405" s="104" t="s">
        <v>75</v>
      </c>
    </row>
    <row r="406" spans="14:24" ht="15.6" x14ac:dyDescent="0.3">
      <c r="N406" s="100">
        <v>48852</v>
      </c>
      <c r="O406" s="101" t="s">
        <v>75</v>
      </c>
      <c r="P406" s="101" t="s">
        <v>75</v>
      </c>
      <c r="Q406" s="101" t="s">
        <v>75</v>
      </c>
      <c r="R406" s="101" t="s">
        <v>75</v>
      </c>
      <c r="S406" s="102" t="s">
        <v>75</v>
      </c>
      <c r="T406" s="102" t="s">
        <v>75</v>
      </c>
      <c r="U406" s="103" t="s">
        <v>75</v>
      </c>
      <c r="V406" s="103" t="s">
        <v>75</v>
      </c>
      <c r="W406" s="104" t="s">
        <v>75</v>
      </c>
      <c r="X406" s="104" t="s">
        <v>75</v>
      </c>
    </row>
    <row r="407" spans="14:24" ht="15.6" x14ac:dyDescent="0.3">
      <c r="N407" s="100">
        <v>48883</v>
      </c>
      <c r="O407" s="101" t="s">
        <v>75</v>
      </c>
      <c r="P407" s="101" t="s">
        <v>75</v>
      </c>
      <c r="Q407" s="101" t="s">
        <v>75</v>
      </c>
      <c r="R407" s="101" t="s">
        <v>75</v>
      </c>
      <c r="S407" s="102" t="s">
        <v>75</v>
      </c>
      <c r="T407" s="102" t="s">
        <v>75</v>
      </c>
      <c r="U407" s="103" t="s">
        <v>75</v>
      </c>
      <c r="V407" s="103" t="s">
        <v>75</v>
      </c>
      <c r="W407" s="104" t="s">
        <v>75</v>
      </c>
      <c r="X407" s="104" t="s">
        <v>75</v>
      </c>
    </row>
    <row r="408" spans="14:24" ht="15.6" x14ac:dyDescent="0.3">
      <c r="N408" s="100">
        <v>48913</v>
      </c>
      <c r="O408" s="101" t="s">
        <v>75</v>
      </c>
      <c r="P408" s="101" t="s">
        <v>75</v>
      </c>
      <c r="Q408" s="101" t="s">
        <v>75</v>
      </c>
      <c r="R408" s="101" t="s">
        <v>75</v>
      </c>
      <c r="S408" s="102" t="s">
        <v>75</v>
      </c>
      <c r="T408" s="102" t="s">
        <v>75</v>
      </c>
      <c r="U408" s="103" t="s">
        <v>75</v>
      </c>
      <c r="V408" s="103" t="s">
        <v>75</v>
      </c>
      <c r="W408" s="104" t="s">
        <v>75</v>
      </c>
      <c r="X408" s="104" t="s">
        <v>75</v>
      </c>
    </row>
    <row r="409" spans="14:24" ht="15.6" x14ac:dyDescent="0.3">
      <c r="N409" s="100">
        <v>48944</v>
      </c>
      <c r="O409" s="101" t="s">
        <v>75</v>
      </c>
      <c r="P409" s="101" t="s">
        <v>75</v>
      </c>
      <c r="Q409" s="101" t="s">
        <v>75</v>
      </c>
      <c r="R409" s="101" t="s">
        <v>75</v>
      </c>
      <c r="S409" s="102" t="s">
        <v>75</v>
      </c>
      <c r="T409" s="102" t="s">
        <v>75</v>
      </c>
      <c r="U409" s="103" t="s">
        <v>75</v>
      </c>
      <c r="V409" s="103" t="s">
        <v>75</v>
      </c>
      <c r="W409" s="104" t="s">
        <v>75</v>
      </c>
      <c r="X409" s="104" t="s">
        <v>75</v>
      </c>
    </row>
    <row r="410" spans="14:24" ht="15.6" x14ac:dyDescent="0.3">
      <c r="N410" s="100">
        <v>48975</v>
      </c>
      <c r="O410" s="101" t="s">
        <v>75</v>
      </c>
      <c r="P410" s="101" t="s">
        <v>75</v>
      </c>
      <c r="Q410" s="101" t="s">
        <v>75</v>
      </c>
      <c r="R410" s="101" t="s">
        <v>75</v>
      </c>
      <c r="S410" s="102" t="s">
        <v>75</v>
      </c>
      <c r="T410" s="102" t="s">
        <v>75</v>
      </c>
      <c r="U410" s="103" t="s">
        <v>75</v>
      </c>
      <c r="V410" s="103" t="s">
        <v>75</v>
      </c>
      <c r="W410" s="104" t="s">
        <v>75</v>
      </c>
      <c r="X410" s="104" t="s">
        <v>75</v>
      </c>
    </row>
    <row r="411" spans="14:24" ht="15.6" x14ac:dyDescent="0.3">
      <c r="N411" s="100">
        <v>49003</v>
      </c>
      <c r="O411" s="101" t="s">
        <v>75</v>
      </c>
      <c r="P411" s="101" t="s">
        <v>75</v>
      </c>
      <c r="Q411" s="101" t="s">
        <v>75</v>
      </c>
      <c r="R411" s="101" t="s">
        <v>75</v>
      </c>
      <c r="S411" s="102" t="s">
        <v>75</v>
      </c>
      <c r="T411" s="102" t="s">
        <v>75</v>
      </c>
      <c r="U411" s="103" t="s">
        <v>75</v>
      </c>
      <c r="V411" s="103" t="s">
        <v>75</v>
      </c>
      <c r="W411" s="104" t="s">
        <v>75</v>
      </c>
      <c r="X411" s="104" t="s">
        <v>75</v>
      </c>
    </row>
    <row r="412" spans="14:24" ht="15.6" x14ac:dyDescent="0.3">
      <c r="N412" s="100">
        <v>49034</v>
      </c>
      <c r="O412" s="101" t="s">
        <v>75</v>
      </c>
      <c r="P412" s="101" t="s">
        <v>75</v>
      </c>
      <c r="Q412" s="101" t="s">
        <v>75</v>
      </c>
      <c r="R412" s="101" t="s">
        <v>75</v>
      </c>
      <c r="S412" s="102" t="s">
        <v>75</v>
      </c>
      <c r="T412" s="102" t="s">
        <v>75</v>
      </c>
      <c r="U412" s="103" t="s">
        <v>75</v>
      </c>
      <c r="V412" s="103" t="s">
        <v>75</v>
      </c>
      <c r="W412" s="104" t="s">
        <v>75</v>
      </c>
      <c r="X412" s="104" t="s">
        <v>75</v>
      </c>
    </row>
    <row r="413" spans="14:24" ht="15.6" x14ac:dyDescent="0.3">
      <c r="N413" s="100">
        <v>49064</v>
      </c>
      <c r="O413" s="101" t="s">
        <v>75</v>
      </c>
      <c r="P413" s="101" t="s">
        <v>75</v>
      </c>
      <c r="Q413" s="101" t="s">
        <v>75</v>
      </c>
      <c r="R413" s="101" t="s">
        <v>75</v>
      </c>
      <c r="S413" s="102" t="s">
        <v>75</v>
      </c>
      <c r="T413" s="102" t="s">
        <v>75</v>
      </c>
      <c r="U413" s="103" t="s">
        <v>75</v>
      </c>
      <c r="V413" s="103" t="s">
        <v>75</v>
      </c>
      <c r="W413" s="104" t="s">
        <v>75</v>
      </c>
      <c r="X413" s="104" t="s">
        <v>75</v>
      </c>
    </row>
    <row r="414" spans="14:24" ht="15.6" x14ac:dyDescent="0.3">
      <c r="N414" s="100">
        <v>49095</v>
      </c>
      <c r="O414" s="101" t="s">
        <v>75</v>
      </c>
      <c r="P414" s="101" t="s">
        <v>75</v>
      </c>
      <c r="Q414" s="101" t="s">
        <v>75</v>
      </c>
      <c r="R414" s="101" t="s">
        <v>75</v>
      </c>
      <c r="S414" s="102" t="s">
        <v>75</v>
      </c>
      <c r="T414" s="102" t="s">
        <v>75</v>
      </c>
      <c r="U414" s="103" t="s">
        <v>75</v>
      </c>
      <c r="V414" s="103" t="s">
        <v>75</v>
      </c>
      <c r="W414" s="104" t="s">
        <v>75</v>
      </c>
      <c r="X414" s="104" t="s">
        <v>75</v>
      </c>
    </row>
    <row r="415" spans="14:24" ht="15.6" x14ac:dyDescent="0.3">
      <c r="N415" s="100">
        <v>49125</v>
      </c>
      <c r="O415" s="101" t="s">
        <v>75</v>
      </c>
      <c r="P415" s="101" t="s">
        <v>75</v>
      </c>
      <c r="Q415" s="101" t="s">
        <v>75</v>
      </c>
      <c r="R415" s="101" t="s">
        <v>75</v>
      </c>
      <c r="S415" s="102" t="s">
        <v>75</v>
      </c>
      <c r="T415" s="102" t="s">
        <v>75</v>
      </c>
      <c r="U415" s="103" t="s">
        <v>75</v>
      </c>
      <c r="V415" s="103" t="s">
        <v>75</v>
      </c>
      <c r="W415" s="104" t="s">
        <v>75</v>
      </c>
      <c r="X415" s="104" t="s">
        <v>75</v>
      </c>
    </row>
    <row r="416" spans="14:24" ht="15.6" x14ac:dyDescent="0.3">
      <c r="N416" s="100">
        <v>49156</v>
      </c>
      <c r="O416" s="101" t="s">
        <v>75</v>
      </c>
      <c r="P416" s="101" t="s">
        <v>75</v>
      </c>
      <c r="Q416" s="101" t="s">
        <v>75</v>
      </c>
      <c r="R416" s="101" t="s">
        <v>75</v>
      </c>
      <c r="S416" s="102" t="s">
        <v>75</v>
      </c>
      <c r="T416" s="102" t="s">
        <v>75</v>
      </c>
      <c r="U416" s="103" t="s">
        <v>75</v>
      </c>
      <c r="V416" s="103" t="s">
        <v>75</v>
      </c>
      <c r="W416" s="104" t="s">
        <v>75</v>
      </c>
      <c r="X416" s="104" t="s">
        <v>75</v>
      </c>
    </row>
    <row r="417" spans="14:24" ht="15.6" x14ac:dyDescent="0.3">
      <c r="N417" s="100">
        <v>49187</v>
      </c>
      <c r="O417" s="101" t="s">
        <v>75</v>
      </c>
      <c r="P417" s="101" t="s">
        <v>75</v>
      </c>
      <c r="Q417" s="101" t="s">
        <v>75</v>
      </c>
      <c r="R417" s="101" t="s">
        <v>75</v>
      </c>
      <c r="S417" s="102" t="s">
        <v>75</v>
      </c>
      <c r="T417" s="102" t="s">
        <v>75</v>
      </c>
      <c r="U417" s="103" t="s">
        <v>75</v>
      </c>
      <c r="V417" s="103" t="s">
        <v>75</v>
      </c>
      <c r="W417" s="104" t="s">
        <v>75</v>
      </c>
      <c r="X417" s="104" t="s">
        <v>75</v>
      </c>
    </row>
    <row r="418" spans="14:24" ht="15.6" x14ac:dyDescent="0.3">
      <c r="N418" s="100">
        <v>49217</v>
      </c>
      <c r="O418" s="101" t="s">
        <v>75</v>
      </c>
      <c r="P418" s="101" t="s">
        <v>75</v>
      </c>
      <c r="Q418" s="101" t="s">
        <v>75</v>
      </c>
      <c r="R418" s="101" t="s">
        <v>75</v>
      </c>
      <c r="S418" s="102" t="s">
        <v>75</v>
      </c>
      <c r="T418" s="102" t="s">
        <v>75</v>
      </c>
      <c r="U418" s="103" t="s">
        <v>75</v>
      </c>
      <c r="V418" s="103" t="s">
        <v>75</v>
      </c>
      <c r="W418" s="104" t="s">
        <v>75</v>
      </c>
      <c r="X418" s="104" t="s">
        <v>75</v>
      </c>
    </row>
    <row r="419" spans="14:24" ht="15.6" x14ac:dyDescent="0.3">
      <c r="N419" s="100">
        <v>49248</v>
      </c>
      <c r="O419" s="101" t="s">
        <v>75</v>
      </c>
      <c r="P419" s="101" t="s">
        <v>75</v>
      </c>
      <c r="Q419" s="101" t="s">
        <v>75</v>
      </c>
      <c r="R419" s="101" t="s">
        <v>75</v>
      </c>
      <c r="S419" s="102" t="s">
        <v>75</v>
      </c>
      <c r="T419" s="102" t="s">
        <v>75</v>
      </c>
      <c r="U419" s="103" t="s">
        <v>75</v>
      </c>
      <c r="V419" s="103" t="s">
        <v>75</v>
      </c>
      <c r="W419" s="104" t="s">
        <v>75</v>
      </c>
      <c r="X419" s="104" t="s">
        <v>75</v>
      </c>
    </row>
    <row r="420" spans="14:24" ht="15.6" x14ac:dyDescent="0.3">
      <c r="N420" s="100">
        <v>49278</v>
      </c>
      <c r="O420" s="101" t="s">
        <v>75</v>
      </c>
      <c r="P420" s="101" t="s">
        <v>75</v>
      </c>
      <c r="Q420" s="101" t="s">
        <v>75</v>
      </c>
      <c r="R420" s="101" t="s">
        <v>75</v>
      </c>
      <c r="S420" s="102" t="s">
        <v>75</v>
      </c>
      <c r="T420" s="102" t="s">
        <v>75</v>
      </c>
      <c r="U420" s="103" t="s">
        <v>75</v>
      </c>
      <c r="V420" s="103" t="s">
        <v>75</v>
      </c>
      <c r="W420" s="104" t="s">
        <v>75</v>
      </c>
      <c r="X420" s="104" t="s">
        <v>75</v>
      </c>
    </row>
    <row r="421" spans="14:24" ht="15.6" x14ac:dyDescent="0.3">
      <c r="N421" s="100">
        <v>49309</v>
      </c>
      <c r="O421" s="101" t="s">
        <v>75</v>
      </c>
      <c r="P421" s="101" t="s">
        <v>75</v>
      </c>
      <c r="Q421" s="101" t="s">
        <v>75</v>
      </c>
      <c r="R421" s="101" t="s">
        <v>75</v>
      </c>
      <c r="S421" s="102" t="s">
        <v>75</v>
      </c>
      <c r="T421" s="102" t="s">
        <v>75</v>
      </c>
      <c r="U421" s="103" t="s">
        <v>75</v>
      </c>
      <c r="V421" s="103" t="s">
        <v>75</v>
      </c>
      <c r="W421" s="104" t="s">
        <v>75</v>
      </c>
      <c r="X421" s="104" t="s">
        <v>75</v>
      </c>
    </row>
    <row r="422" spans="14:24" ht="15.6" x14ac:dyDescent="0.3">
      <c r="N422" s="100">
        <v>49340</v>
      </c>
      <c r="O422" s="101" t="s">
        <v>75</v>
      </c>
      <c r="P422" s="101" t="s">
        <v>75</v>
      </c>
      <c r="Q422" s="101" t="s">
        <v>75</v>
      </c>
      <c r="R422" s="101" t="s">
        <v>75</v>
      </c>
      <c r="S422" s="102" t="s">
        <v>75</v>
      </c>
      <c r="T422" s="102" t="s">
        <v>75</v>
      </c>
      <c r="U422" s="103" t="s">
        <v>75</v>
      </c>
      <c r="V422" s="103" t="s">
        <v>75</v>
      </c>
      <c r="W422" s="104" t="s">
        <v>75</v>
      </c>
      <c r="X422" s="104" t="s">
        <v>75</v>
      </c>
    </row>
    <row r="423" spans="14:24" ht="15.6" x14ac:dyDescent="0.3">
      <c r="N423" s="100">
        <v>49368</v>
      </c>
      <c r="O423" s="101" t="s">
        <v>75</v>
      </c>
      <c r="P423" s="101" t="s">
        <v>75</v>
      </c>
      <c r="Q423" s="101" t="s">
        <v>75</v>
      </c>
      <c r="R423" s="101" t="s">
        <v>75</v>
      </c>
      <c r="S423" s="102" t="s">
        <v>75</v>
      </c>
      <c r="T423" s="102" t="s">
        <v>75</v>
      </c>
      <c r="U423" s="103" t="s">
        <v>75</v>
      </c>
      <c r="V423" s="103" t="s">
        <v>75</v>
      </c>
      <c r="W423" s="104" t="s">
        <v>75</v>
      </c>
      <c r="X423" s="104" t="s">
        <v>75</v>
      </c>
    </row>
    <row r="424" spans="14:24" ht="15.6" x14ac:dyDescent="0.3">
      <c r="N424" s="100">
        <v>49399</v>
      </c>
      <c r="O424" s="101" t="s">
        <v>75</v>
      </c>
      <c r="P424" s="101" t="s">
        <v>75</v>
      </c>
      <c r="Q424" s="101" t="s">
        <v>75</v>
      </c>
      <c r="R424" s="101" t="s">
        <v>75</v>
      </c>
      <c r="S424" s="102" t="s">
        <v>75</v>
      </c>
      <c r="T424" s="102" t="s">
        <v>75</v>
      </c>
      <c r="U424" s="103" t="s">
        <v>75</v>
      </c>
      <c r="V424" s="103" t="s">
        <v>75</v>
      </c>
      <c r="W424" s="104" t="s">
        <v>75</v>
      </c>
      <c r="X424" s="104" t="s">
        <v>75</v>
      </c>
    </row>
    <row r="425" spans="14:24" ht="15.6" x14ac:dyDescent="0.3">
      <c r="N425" s="100">
        <v>49429</v>
      </c>
      <c r="O425" s="101" t="s">
        <v>75</v>
      </c>
      <c r="P425" s="101" t="s">
        <v>75</v>
      </c>
      <c r="Q425" s="101" t="s">
        <v>75</v>
      </c>
      <c r="R425" s="101" t="s">
        <v>75</v>
      </c>
      <c r="S425" s="102" t="s">
        <v>75</v>
      </c>
      <c r="T425" s="102" t="s">
        <v>75</v>
      </c>
      <c r="U425" s="103" t="s">
        <v>75</v>
      </c>
      <c r="V425" s="103" t="s">
        <v>75</v>
      </c>
      <c r="W425" s="104" t="s">
        <v>75</v>
      </c>
      <c r="X425" s="104" t="s">
        <v>75</v>
      </c>
    </row>
    <row r="426" spans="14:24" ht="15.6" x14ac:dyDescent="0.3">
      <c r="N426" s="100">
        <v>49460</v>
      </c>
      <c r="O426" s="101" t="s">
        <v>75</v>
      </c>
      <c r="P426" s="101" t="s">
        <v>75</v>
      </c>
      <c r="Q426" s="101" t="s">
        <v>75</v>
      </c>
      <c r="R426" s="101" t="s">
        <v>75</v>
      </c>
      <c r="S426" s="102" t="s">
        <v>75</v>
      </c>
      <c r="T426" s="102" t="s">
        <v>75</v>
      </c>
      <c r="U426" s="103" t="s">
        <v>75</v>
      </c>
      <c r="V426" s="103" t="s">
        <v>75</v>
      </c>
      <c r="W426" s="104" t="s">
        <v>75</v>
      </c>
      <c r="X426" s="104" t="s">
        <v>75</v>
      </c>
    </row>
    <row r="427" spans="14:24" ht="15.6" x14ac:dyDescent="0.3">
      <c r="N427" s="100">
        <v>49490</v>
      </c>
      <c r="O427" s="101" t="s">
        <v>75</v>
      </c>
      <c r="P427" s="101" t="s">
        <v>75</v>
      </c>
      <c r="Q427" s="101" t="s">
        <v>75</v>
      </c>
      <c r="R427" s="101" t="s">
        <v>75</v>
      </c>
      <c r="S427" s="102" t="s">
        <v>75</v>
      </c>
      <c r="T427" s="102" t="s">
        <v>75</v>
      </c>
      <c r="U427" s="103" t="s">
        <v>75</v>
      </c>
      <c r="V427" s="103" t="s">
        <v>75</v>
      </c>
      <c r="W427" s="104" t="s">
        <v>75</v>
      </c>
      <c r="X427" s="104" t="s">
        <v>75</v>
      </c>
    </row>
    <row r="428" spans="14:24" ht="15.6" x14ac:dyDescent="0.3">
      <c r="N428" s="100">
        <v>49521</v>
      </c>
      <c r="O428" s="101" t="s">
        <v>75</v>
      </c>
      <c r="P428" s="101" t="s">
        <v>75</v>
      </c>
      <c r="Q428" s="101" t="s">
        <v>75</v>
      </c>
      <c r="R428" s="101" t="s">
        <v>75</v>
      </c>
      <c r="S428" s="102" t="s">
        <v>75</v>
      </c>
      <c r="T428" s="102" t="s">
        <v>75</v>
      </c>
      <c r="U428" s="103" t="s">
        <v>75</v>
      </c>
      <c r="V428" s="103" t="s">
        <v>75</v>
      </c>
      <c r="W428" s="104" t="s">
        <v>75</v>
      </c>
      <c r="X428" s="104" t="s">
        <v>75</v>
      </c>
    </row>
    <row r="429" spans="14:24" ht="15.6" x14ac:dyDescent="0.3">
      <c r="N429" s="100">
        <v>49552</v>
      </c>
      <c r="O429" s="101" t="s">
        <v>75</v>
      </c>
      <c r="P429" s="101" t="s">
        <v>75</v>
      </c>
      <c r="Q429" s="101" t="s">
        <v>75</v>
      </c>
      <c r="R429" s="101" t="s">
        <v>75</v>
      </c>
      <c r="S429" s="102" t="s">
        <v>75</v>
      </c>
      <c r="T429" s="102" t="s">
        <v>75</v>
      </c>
      <c r="U429" s="103" t="s">
        <v>75</v>
      </c>
      <c r="V429" s="103" t="s">
        <v>75</v>
      </c>
      <c r="W429" s="104" t="s">
        <v>75</v>
      </c>
      <c r="X429" s="104" t="s">
        <v>75</v>
      </c>
    </row>
    <row r="430" spans="14:24" ht="15.6" x14ac:dyDescent="0.3">
      <c r="N430" s="100">
        <v>49582</v>
      </c>
      <c r="O430" s="101" t="s">
        <v>75</v>
      </c>
      <c r="P430" s="101" t="s">
        <v>75</v>
      </c>
      <c r="Q430" s="101" t="s">
        <v>75</v>
      </c>
      <c r="R430" s="101" t="s">
        <v>75</v>
      </c>
      <c r="S430" s="102" t="s">
        <v>75</v>
      </c>
      <c r="T430" s="102" t="s">
        <v>75</v>
      </c>
      <c r="U430" s="103" t="s">
        <v>75</v>
      </c>
      <c r="V430" s="103" t="s">
        <v>75</v>
      </c>
      <c r="W430" s="104" t="s">
        <v>75</v>
      </c>
      <c r="X430" s="104" t="s">
        <v>75</v>
      </c>
    </row>
    <row r="431" spans="14:24" ht="15.6" x14ac:dyDescent="0.3">
      <c r="N431" s="100">
        <v>49613</v>
      </c>
      <c r="O431" s="101" t="s">
        <v>75</v>
      </c>
      <c r="P431" s="101" t="s">
        <v>75</v>
      </c>
      <c r="Q431" s="101" t="s">
        <v>75</v>
      </c>
      <c r="R431" s="101" t="s">
        <v>75</v>
      </c>
      <c r="S431" s="102" t="s">
        <v>75</v>
      </c>
      <c r="T431" s="102" t="s">
        <v>75</v>
      </c>
      <c r="U431" s="103" t="s">
        <v>75</v>
      </c>
      <c r="V431" s="103" t="s">
        <v>75</v>
      </c>
      <c r="W431" s="104" t="s">
        <v>75</v>
      </c>
      <c r="X431" s="104" t="s">
        <v>75</v>
      </c>
    </row>
    <row r="432" spans="14:24" ht="15.6" x14ac:dyDescent="0.3">
      <c r="N432" s="100">
        <v>49643</v>
      </c>
      <c r="O432" s="101" t="s">
        <v>75</v>
      </c>
      <c r="P432" s="101" t="s">
        <v>75</v>
      </c>
      <c r="Q432" s="101" t="s">
        <v>75</v>
      </c>
      <c r="R432" s="101" t="s">
        <v>75</v>
      </c>
      <c r="S432" s="102" t="s">
        <v>75</v>
      </c>
      <c r="T432" s="102" t="s">
        <v>75</v>
      </c>
      <c r="U432" s="103" t="s">
        <v>75</v>
      </c>
      <c r="V432" s="103" t="s">
        <v>75</v>
      </c>
      <c r="W432" s="104" t="s">
        <v>75</v>
      </c>
      <c r="X432" s="104" t="s">
        <v>75</v>
      </c>
    </row>
    <row r="433" spans="14:24" ht="15.6" x14ac:dyDescent="0.3">
      <c r="N433" s="100">
        <v>49674</v>
      </c>
      <c r="O433" s="101" t="s">
        <v>75</v>
      </c>
      <c r="P433" s="101" t="s">
        <v>75</v>
      </c>
      <c r="Q433" s="101" t="s">
        <v>75</v>
      </c>
      <c r="R433" s="101" t="s">
        <v>75</v>
      </c>
      <c r="S433" s="102" t="s">
        <v>75</v>
      </c>
      <c r="T433" s="102" t="s">
        <v>75</v>
      </c>
      <c r="U433" s="103" t="s">
        <v>75</v>
      </c>
      <c r="V433" s="103" t="s">
        <v>75</v>
      </c>
      <c r="W433" s="104" t="s">
        <v>75</v>
      </c>
      <c r="X433" s="104" t="s">
        <v>75</v>
      </c>
    </row>
    <row r="434" spans="14:24" ht="15.6" x14ac:dyDescent="0.3">
      <c r="N434" s="100">
        <v>49705</v>
      </c>
      <c r="O434" s="101" t="s">
        <v>75</v>
      </c>
      <c r="P434" s="101" t="s">
        <v>75</v>
      </c>
      <c r="Q434" s="101" t="s">
        <v>75</v>
      </c>
      <c r="R434" s="101" t="s">
        <v>75</v>
      </c>
      <c r="S434" s="102" t="s">
        <v>75</v>
      </c>
      <c r="T434" s="102" t="s">
        <v>75</v>
      </c>
      <c r="U434" s="103" t="s">
        <v>75</v>
      </c>
      <c r="V434" s="103" t="s">
        <v>75</v>
      </c>
      <c r="W434" s="104" t="s">
        <v>75</v>
      </c>
      <c r="X434" s="104" t="s">
        <v>75</v>
      </c>
    </row>
    <row r="435" spans="14:24" ht="15.6" x14ac:dyDescent="0.3">
      <c r="N435" s="100">
        <v>49734</v>
      </c>
      <c r="O435" s="101" t="s">
        <v>75</v>
      </c>
      <c r="P435" s="101" t="s">
        <v>75</v>
      </c>
      <c r="Q435" s="101" t="s">
        <v>75</v>
      </c>
      <c r="R435" s="101" t="s">
        <v>75</v>
      </c>
      <c r="S435" s="102" t="s">
        <v>75</v>
      </c>
      <c r="T435" s="102" t="s">
        <v>75</v>
      </c>
      <c r="U435" s="103" t="s">
        <v>75</v>
      </c>
      <c r="V435" s="103" t="s">
        <v>75</v>
      </c>
      <c r="W435" s="104" t="s">
        <v>75</v>
      </c>
      <c r="X435" s="104" t="s">
        <v>75</v>
      </c>
    </row>
    <row r="436" spans="14:24" ht="15.6" x14ac:dyDescent="0.3">
      <c r="N436" s="100">
        <v>49765</v>
      </c>
      <c r="O436" s="101" t="s">
        <v>75</v>
      </c>
      <c r="P436" s="101" t="s">
        <v>75</v>
      </c>
      <c r="Q436" s="101" t="s">
        <v>75</v>
      </c>
      <c r="R436" s="101" t="s">
        <v>75</v>
      </c>
      <c r="S436" s="102" t="s">
        <v>75</v>
      </c>
      <c r="T436" s="102" t="s">
        <v>75</v>
      </c>
      <c r="U436" s="103" t="s">
        <v>75</v>
      </c>
      <c r="V436" s="103" t="s">
        <v>75</v>
      </c>
      <c r="W436" s="104" t="s">
        <v>75</v>
      </c>
      <c r="X436" s="104" t="s">
        <v>75</v>
      </c>
    </row>
    <row r="437" spans="14:24" ht="15.6" x14ac:dyDescent="0.3">
      <c r="N437" s="100">
        <v>49795</v>
      </c>
      <c r="O437" s="101" t="s">
        <v>75</v>
      </c>
      <c r="P437" s="101" t="s">
        <v>75</v>
      </c>
      <c r="Q437" s="101" t="s">
        <v>75</v>
      </c>
      <c r="R437" s="101" t="s">
        <v>75</v>
      </c>
      <c r="S437" s="102" t="s">
        <v>75</v>
      </c>
      <c r="T437" s="102" t="s">
        <v>75</v>
      </c>
      <c r="U437" s="103" t="s">
        <v>75</v>
      </c>
      <c r="V437" s="103" t="s">
        <v>75</v>
      </c>
      <c r="W437" s="104" t="s">
        <v>75</v>
      </c>
      <c r="X437" s="104" t="s">
        <v>75</v>
      </c>
    </row>
    <row r="438" spans="14:24" ht="15.6" x14ac:dyDescent="0.3">
      <c r="N438" s="100">
        <v>49826</v>
      </c>
      <c r="O438" s="101" t="s">
        <v>75</v>
      </c>
      <c r="P438" s="101" t="s">
        <v>75</v>
      </c>
      <c r="Q438" s="101" t="s">
        <v>75</v>
      </c>
      <c r="R438" s="101" t="s">
        <v>75</v>
      </c>
      <c r="S438" s="102" t="s">
        <v>75</v>
      </c>
      <c r="T438" s="102" t="s">
        <v>75</v>
      </c>
      <c r="U438" s="103" t="s">
        <v>75</v>
      </c>
      <c r="V438" s="103" t="s">
        <v>75</v>
      </c>
      <c r="W438" s="104" t="s">
        <v>75</v>
      </c>
      <c r="X438" s="104" t="s">
        <v>75</v>
      </c>
    </row>
    <row r="439" spans="14:24" ht="15.6" x14ac:dyDescent="0.3">
      <c r="N439" s="100">
        <v>49856</v>
      </c>
      <c r="O439" s="101" t="s">
        <v>75</v>
      </c>
      <c r="P439" s="101" t="s">
        <v>75</v>
      </c>
      <c r="Q439" s="101" t="s">
        <v>75</v>
      </c>
      <c r="R439" s="101" t="s">
        <v>75</v>
      </c>
      <c r="S439" s="102" t="s">
        <v>75</v>
      </c>
      <c r="T439" s="102" t="s">
        <v>75</v>
      </c>
      <c r="U439" s="103" t="s">
        <v>75</v>
      </c>
      <c r="V439" s="103" t="s">
        <v>75</v>
      </c>
      <c r="W439" s="104" t="s">
        <v>75</v>
      </c>
      <c r="X439" s="104" t="s">
        <v>75</v>
      </c>
    </row>
    <row r="440" spans="14:24" ht="15.6" x14ac:dyDescent="0.3">
      <c r="N440" s="100">
        <v>49887</v>
      </c>
      <c r="O440" s="101" t="s">
        <v>75</v>
      </c>
      <c r="P440" s="101" t="s">
        <v>75</v>
      </c>
      <c r="Q440" s="101" t="s">
        <v>75</v>
      </c>
      <c r="R440" s="101" t="s">
        <v>75</v>
      </c>
      <c r="S440" s="102" t="s">
        <v>75</v>
      </c>
      <c r="T440" s="102" t="s">
        <v>75</v>
      </c>
      <c r="U440" s="103" t="s">
        <v>75</v>
      </c>
      <c r="V440" s="103" t="s">
        <v>75</v>
      </c>
      <c r="W440" s="104" t="s">
        <v>75</v>
      </c>
      <c r="X440" s="104" t="s">
        <v>75</v>
      </c>
    </row>
    <row r="441" spans="14:24" ht="15.6" x14ac:dyDescent="0.3">
      <c r="N441" s="100">
        <v>49918</v>
      </c>
      <c r="O441" s="101" t="s">
        <v>75</v>
      </c>
      <c r="P441" s="101" t="s">
        <v>75</v>
      </c>
      <c r="Q441" s="101" t="s">
        <v>75</v>
      </c>
      <c r="R441" s="101" t="s">
        <v>75</v>
      </c>
      <c r="S441" s="102" t="s">
        <v>75</v>
      </c>
      <c r="T441" s="102" t="s">
        <v>75</v>
      </c>
      <c r="U441" s="103" t="s">
        <v>75</v>
      </c>
      <c r="V441" s="103" t="s">
        <v>75</v>
      </c>
      <c r="W441" s="104" t="s">
        <v>75</v>
      </c>
      <c r="X441" s="104" t="s">
        <v>75</v>
      </c>
    </row>
    <row r="442" spans="14:24" ht="15.6" x14ac:dyDescent="0.3">
      <c r="N442" s="100">
        <v>49948</v>
      </c>
      <c r="O442" s="101" t="s">
        <v>75</v>
      </c>
      <c r="P442" s="101" t="s">
        <v>75</v>
      </c>
      <c r="Q442" s="101" t="s">
        <v>75</v>
      </c>
      <c r="R442" s="101" t="s">
        <v>75</v>
      </c>
      <c r="S442" s="102" t="s">
        <v>75</v>
      </c>
      <c r="T442" s="102" t="s">
        <v>75</v>
      </c>
      <c r="U442" s="103" t="s">
        <v>75</v>
      </c>
      <c r="V442" s="103" t="s">
        <v>75</v>
      </c>
      <c r="W442" s="104" t="s">
        <v>75</v>
      </c>
      <c r="X442" s="104" t="s">
        <v>75</v>
      </c>
    </row>
    <row r="443" spans="14:24" ht="15.6" x14ac:dyDescent="0.3">
      <c r="N443" s="100">
        <v>49979</v>
      </c>
      <c r="O443" s="101" t="s">
        <v>75</v>
      </c>
      <c r="P443" s="101" t="s">
        <v>75</v>
      </c>
      <c r="Q443" s="101" t="s">
        <v>75</v>
      </c>
      <c r="R443" s="101" t="s">
        <v>75</v>
      </c>
      <c r="S443" s="102" t="s">
        <v>75</v>
      </c>
      <c r="T443" s="102" t="s">
        <v>75</v>
      </c>
      <c r="U443" s="103" t="s">
        <v>75</v>
      </c>
      <c r="V443" s="103" t="s">
        <v>75</v>
      </c>
      <c r="W443" s="104" t="s">
        <v>75</v>
      </c>
      <c r="X443" s="104" t="s">
        <v>75</v>
      </c>
    </row>
    <row r="444" spans="14:24" ht="15.6" x14ac:dyDescent="0.3">
      <c r="N444" s="100">
        <v>50009</v>
      </c>
      <c r="O444" s="101" t="s">
        <v>75</v>
      </c>
      <c r="P444" s="101" t="s">
        <v>75</v>
      </c>
      <c r="Q444" s="101" t="s">
        <v>75</v>
      </c>
      <c r="R444" s="101" t="s">
        <v>75</v>
      </c>
      <c r="S444" s="102" t="s">
        <v>75</v>
      </c>
      <c r="T444" s="102" t="s">
        <v>75</v>
      </c>
      <c r="U444" s="103" t="s">
        <v>75</v>
      </c>
      <c r="V444" s="103" t="s">
        <v>75</v>
      </c>
      <c r="W444" s="104" t="s">
        <v>75</v>
      </c>
      <c r="X444" s="104" t="s">
        <v>75</v>
      </c>
    </row>
    <row r="445" spans="14:24" ht="15.6" x14ac:dyDescent="0.3">
      <c r="N445" s="100">
        <v>50040</v>
      </c>
      <c r="O445" s="101" t="s">
        <v>75</v>
      </c>
      <c r="P445" s="101" t="s">
        <v>75</v>
      </c>
      <c r="Q445" s="101" t="s">
        <v>75</v>
      </c>
      <c r="R445" s="101" t="s">
        <v>75</v>
      </c>
      <c r="S445" s="102" t="s">
        <v>75</v>
      </c>
      <c r="T445" s="102" t="s">
        <v>75</v>
      </c>
      <c r="U445" s="103" t="s">
        <v>75</v>
      </c>
      <c r="V445" s="103" t="s">
        <v>75</v>
      </c>
      <c r="W445" s="104" t="s">
        <v>75</v>
      </c>
      <c r="X445" s="104" t="s">
        <v>75</v>
      </c>
    </row>
    <row r="446" spans="14:24" ht="15.6" x14ac:dyDescent="0.3">
      <c r="N446" s="100">
        <v>50071</v>
      </c>
      <c r="O446" s="101" t="s">
        <v>75</v>
      </c>
      <c r="P446" s="101" t="s">
        <v>75</v>
      </c>
      <c r="Q446" s="101" t="s">
        <v>75</v>
      </c>
      <c r="R446" s="101" t="s">
        <v>75</v>
      </c>
      <c r="S446" s="102" t="s">
        <v>75</v>
      </c>
      <c r="T446" s="102" t="s">
        <v>75</v>
      </c>
      <c r="U446" s="103" t="s">
        <v>75</v>
      </c>
      <c r="V446" s="103" t="s">
        <v>75</v>
      </c>
      <c r="W446" s="104" t="s">
        <v>75</v>
      </c>
      <c r="X446" s="104" t="s">
        <v>75</v>
      </c>
    </row>
    <row r="447" spans="14:24" ht="15.6" x14ac:dyDescent="0.3">
      <c r="N447" s="100">
        <v>50099</v>
      </c>
      <c r="O447" s="101" t="s">
        <v>75</v>
      </c>
      <c r="P447" s="101" t="s">
        <v>75</v>
      </c>
      <c r="Q447" s="101" t="s">
        <v>75</v>
      </c>
      <c r="R447" s="101" t="s">
        <v>75</v>
      </c>
      <c r="S447" s="102" t="s">
        <v>75</v>
      </c>
      <c r="T447" s="102" t="s">
        <v>75</v>
      </c>
      <c r="U447" s="103" t="s">
        <v>75</v>
      </c>
      <c r="V447" s="103" t="s">
        <v>75</v>
      </c>
      <c r="W447" s="104" t="s">
        <v>75</v>
      </c>
      <c r="X447" s="104" t="s">
        <v>75</v>
      </c>
    </row>
    <row r="448" spans="14:24" ht="15.6" x14ac:dyDescent="0.3">
      <c r="N448" s="100">
        <v>50130</v>
      </c>
      <c r="O448" s="101" t="s">
        <v>75</v>
      </c>
      <c r="P448" s="101" t="s">
        <v>75</v>
      </c>
      <c r="Q448" s="101" t="s">
        <v>75</v>
      </c>
      <c r="R448" s="101" t="s">
        <v>75</v>
      </c>
      <c r="S448" s="102" t="s">
        <v>75</v>
      </c>
      <c r="T448" s="102" t="s">
        <v>75</v>
      </c>
      <c r="U448" s="103" t="s">
        <v>75</v>
      </c>
      <c r="V448" s="103" t="s">
        <v>75</v>
      </c>
      <c r="W448" s="104" t="s">
        <v>75</v>
      </c>
      <c r="X448" s="104" t="s">
        <v>75</v>
      </c>
    </row>
    <row r="449" spans="14:24" ht="15.6" x14ac:dyDescent="0.3">
      <c r="N449" s="100">
        <v>50160</v>
      </c>
      <c r="O449" s="101" t="s">
        <v>75</v>
      </c>
      <c r="P449" s="101" t="s">
        <v>75</v>
      </c>
      <c r="Q449" s="101" t="s">
        <v>75</v>
      </c>
      <c r="R449" s="101" t="s">
        <v>75</v>
      </c>
      <c r="S449" s="102" t="s">
        <v>75</v>
      </c>
      <c r="T449" s="102" t="s">
        <v>75</v>
      </c>
      <c r="U449" s="103" t="s">
        <v>75</v>
      </c>
      <c r="V449" s="103" t="s">
        <v>75</v>
      </c>
      <c r="W449" s="104" t="s">
        <v>75</v>
      </c>
      <c r="X449" s="104" t="s">
        <v>75</v>
      </c>
    </row>
    <row r="450" spans="14:24" ht="15.6" x14ac:dyDescent="0.3">
      <c r="N450" s="100">
        <v>50191</v>
      </c>
      <c r="O450" s="101" t="s">
        <v>75</v>
      </c>
      <c r="P450" s="101" t="s">
        <v>75</v>
      </c>
      <c r="Q450" s="101" t="s">
        <v>75</v>
      </c>
      <c r="R450" s="101" t="s">
        <v>75</v>
      </c>
      <c r="S450" s="102" t="s">
        <v>75</v>
      </c>
      <c r="T450" s="102" t="s">
        <v>75</v>
      </c>
      <c r="U450" s="103" t="s">
        <v>75</v>
      </c>
      <c r="V450" s="103" t="s">
        <v>75</v>
      </c>
      <c r="W450" s="104" t="s">
        <v>75</v>
      </c>
      <c r="X450" s="104" t="s">
        <v>75</v>
      </c>
    </row>
    <row r="451" spans="14:24" ht="15.6" x14ac:dyDescent="0.3">
      <c r="N451" s="100">
        <v>50221</v>
      </c>
      <c r="O451" s="101" t="s">
        <v>75</v>
      </c>
      <c r="P451" s="101" t="s">
        <v>75</v>
      </c>
      <c r="Q451" s="101" t="s">
        <v>75</v>
      </c>
      <c r="R451" s="101" t="s">
        <v>75</v>
      </c>
      <c r="S451" s="102" t="s">
        <v>75</v>
      </c>
      <c r="T451" s="102" t="s">
        <v>75</v>
      </c>
      <c r="U451" s="103" t="s">
        <v>75</v>
      </c>
      <c r="V451" s="103" t="s">
        <v>75</v>
      </c>
      <c r="W451" s="104" t="s">
        <v>75</v>
      </c>
      <c r="X451" s="104" t="s">
        <v>75</v>
      </c>
    </row>
    <row r="452" spans="14:24" ht="15.6" x14ac:dyDescent="0.3">
      <c r="N452" s="100">
        <v>50252</v>
      </c>
      <c r="O452" s="101" t="s">
        <v>75</v>
      </c>
      <c r="P452" s="101" t="s">
        <v>75</v>
      </c>
      <c r="Q452" s="101" t="s">
        <v>75</v>
      </c>
      <c r="R452" s="101" t="s">
        <v>75</v>
      </c>
      <c r="S452" s="102" t="s">
        <v>75</v>
      </c>
      <c r="T452" s="102" t="s">
        <v>75</v>
      </c>
      <c r="U452" s="103" t="s">
        <v>75</v>
      </c>
      <c r="V452" s="103" t="s">
        <v>75</v>
      </c>
      <c r="W452" s="104" t="s">
        <v>75</v>
      </c>
      <c r="X452" s="104" t="s">
        <v>75</v>
      </c>
    </row>
    <row r="453" spans="14:24" ht="15.6" x14ac:dyDescent="0.3">
      <c r="N453" s="100">
        <v>50283</v>
      </c>
      <c r="O453" s="101" t="s">
        <v>75</v>
      </c>
      <c r="P453" s="101" t="s">
        <v>75</v>
      </c>
      <c r="Q453" s="101" t="s">
        <v>75</v>
      </c>
      <c r="R453" s="101" t="s">
        <v>75</v>
      </c>
      <c r="S453" s="102" t="s">
        <v>75</v>
      </c>
      <c r="T453" s="102" t="s">
        <v>75</v>
      </c>
      <c r="U453" s="103" t="s">
        <v>75</v>
      </c>
      <c r="V453" s="103" t="s">
        <v>75</v>
      </c>
      <c r="W453" s="104" t="s">
        <v>75</v>
      </c>
      <c r="X453" s="104" t="s">
        <v>75</v>
      </c>
    </row>
    <row r="454" spans="14:24" ht="15.6" x14ac:dyDescent="0.3">
      <c r="N454" s="100">
        <v>50313</v>
      </c>
      <c r="O454" s="101" t="s">
        <v>75</v>
      </c>
      <c r="P454" s="101" t="s">
        <v>75</v>
      </c>
      <c r="Q454" s="101" t="s">
        <v>75</v>
      </c>
      <c r="R454" s="101" t="s">
        <v>75</v>
      </c>
      <c r="S454" s="102" t="s">
        <v>75</v>
      </c>
      <c r="T454" s="102" t="s">
        <v>75</v>
      </c>
      <c r="U454" s="103" t="s">
        <v>75</v>
      </c>
      <c r="V454" s="103" t="s">
        <v>75</v>
      </c>
      <c r="W454" s="104" t="s">
        <v>75</v>
      </c>
      <c r="X454" s="104" t="s">
        <v>75</v>
      </c>
    </row>
    <row r="455" spans="14:24" ht="15.6" x14ac:dyDescent="0.3">
      <c r="N455" s="100">
        <v>50344</v>
      </c>
      <c r="O455" s="101" t="s">
        <v>75</v>
      </c>
      <c r="P455" s="101" t="s">
        <v>75</v>
      </c>
      <c r="Q455" s="101" t="s">
        <v>75</v>
      </c>
      <c r="R455" s="101" t="s">
        <v>75</v>
      </c>
      <c r="S455" s="102" t="s">
        <v>75</v>
      </c>
      <c r="T455" s="102" t="s">
        <v>75</v>
      </c>
      <c r="U455" s="103" t="s">
        <v>75</v>
      </c>
      <c r="V455" s="103" t="s">
        <v>75</v>
      </c>
      <c r="W455" s="104" t="s">
        <v>75</v>
      </c>
      <c r="X455" s="104" t="s">
        <v>75</v>
      </c>
    </row>
    <row r="456" spans="14:24" ht="15.6" x14ac:dyDescent="0.3">
      <c r="N456" s="100">
        <v>50374</v>
      </c>
      <c r="O456" s="101" t="s">
        <v>75</v>
      </c>
      <c r="P456" s="101" t="s">
        <v>75</v>
      </c>
      <c r="Q456" s="101" t="s">
        <v>75</v>
      </c>
      <c r="R456" s="101" t="s">
        <v>75</v>
      </c>
      <c r="S456" s="102" t="s">
        <v>75</v>
      </c>
      <c r="T456" s="102" t="s">
        <v>75</v>
      </c>
      <c r="U456" s="103" t="s">
        <v>75</v>
      </c>
      <c r="V456" s="103" t="s">
        <v>75</v>
      </c>
      <c r="W456" s="104" t="s">
        <v>75</v>
      </c>
      <c r="X456" s="104" t="s">
        <v>75</v>
      </c>
    </row>
    <row r="457" spans="14:24" ht="15.6" x14ac:dyDescent="0.3">
      <c r="N457" s="100">
        <v>50405</v>
      </c>
      <c r="O457" s="101" t="s">
        <v>75</v>
      </c>
      <c r="P457" s="101" t="s">
        <v>75</v>
      </c>
      <c r="Q457" s="101" t="s">
        <v>75</v>
      </c>
      <c r="R457" s="101" t="s">
        <v>75</v>
      </c>
      <c r="S457" s="102" t="s">
        <v>75</v>
      </c>
      <c r="T457" s="102" t="s">
        <v>75</v>
      </c>
      <c r="U457" s="103" t="s">
        <v>75</v>
      </c>
      <c r="V457" s="103" t="s">
        <v>75</v>
      </c>
      <c r="W457" s="104" t="s">
        <v>75</v>
      </c>
      <c r="X457" s="104" t="s">
        <v>75</v>
      </c>
    </row>
    <row r="458" spans="14:24" ht="15.6" x14ac:dyDescent="0.3">
      <c r="N458" s="100">
        <v>50436</v>
      </c>
      <c r="O458" s="101" t="s">
        <v>75</v>
      </c>
      <c r="P458" s="101" t="s">
        <v>75</v>
      </c>
      <c r="Q458" s="101" t="s">
        <v>75</v>
      </c>
      <c r="R458" s="101" t="s">
        <v>75</v>
      </c>
      <c r="S458" s="102" t="s">
        <v>75</v>
      </c>
      <c r="T458" s="102" t="s">
        <v>75</v>
      </c>
      <c r="U458" s="103" t="s">
        <v>75</v>
      </c>
      <c r="V458" s="103" t="s">
        <v>75</v>
      </c>
      <c r="W458" s="104" t="s">
        <v>75</v>
      </c>
      <c r="X458" s="104" t="s">
        <v>75</v>
      </c>
    </row>
    <row r="459" spans="14:24" ht="15.6" x14ac:dyDescent="0.3">
      <c r="N459" s="100">
        <v>50464</v>
      </c>
      <c r="O459" s="101" t="s">
        <v>75</v>
      </c>
      <c r="P459" s="101" t="s">
        <v>75</v>
      </c>
      <c r="Q459" s="101" t="s">
        <v>75</v>
      </c>
      <c r="R459" s="101" t="s">
        <v>75</v>
      </c>
      <c r="S459" s="102" t="s">
        <v>75</v>
      </c>
      <c r="T459" s="102" t="s">
        <v>75</v>
      </c>
      <c r="U459" s="103" t="s">
        <v>75</v>
      </c>
      <c r="V459" s="103" t="s">
        <v>75</v>
      </c>
      <c r="W459" s="104" t="s">
        <v>75</v>
      </c>
      <c r="X459" s="104" t="s">
        <v>75</v>
      </c>
    </row>
    <row r="460" spans="14:24" ht="15.6" x14ac:dyDescent="0.3">
      <c r="N460" s="100">
        <v>50495</v>
      </c>
      <c r="O460" s="101" t="s">
        <v>75</v>
      </c>
      <c r="P460" s="101" t="s">
        <v>75</v>
      </c>
      <c r="Q460" s="101" t="s">
        <v>75</v>
      </c>
      <c r="R460" s="101" t="s">
        <v>75</v>
      </c>
      <c r="S460" s="102" t="s">
        <v>75</v>
      </c>
      <c r="T460" s="102" t="s">
        <v>75</v>
      </c>
      <c r="U460" s="103" t="s">
        <v>75</v>
      </c>
      <c r="V460" s="103" t="s">
        <v>75</v>
      </c>
      <c r="W460" s="104" t="s">
        <v>75</v>
      </c>
      <c r="X460" s="104" t="s">
        <v>75</v>
      </c>
    </row>
    <row r="461" spans="14:24" ht="15.6" x14ac:dyDescent="0.3">
      <c r="N461" s="100">
        <v>50525</v>
      </c>
      <c r="O461" s="101" t="s">
        <v>75</v>
      </c>
      <c r="P461" s="101" t="s">
        <v>75</v>
      </c>
      <c r="Q461" s="101" t="s">
        <v>75</v>
      </c>
      <c r="R461" s="101" t="s">
        <v>75</v>
      </c>
      <c r="S461" s="102" t="s">
        <v>75</v>
      </c>
      <c r="T461" s="102" t="s">
        <v>75</v>
      </c>
      <c r="U461" s="103" t="s">
        <v>75</v>
      </c>
      <c r="V461" s="103" t="s">
        <v>75</v>
      </c>
      <c r="W461" s="104" t="s">
        <v>75</v>
      </c>
      <c r="X461" s="104" t="s">
        <v>75</v>
      </c>
    </row>
    <row r="462" spans="14:24" ht="15.6" x14ac:dyDescent="0.3">
      <c r="N462" s="100">
        <v>50556</v>
      </c>
      <c r="O462" s="101" t="s">
        <v>75</v>
      </c>
      <c r="P462" s="101" t="s">
        <v>75</v>
      </c>
      <c r="Q462" s="101" t="s">
        <v>75</v>
      </c>
      <c r="R462" s="101" t="s">
        <v>75</v>
      </c>
      <c r="S462" s="102" t="s">
        <v>75</v>
      </c>
      <c r="T462" s="102" t="s">
        <v>75</v>
      </c>
      <c r="U462" s="103" t="s">
        <v>75</v>
      </c>
      <c r="V462" s="103" t="s">
        <v>75</v>
      </c>
      <c r="W462" s="104" t="s">
        <v>75</v>
      </c>
      <c r="X462" s="104" t="s">
        <v>75</v>
      </c>
    </row>
    <row r="463" spans="14:24" ht="15.6" x14ac:dyDescent="0.3">
      <c r="N463" s="100">
        <v>50586</v>
      </c>
      <c r="O463" s="101" t="s">
        <v>75</v>
      </c>
      <c r="P463" s="101" t="s">
        <v>75</v>
      </c>
      <c r="Q463" s="101" t="s">
        <v>75</v>
      </c>
      <c r="R463" s="101" t="s">
        <v>75</v>
      </c>
      <c r="S463" s="102" t="s">
        <v>75</v>
      </c>
      <c r="T463" s="102" t="s">
        <v>75</v>
      </c>
      <c r="U463" s="103" t="s">
        <v>75</v>
      </c>
      <c r="V463" s="103" t="s">
        <v>75</v>
      </c>
      <c r="W463" s="104" t="s">
        <v>75</v>
      </c>
      <c r="X463" s="104" t="s">
        <v>75</v>
      </c>
    </row>
    <row r="464" spans="14:24" ht="15.6" x14ac:dyDescent="0.3">
      <c r="N464" s="100">
        <v>50617</v>
      </c>
      <c r="O464" s="101" t="s">
        <v>75</v>
      </c>
      <c r="P464" s="101" t="s">
        <v>75</v>
      </c>
      <c r="Q464" s="101" t="s">
        <v>75</v>
      </c>
      <c r="R464" s="101" t="s">
        <v>75</v>
      </c>
      <c r="S464" s="102" t="s">
        <v>75</v>
      </c>
      <c r="T464" s="102" t="s">
        <v>75</v>
      </c>
      <c r="U464" s="103" t="s">
        <v>75</v>
      </c>
      <c r="V464" s="103" t="s">
        <v>75</v>
      </c>
      <c r="W464" s="104" t="s">
        <v>75</v>
      </c>
      <c r="X464" s="104" t="s">
        <v>75</v>
      </c>
    </row>
    <row r="465" spans="14:24" ht="15.6" x14ac:dyDescent="0.3">
      <c r="N465" s="100">
        <v>50648</v>
      </c>
      <c r="O465" s="101" t="s">
        <v>75</v>
      </c>
      <c r="P465" s="101" t="s">
        <v>75</v>
      </c>
      <c r="Q465" s="101" t="s">
        <v>75</v>
      </c>
      <c r="R465" s="101" t="s">
        <v>75</v>
      </c>
      <c r="S465" s="102" t="s">
        <v>75</v>
      </c>
      <c r="T465" s="102" t="s">
        <v>75</v>
      </c>
      <c r="U465" s="103" t="s">
        <v>75</v>
      </c>
      <c r="V465" s="103" t="s">
        <v>75</v>
      </c>
      <c r="W465" s="104" t="s">
        <v>75</v>
      </c>
      <c r="X465" s="104" t="s">
        <v>75</v>
      </c>
    </row>
    <row r="466" spans="14:24" ht="15.6" x14ac:dyDescent="0.3">
      <c r="N466" s="100">
        <v>50678</v>
      </c>
      <c r="O466" s="101" t="s">
        <v>75</v>
      </c>
      <c r="P466" s="101" t="s">
        <v>75</v>
      </c>
      <c r="Q466" s="101" t="s">
        <v>75</v>
      </c>
      <c r="R466" s="101" t="s">
        <v>75</v>
      </c>
      <c r="S466" s="102" t="s">
        <v>75</v>
      </c>
      <c r="T466" s="102" t="s">
        <v>75</v>
      </c>
      <c r="U466" s="103" t="s">
        <v>75</v>
      </c>
      <c r="V466" s="103" t="s">
        <v>75</v>
      </c>
      <c r="W466" s="104" t="s">
        <v>75</v>
      </c>
      <c r="X466" s="104" t="s">
        <v>75</v>
      </c>
    </row>
    <row r="467" spans="14:24" ht="15.6" x14ac:dyDescent="0.3">
      <c r="N467" s="100">
        <v>50709</v>
      </c>
      <c r="O467" s="101" t="s">
        <v>75</v>
      </c>
      <c r="P467" s="101" t="s">
        <v>75</v>
      </c>
      <c r="Q467" s="101" t="s">
        <v>75</v>
      </c>
      <c r="R467" s="101" t="s">
        <v>75</v>
      </c>
      <c r="S467" s="102" t="s">
        <v>75</v>
      </c>
      <c r="T467" s="102" t="s">
        <v>75</v>
      </c>
      <c r="U467" s="103" t="s">
        <v>75</v>
      </c>
      <c r="V467" s="103" t="s">
        <v>75</v>
      </c>
      <c r="W467" s="104" t="s">
        <v>75</v>
      </c>
      <c r="X467" s="104" t="s">
        <v>75</v>
      </c>
    </row>
    <row r="468" spans="14:24" ht="15.6" x14ac:dyDescent="0.3">
      <c r="N468" s="100">
        <v>50739</v>
      </c>
      <c r="O468" s="101" t="s">
        <v>75</v>
      </c>
      <c r="P468" s="101" t="s">
        <v>75</v>
      </c>
      <c r="Q468" s="101" t="s">
        <v>75</v>
      </c>
      <c r="R468" s="101" t="s">
        <v>75</v>
      </c>
      <c r="S468" s="102" t="s">
        <v>75</v>
      </c>
      <c r="T468" s="102" t="s">
        <v>75</v>
      </c>
      <c r="U468" s="103" t="s">
        <v>75</v>
      </c>
      <c r="V468" s="103" t="s">
        <v>75</v>
      </c>
      <c r="W468" s="104" t="s">
        <v>75</v>
      </c>
      <c r="X468" s="104" t="s">
        <v>75</v>
      </c>
    </row>
    <row r="469" spans="14:24" ht="15.6" x14ac:dyDescent="0.3">
      <c r="N469" s="100">
        <v>50770</v>
      </c>
      <c r="O469" s="101" t="s">
        <v>75</v>
      </c>
      <c r="P469" s="101" t="s">
        <v>75</v>
      </c>
      <c r="Q469" s="101" t="s">
        <v>75</v>
      </c>
      <c r="R469" s="101" t="s">
        <v>75</v>
      </c>
      <c r="S469" s="102" t="s">
        <v>75</v>
      </c>
      <c r="T469" s="102" t="s">
        <v>75</v>
      </c>
      <c r="U469" s="103" t="s">
        <v>75</v>
      </c>
      <c r="V469" s="103" t="s">
        <v>75</v>
      </c>
      <c r="W469" s="104" t="s">
        <v>75</v>
      </c>
      <c r="X469" s="104" t="s">
        <v>75</v>
      </c>
    </row>
    <row r="470" spans="14:24" ht="15.6" x14ac:dyDescent="0.3">
      <c r="N470" s="100">
        <v>50801</v>
      </c>
      <c r="O470" s="101" t="s">
        <v>75</v>
      </c>
      <c r="P470" s="101" t="s">
        <v>75</v>
      </c>
      <c r="Q470" s="101" t="s">
        <v>75</v>
      </c>
      <c r="R470" s="101" t="s">
        <v>75</v>
      </c>
      <c r="S470" s="102" t="s">
        <v>75</v>
      </c>
      <c r="T470" s="102" t="s">
        <v>75</v>
      </c>
      <c r="U470" s="103" t="s">
        <v>75</v>
      </c>
      <c r="V470" s="103" t="s">
        <v>75</v>
      </c>
      <c r="W470" s="104" t="s">
        <v>75</v>
      </c>
      <c r="X470" s="104" t="s">
        <v>75</v>
      </c>
    </row>
    <row r="471" spans="14:24" ht="15.6" x14ac:dyDescent="0.3">
      <c r="N471" s="100">
        <v>50829</v>
      </c>
      <c r="O471" s="101" t="s">
        <v>75</v>
      </c>
      <c r="P471" s="101" t="s">
        <v>75</v>
      </c>
      <c r="Q471" s="101" t="s">
        <v>75</v>
      </c>
      <c r="R471" s="101" t="s">
        <v>75</v>
      </c>
      <c r="S471" s="102" t="s">
        <v>75</v>
      </c>
      <c r="T471" s="102" t="s">
        <v>75</v>
      </c>
      <c r="U471" s="103" t="s">
        <v>75</v>
      </c>
      <c r="V471" s="103" t="s">
        <v>75</v>
      </c>
      <c r="W471" s="104" t="s">
        <v>75</v>
      </c>
      <c r="X471" s="104" t="s">
        <v>75</v>
      </c>
    </row>
    <row r="472" spans="14:24" ht="15.6" x14ac:dyDescent="0.3">
      <c r="N472" s="100">
        <v>50860</v>
      </c>
      <c r="O472" s="101" t="s">
        <v>75</v>
      </c>
      <c r="P472" s="101" t="s">
        <v>75</v>
      </c>
      <c r="Q472" s="101" t="s">
        <v>75</v>
      </c>
      <c r="R472" s="101" t="s">
        <v>75</v>
      </c>
      <c r="S472" s="102" t="s">
        <v>75</v>
      </c>
      <c r="T472" s="102" t="s">
        <v>75</v>
      </c>
      <c r="U472" s="103" t="s">
        <v>75</v>
      </c>
      <c r="V472" s="103" t="s">
        <v>75</v>
      </c>
      <c r="W472" s="104" t="s">
        <v>75</v>
      </c>
      <c r="X472" s="104" t="s">
        <v>75</v>
      </c>
    </row>
    <row r="473" spans="14:24" ht="15.6" x14ac:dyDescent="0.3">
      <c r="N473" s="100">
        <v>50890</v>
      </c>
      <c r="O473" s="101" t="s">
        <v>75</v>
      </c>
      <c r="P473" s="101" t="s">
        <v>75</v>
      </c>
      <c r="Q473" s="101" t="s">
        <v>75</v>
      </c>
      <c r="R473" s="101" t="s">
        <v>75</v>
      </c>
      <c r="S473" s="102" t="s">
        <v>75</v>
      </c>
      <c r="T473" s="102" t="s">
        <v>75</v>
      </c>
      <c r="U473" s="103" t="s">
        <v>75</v>
      </c>
      <c r="V473" s="103" t="s">
        <v>75</v>
      </c>
      <c r="W473" s="104" t="s">
        <v>75</v>
      </c>
      <c r="X473" s="104" t="s">
        <v>75</v>
      </c>
    </row>
    <row r="474" spans="14:24" ht="15.6" x14ac:dyDescent="0.3">
      <c r="N474" s="100">
        <v>50921</v>
      </c>
      <c r="O474" s="101" t="s">
        <v>75</v>
      </c>
      <c r="P474" s="101" t="s">
        <v>75</v>
      </c>
      <c r="Q474" s="101" t="s">
        <v>75</v>
      </c>
      <c r="R474" s="101" t="s">
        <v>75</v>
      </c>
      <c r="S474" s="102" t="s">
        <v>75</v>
      </c>
      <c r="T474" s="102" t="s">
        <v>75</v>
      </c>
      <c r="U474" s="103" t="s">
        <v>75</v>
      </c>
      <c r="V474" s="103" t="s">
        <v>75</v>
      </c>
      <c r="W474" s="104" t="s">
        <v>75</v>
      </c>
      <c r="X474" s="104" t="s">
        <v>75</v>
      </c>
    </row>
    <row r="475" spans="14:24" ht="15.6" x14ac:dyDescent="0.3">
      <c r="N475" s="100">
        <v>50951</v>
      </c>
      <c r="O475" s="101" t="s">
        <v>75</v>
      </c>
      <c r="P475" s="101" t="s">
        <v>75</v>
      </c>
      <c r="Q475" s="101" t="s">
        <v>75</v>
      </c>
      <c r="R475" s="101" t="s">
        <v>75</v>
      </c>
      <c r="S475" s="102" t="s">
        <v>75</v>
      </c>
      <c r="T475" s="102" t="s">
        <v>75</v>
      </c>
      <c r="U475" s="103" t="s">
        <v>75</v>
      </c>
      <c r="V475" s="103" t="s">
        <v>75</v>
      </c>
      <c r="W475" s="104" t="s">
        <v>75</v>
      </c>
      <c r="X475" s="104" t="s">
        <v>75</v>
      </c>
    </row>
    <row r="476" spans="14:24" ht="15.6" x14ac:dyDescent="0.3">
      <c r="N476" s="100">
        <v>50982</v>
      </c>
      <c r="O476" s="101" t="s">
        <v>75</v>
      </c>
      <c r="P476" s="101" t="s">
        <v>75</v>
      </c>
      <c r="Q476" s="101" t="s">
        <v>75</v>
      </c>
      <c r="R476" s="101" t="s">
        <v>75</v>
      </c>
      <c r="S476" s="102" t="s">
        <v>75</v>
      </c>
      <c r="T476" s="102" t="s">
        <v>75</v>
      </c>
      <c r="U476" s="103" t="s">
        <v>75</v>
      </c>
      <c r="V476" s="103" t="s">
        <v>75</v>
      </c>
      <c r="W476" s="104" t="s">
        <v>75</v>
      </c>
      <c r="X476" s="104" t="s">
        <v>75</v>
      </c>
    </row>
    <row r="477" spans="14:24" ht="15.6" x14ac:dyDescent="0.3">
      <c r="N477" s="100">
        <v>51013</v>
      </c>
      <c r="O477" s="101" t="s">
        <v>75</v>
      </c>
      <c r="P477" s="101" t="s">
        <v>75</v>
      </c>
      <c r="Q477" s="101" t="s">
        <v>75</v>
      </c>
      <c r="R477" s="101" t="s">
        <v>75</v>
      </c>
      <c r="S477" s="102" t="s">
        <v>75</v>
      </c>
      <c r="T477" s="102" t="s">
        <v>75</v>
      </c>
      <c r="U477" s="103" t="s">
        <v>75</v>
      </c>
      <c r="V477" s="103" t="s">
        <v>75</v>
      </c>
      <c r="W477" s="104" t="s">
        <v>75</v>
      </c>
      <c r="X477" s="104" t="s">
        <v>75</v>
      </c>
    </row>
    <row r="478" spans="14:24" ht="15.6" x14ac:dyDescent="0.3">
      <c r="N478" s="100">
        <v>51043</v>
      </c>
      <c r="O478" s="101" t="s">
        <v>75</v>
      </c>
      <c r="P478" s="101" t="s">
        <v>75</v>
      </c>
      <c r="Q478" s="101" t="s">
        <v>75</v>
      </c>
      <c r="R478" s="101" t="s">
        <v>75</v>
      </c>
      <c r="S478" s="102" t="s">
        <v>75</v>
      </c>
      <c r="T478" s="102" t="s">
        <v>75</v>
      </c>
      <c r="U478" s="103" t="s">
        <v>75</v>
      </c>
      <c r="V478" s="103" t="s">
        <v>75</v>
      </c>
      <c r="W478" s="104" t="s">
        <v>75</v>
      </c>
      <c r="X478" s="104" t="s">
        <v>75</v>
      </c>
    </row>
    <row r="479" spans="14:24" ht="15.6" x14ac:dyDescent="0.3">
      <c r="N479" s="100">
        <v>51074</v>
      </c>
      <c r="O479" s="101" t="s">
        <v>75</v>
      </c>
      <c r="P479" s="101" t="s">
        <v>75</v>
      </c>
      <c r="Q479" s="101" t="s">
        <v>75</v>
      </c>
      <c r="R479" s="101" t="s">
        <v>75</v>
      </c>
      <c r="S479" s="102" t="s">
        <v>75</v>
      </c>
      <c r="T479" s="102" t="s">
        <v>75</v>
      </c>
      <c r="U479" s="103" t="s">
        <v>75</v>
      </c>
      <c r="V479" s="103" t="s">
        <v>75</v>
      </c>
      <c r="W479" s="104" t="s">
        <v>75</v>
      </c>
      <c r="X479" s="104" t="s">
        <v>75</v>
      </c>
    </row>
    <row r="480" spans="14:24" ht="15.6" x14ac:dyDescent="0.3">
      <c r="N480" s="100">
        <v>51104</v>
      </c>
      <c r="O480" s="101" t="s">
        <v>75</v>
      </c>
      <c r="P480" s="101" t="s">
        <v>75</v>
      </c>
      <c r="Q480" s="101" t="s">
        <v>75</v>
      </c>
      <c r="R480" s="101" t="s">
        <v>75</v>
      </c>
      <c r="S480" s="102" t="s">
        <v>75</v>
      </c>
      <c r="T480" s="102" t="s">
        <v>75</v>
      </c>
      <c r="U480" s="103" t="s">
        <v>75</v>
      </c>
      <c r="V480" s="103" t="s">
        <v>75</v>
      </c>
      <c r="W480" s="104" t="s">
        <v>75</v>
      </c>
      <c r="X480" s="104" t="s">
        <v>75</v>
      </c>
    </row>
    <row r="481" spans="14:24" ht="15.6" x14ac:dyDescent="0.3">
      <c r="N481" s="100">
        <v>51135</v>
      </c>
      <c r="O481" s="101" t="s">
        <v>75</v>
      </c>
      <c r="P481" s="101" t="s">
        <v>75</v>
      </c>
      <c r="Q481" s="101" t="s">
        <v>75</v>
      </c>
      <c r="R481" s="101" t="s">
        <v>75</v>
      </c>
      <c r="S481" s="102" t="s">
        <v>75</v>
      </c>
      <c r="T481" s="102" t="s">
        <v>75</v>
      </c>
      <c r="U481" s="103" t="s">
        <v>75</v>
      </c>
      <c r="V481" s="103" t="s">
        <v>75</v>
      </c>
      <c r="W481" s="104" t="s">
        <v>75</v>
      </c>
      <c r="X481" s="104" t="s">
        <v>75</v>
      </c>
    </row>
    <row r="482" spans="14:24" ht="15.6" x14ac:dyDescent="0.3">
      <c r="N482" s="100">
        <v>51166</v>
      </c>
      <c r="O482" s="101" t="s">
        <v>75</v>
      </c>
      <c r="P482" s="101" t="s">
        <v>75</v>
      </c>
      <c r="Q482" s="101" t="s">
        <v>75</v>
      </c>
      <c r="R482" s="101" t="s">
        <v>75</v>
      </c>
      <c r="S482" s="102" t="s">
        <v>75</v>
      </c>
      <c r="T482" s="102" t="s">
        <v>75</v>
      </c>
      <c r="U482" s="103" t="s">
        <v>75</v>
      </c>
      <c r="V482" s="103" t="s">
        <v>75</v>
      </c>
      <c r="W482" s="104" t="s">
        <v>75</v>
      </c>
      <c r="X482" s="104" t="s">
        <v>75</v>
      </c>
    </row>
    <row r="483" spans="14:24" ht="15.6" x14ac:dyDescent="0.3">
      <c r="N483" s="100">
        <v>51195</v>
      </c>
      <c r="O483" s="101" t="s">
        <v>75</v>
      </c>
      <c r="P483" s="101" t="s">
        <v>75</v>
      </c>
      <c r="Q483" s="101" t="s">
        <v>75</v>
      </c>
      <c r="R483" s="101" t="s">
        <v>75</v>
      </c>
      <c r="S483" s="102" t="s">
        <v>75</v>
      </c>
      <c r="T483" s="102" t="s">
        <v>75</v>
      </c>
      <c r="U483" s="103" t="s">
        <v>75</v>
      </c>
      <c r="V483" s="103" t="s">
        <v>75</v>
      </c>
      <c r="W483" s="104" t="s">
        <v>75</v>
      </c>
      <c r="X483" s="104" t="s">
        <v>75</v>
      </c>
    </row>
    <row r="484" spans="14:24" ht="15.6" x14ac:dyDescent="0.3">
      <c r="N484" s="100">
        <v>51226</v>
      </c>
      <c r="O484" s="101" t="s">
        <v>75</v>
      </c>
      <c r="P484" s="101" t="s">
        <v>75</v>
      </c>
      <c r="Q484" s="101" t="s">
        <v>75</v>
      </c>
      <c r="R484" s="101" t="s">
        <v>75</v>
      </c>
      <c r="S484" s="102" t="s">
        <v>75</v>
      </c>
      <c r="T484" s="102" t="s">
        <v>75</v>
      </c>
      <c r="U484" s="103" t="s">
        <v>75</v>
      </c>
      <c r="V484" s="103" t="s">
        <v>75</v>
      </c>
      <c r="W484" s="104" t="s">
        <v>75</v>
      </c>
      <c r="X484" s="104" t="s">
        <v>75</v>
      </c>
    </row>
    <row r="485" spans="14:24" ht="15.6" x14ac:dyDescent="0.3">
      <c r="N485" s="100">
        <v>51256</v>
      </c>
      <c r="O485" s="101" t="s">
        <v>75</v>
      </c>
      <c r="P485" s="101" t="s">
        <v>75</v>
      </c>
      <c r="Q485" s="101" t="s">
        <v>75</v>
      </c>
      <c r="R485" s="101" t="s">
        <v>75</v>
      </c>
      <c r="S485" s="102" t="s">
        <v>75</v>
      </c>
      <c r="T485" s="102" t="s">
        <v>75</v>
      </c>
      <c r="U485" s="103" t="s">
        <v>75</v>
      </c>
      <c r="V485" s="103" t="s">
        <v>75</v>
      </c>
      <c r="W485" s="104" t="s">
        <v>75</v>
      </c>
      <c r="X485" s="104" t="s">
        <v>75</v>
      </c>
    </row>
    <row r="486" spans="14:24" ht="15.6" x14ac:dyDescent="0.3">
      <c r="N486" s="100">
        <v>51287</v>
      </c>
      <c r="O486" s="101" t="s">
        <v>75</v>
      </c>
      <c r="P486" s="101" t="s">
        <v>75</v>
      </c>
      <c r="Q486" s="101" t="s">
        <v>75</v>
      </c>
      <c r="R486" s="101" t="s">
        <v>75</v>
      </c>
      <c r="S486" s="102" t="s">
        <v>75</v>
      </c>
      <c r="T486" s="102" t="s">
        <v>75</v>
      </c>
      <c r="U486" s="103" t="s">
        <v>75</v>
      </c>
      <c r="V486" s="103" t="s">
        <v>75</v>
      </c>
      <c r="W486" s="104" t="s">
        <v>75</v>
      </c>
      <c r="X486" s="104" t="s">
        <v>75</v>
      </c>
    </row>
    <row r="487" spans="14:24" ht="15.6" x14ac:dyDescent="0.3">
      <c r="N487" s="100">
        <v>51317</v>
      </c>
      <c r="O487" s="101" t="s">
        <v>75</v>
      </c>
      <c r="P487" s="101" t="s">
        <v>75</v>
      </c>
      <c r="Q487" s="101" t="s">
        <v>75</v>
      </c>
      <c r="R487" s="101" t="s">
        <v>75</v>
      </c>
      <c r="S487" s="102" t="s">
        <v>75</v>
      </c>
      <c r="T487" s="102" t="s">
        <v>75</v>
      </c>
      <c r="U487" s="103" t="s">
        <v>75</v>
      </c>
      <c r="V487" s="103" t="s">
        <v>75</v>
      </c>
      <c r="W487" s="104" t="s">
        <v>75</v>
      </c>
      <c r="X487" s="104" t="s">
        <v>75</v>
      </c>
    </row>
    <row r="488" spans="14:24" ht="15.6" x14ac:dyDescent="0.3">
      <c r="N488" s="100">
        <v>51348</v>
      </c>
      <c r="O488" s="101" t="s">
        <v>75</v>
      </c>
      <c r="P488" s="101" t="s">
        <v>75</v>
      </c>
      <c r="Q488" s="101" t="s">
        <v>75</v>
      </c>
      <c r="R488" s="101" t="s">
        <v>75</v>
      </c>
      <c r="S488" s="102" t="s">
        <v>75</v>
      </c>
      <c r="T488" s="102" t="s">
        <v>75</v>
      </c>
      <c r="U488" s="103" t="s">
        <v>75</v>
      </c>
      <c r="V488" s="103" t="s">
        <v>75</v>
      </c>
      <c r="W488" s="104" t="s">
        <v>75</v>
      </c>
      <c r="X488" s="104" t="s">
        <v>75</v>
      </c>
    </row>
    <row r="489" spans="14:24" ht="15.6" x14ac:dyDescent="0.3">
      <c r="N489" s="100">
        <v>51379</v>
      </c>
      <c r="O489" s="101" t="s">
        <v>75</v>
      </c>
      <c r="P489" s="101" t="s">
        <v>75</v>
      </c>
      <c r="Q489" s="101" t="s">
        <v>75</v>
      </c>
      <c r="R489" s="101" t="s">
        <v>75</v>
      </c>
      <c r="S489" s="102" t="s">
        <v>75</v>
      </c>
      <c r="T489" s="102" t="s">
        <v>75</v>
      </c>
      <c r="U489" s="103" t="s">
        <v>75</v>
      </c>
      <c r="V489" s="103" t="s">
        <v>75</v>
      </c>
      <c r="W489" s="104" t="s">
        <v>75</v>
      </c>
      <c r="X489" s="104" t="s">
        <v>75</v>
      </c>
    </row>
    <row r="490" spans="14:24" ht="15.6" x14ac:dyDescent="0.3">
      <c r="N490" s="100">
        <v>51409</v>
      </c>
      <c r="O490" s="101" t="s">
        <v>75</v>
      </c>
      <c r="P490" s="101" t="s">
        <v>75</v>
      </c>
      <c r="Q490" s="101" t="s">
        <v>75</v>
      </c>
      <c r="R490" s="101" t="s">
        <v>75</v>
      </c>
      <c r="S490" s="102" t="s">
        <v>75</v>
      </c>
      <c r="T490" s="102" t="s">
        <v>75</v>
      </c>
      <c r="U490" s="103" t="s">
        <v>75</v>
      </c>
      <c r="V490" s="103" t="s">
        <v>75</v>
      </c>
      <c r="W490" s="104" t="s">
        <v>75</v>
      </c>
      <c r="X490" s="104" t="s">
        <v>75</v>
      </c>
    </row>
    <row r="491" spans="14:24" ht="15.6" x14ac:dyDescent="0.3">
      <c r="N491" s="100">
        <v>51440</v>
      </c>
      <c r="O491" s="101" t="s">
        <v>75</v>
      </c>
      <c r="P491" s="101" t="s">
        <v>75</v>
      </c>
      <c r="Q491" s="101" t="s">
        <v>75</v>
      </c>
      <c r="R491" s="101" t="s">
        <v>75</v>
      </c>
      <c r="S491" s="102" t="s">
        <v>75</v>
      </c>
      <c r="T491" s="102" t="s">
        <v>75</v>
      </c>
      <c r="U491" s="103" t="s">
        <v>75</v>
      </c>
      <c r="V491" s="103" t="s">
        <v>75</v>
      </c>
      <c r="W491" s="104" t="s">
        <v>75</v>
      </c>
      <c r="X491" s="104" t="s">
        <v>75</v>
      </c>
    </row>
    <row r="492" spans="14:24" ht="15.6" x14ac:dyDescent="0.3">
      <c r="N492" s="100">
        <v>51470</v>
      </c>
      <c r="O492" s="101" t="s">
        <v>75</v>
      </c>
      <c r="P492" s="101" t="s">
        <v>75</v>
      </c>
      <c r="Q492" s="101" t="s">
        <v>75</v>
      </c>
      <c r="R492" s="101" t="s">
        <v>75</v>
      </c>
      <c r="S492" s="102" t="s">
        <v>75</v>
      </c>
      <c r="T492" s="102" t="s">
        <v>75</v>
      </c>
      <c r="U492" s="103" t="s">
        <v>75</v>
      </c>
      <c r="V492" s="103" t="s">
        <v>75</v>
      </c>
      <c r="W492" s="104" t="s">
        <v>75</v>
      </c>
      <c r="X492" s="104" t="s">
        <v>75</v>
      </c>
    </row>
    <row r="493" spans="14:24" ht="15.6" x14ac:dyDescent="0.3">
      <c r="N493" s="100">
        <v>51501</v>
      </c>
      <c r="O493" s="101" t="s">
        <v>75</v>
      </c>
      <c r="P493" s="101" t="s">
        <v>75</v>
      </c>
      <c r="Q493" s="101" t="s">
        <v>75</v>
      </c>
      <c r="R493" s="101" t="s">
        <v>75</v>
      </c>
      <c r="S493" s="102" t="s">
        <v>75</v>
      </c>
      <c r="T493" s="102" t="s">
        <v>75</v>
      </c>
      <c r="U493" s="103" t="s">
        <v>75</v>
      </c>
      <c r="V493" s="103" t="s">
        <v>75</v>
      </c>
      <c r="W493" s="104" t="s">
        <v>75</v>
      </c>
      <c r="X493" s="104" t="s">
        <v>75</v>
      </c>
    </row>
    <row r="494" spans="14:24" ht="15.6" x14ac:dyDescent="0.3">
      <c r="N494" s="100">
        <v>51532</v>
      </c>
      <c r="O494" s="101" t="s">
        <v>75</v>
      </c>
      <c r="P494" s="101" t="s">
        <v>75</v>
      </c>
      <c r="Q494" s="101" t="s">
        <v>75</v>
      </c>
      <c r="R494" s="101" t="s">
        <v>75</v>
      </c>
      <c r="S494" s="102" t="s">
        <v>75</v>
      </c>
      <c r="T494" s="102" t="s">
        <v>75</v>
      </c>
      <c r="U494" s="103" t="s">
        <v>75</v>
      </c>
      <c r="V494" s="103" t="s">
        <v>75</v>
      </c>
      <c r="W494" s="104" t="s">
        <v>75</v>
      </c>
      <c r="X494" s="104" t="s">
        <v>75</v>
      </c>
    </row>
    <row r="495" spans="14:24" ht="15.6" x14ac:dyDescent="0.3">
      <c r="N495" s="100">
        <v>51560</v>
      </c>
      <c r="O495" s="101" t="s">
        <v>75</v>
      </c>
      <c r="P495" s="101" t="s">
        <v>75</v>
      </c>
      <c r="Q495" s="101" t="s">
        <v>75</v>
      </c>
      <c r="R495" s="101" t="s">
        <v>75</v>
      </c>
      <c r="S495" s="102" t="s">
        <v>75</v>
      </c>
      <c r="T495" s="102" t="s">
        <v>75</v>
      </c>
      <c r="U495" s="103" t="s">
        <v>75</v>
      </c>
      <c r="V495" s="103" t="s">
        <v>75</v>
      </c>
      <c r="W495" s="104" t="s">
        <v>75</v>
      </c>
      <c r="X495" s="104" t="s">
        <v>75</v>
      </c>
    </row>
    <row r="496" spans="14:24" ht="15.6" x14ac:dyDescent="0.3">
      <c r="N496" s="100">
        <v>51591</v>
      </c>
      <c r="O496" s="101" t="s">
        <v>75</v>
      </c>
      <c r="P496" s="101" t="s">
        <v>75</v>
      </c>
      <c r="Q496" s="101" t="s">
        <v>75</v>
      </c>
      <c r="R496" s="101" t="s">
        <v>75</v>
      </c>
      <c r="S496" s="102" t="s">
        <v>75</v>
      </c>
      <c r="T496" s="102" t="s">
        <v>75</v>
      </c>
      <c r="U496" s="103" t="s">
        <v>75</v>
      </c>
      <c r="V496" s="103" t="s">
        <v>75</v>
      </c>
      <c r="W496" s="104" t="s">
        <v>75</v>
      </c>
      <c r="X496" s="104" t="s">
        <v>75</v>
      </c>
    </row>
    <row r="497" spans="14:24" ht="15.6" x14ac:dyDescent="0.3">
      <c r="N497" s="100">
        <v>51621</v>
      </c>
      <c r="O497" s="101" t="s">
        <v>75</v>
      </c>
      <c r="P497" s="101" t="s">
        <v>75</v>
      </c>
      <c r="Q497" s="101" t="s">
        <v>75</v>
      </c>
      <c r="R497" s="101" t="s">
        <v>75</v>
      </c>
      <c r="S497" s="102" t="s">
        <v>75</v>
      </c>
      <c r="T497" s="102" t="s">
        <v>75</v>
      </c>
      <c r="U497" s="103" t="s">
        <v>75</v>
      </c>
      <c r="V497" s="103" t="s">
        <v>75</v>
      </c>
      <c r="W497" s="104" t="s">
        <v>75</v>
      </c>
      <c r="X497" s="104" t="s">
        <v>75</v>
      </c>
    </row>
    <row r="498" spans="14:24" ht="15.6" x14ac:dyDescent="0.3">
      <c r="N498" s="100">
        <v>51652</v>
      </c>
      <c r="O498" s="101" t="s">
        <v>75</v>
      </c>
      <c r="P498" s="101" t="s">
        <v>75</v>
      </c>
      <c r="Q498" s="101" t="s">
        <v>75</v>
      </c>
      <c r="R498" s="101" t="s">
        <v>75</v>
      </c>
      <c r="S498" s="102" t="s">
        <v>75</v>
      </c>
      <c r="T498" s="102" t="s">
        <v>75</v>
      </c>
      <c r="U498" s="103" t="s">
        <v>75</v>
      </c>
      <c r="V498" s="103" t="s">
        <v>75</v>
      </c>
      <c r="W498" s="104" t="s">
        <v>75</v>
      </c>
      <c r="X498" s="104" t="s">
        <v>75</v>
      </c>
    </row>
    <row r="499" spans="14:24" ht="15.6" x14ac:dyDescent="0.3">
      <c r="N499" s="100">
        <v>51682</v>
      </c>
      <c r="O499" s="101" t="s">
        <v>75</v>
      </c>
      <c r="P499" s="101" t="s">
        <v>75</v>
      </c>
      <c r="Q499" s="101" t="s">
        <v>75</v>
      </c>
      <c r="R499" s="101" t="s">
        <v>75</v>
      </c>
      <c r="S499" s="102" t="s">
        <v>75</v>
      </c>
      <c r="T499" s="102" t="s">
        <v>75</v>
      </c>
      <c r="U499" s="103" t="s">
        <v>75</v>
      </c>
      <c r="V499" s="103" t="s">
        <v>75</v>
      </c>
      <c r="W499" s="104" t="s">
        <v>75</v>
      </c>
      <c r="X499" s="104" t="s">
        <v>75</v>
      </c>
    </row>
    <row r="500" spans="14:24" ht="15.6" x14ac:dyDescent="0.3">
      <c r="N500" s="100">
        <v>51713</v>
      </c>
      <c r="O500" s="101" t="s">
        <v>75</v>
      </c>
      <c r="P500" s="101" t="s">
        <v>75</v>
      </c>
      <c r="Q500" s="101" t="s">
        <v>75</v>
      </c>
      <c r="R500" s="101" t="s">
        <v>75</v>
      </c>
      <c r="S500" s="102" t="s">
        <v>75</v>
      </c>
      <c r="T500" s="102" t="s">
        <v>75</v>
      </c>
      <c r="U500" s="103" t="s">
        <v>75</v>
      </c>
      <c r="V500" s="103" t="s">
        <v>75</v>
      </c>
      <c r="W500" s="104" t="s">
        <v>75</v>
      </c>
      <c r="X500" s="104" t="s">
        <v>75</v>
      </c>
    </row>
    <row r="501" spans="14:24" ht="15.6" x14ac:dyDescent="0.3">
      <c r="N501" s="100">
        <v>51744</v>
      </c>
      <c r="O501" s="101" t="s">
        <v>75</v>
      </c>
      <c r="P501" s="101" t="s">
        <v>75</v>
      </c>
      <c r="Q501" s="101" t="s">
        <v>75</v>
      </c>
      <c r="R501" s="101" t="s">
        <v>75</v>
      </c>
      <c r="S501" s="102" t="s">
        <v>75</v>
      </c>
      <c r="T501" s="102" t="s">
        <v>75</v>
      </c>
      <c r="U501" s="103" t="s">
        <v>75</v>
      </c>
      <c r="V501" s="103" t="s">
        <v>75</v>
      </c>
      <c r="W501" s="104" t="s">
        <v>75</v>
      </c>
      <c r="X501" s="104" t="s">
        <v>75</v>
      </c>
    </row>
    <row r="502" spans="14:24" ht="15.6" x14ac:dyDescent="0.3">
      <c r="N502" s="100">
        <v>51774</v>
      </c>
      <c r="O502" s="101" t="s">
        <v>75</v>
      </c>
      <c r="P502" s="101" t="s">
        <v>75</v>
      </c>
      <c r="Q502" s="101" t="s">
        <v>75</v>
      </c>
      <c r="R502" s="101" t="s">
        <v>75</v>
      </c>
      <c r="S502" s="102" t="s">
        <v>75</v>
      </c>
      <c r="T502" s="102" t="s">
        <v>75</v>
      </c>
      <c r="U502" s="103" t="s">
        <v>75</v>
      </c>
      <c r="V502" s="103" t="s">
        <v>75</v>
      </c>
      <c r="W502" s="104" t="s">
        <v>75</v>
      </c>
      <c r="X502" s="104" t="s">
        <v>75</v>
      </c>
    </row>
    <row r="503" spans="14:24" ht="15.6" x14ac:dyDescent="0.3">
      <c r="N503" s="100">
        <v>51805</v>
      </c>
      <c r="O503" s="101" t="s">
        <v>75</v>
      </c>
      <c r="P503" s="101" t="s">
        <v>75</v>
      </c>
      <c r="Q503" s="101" t="s">
        <v>75</v>
      </c>
      <c r="R503" s="101" t="s">
        <v>75</v>
      </c>
      <c r="S503" s="102" t="s">
        <v>75</v>
      </c>
      <c r="T503" s="102" t="s">
        <v>75</v>
      </c>
      <c r="U503" s="103" t="s">
        <v>75</v>
      </c>
      <c r="V503" s="103" t="s">
        <v>75</v>
      </c>
      <c r="W503" s="104" t="s">
        <v>75</v>
      </c>
      <c r="X503" s="104" t="s">
        <v>75</v>
      </c>
    </row>
    <row r="504" spans="14:24" ht="15.6" x14ac:dyDescent="0.3">
      <c r="N504" s="100">
        <v>51835</v>
      </c>
      <c r="O504" s="101" t="s">
        <v>75</v>
      </c>
      <c r="P504" s="101" t="s">
        <v>75</v>
      </c>
      <c r="Q504" s="101" t="s">
        <v>75</v>
      </c>
      <c r="R504" s="101" t="s">
        <v>75</v>
      </c>
      <c r="S504" s="102" t="s">
        <v>75</v>
      </c>
      <c r="T504" s="102" t="s">
        <v>75</v>
      </c>
      <c r="U504" s="103" t="s">
        <v>75</v>
      </c>
      <c r="V504" s="103" t="s">
        <v>75</v>
      </c>
      <c r="W504" s="104" t="s">
        <v>75</v>
      </c>
      <c r="X504" s="104" t="s">
        <v>75</v>
      </c>
    </row>
    <row r="505" spans="14:24" ht="15.6" x14ac:dyDescent="0.3">
      <c r="N505" s="100">
        <v>51866</v>
      </c>
      <c r="O505" s="101" t="s">
        <v>75</v>
      </c>
      <c r="P505" s="101" t="s">
        <v>75</v>
      </c>
      <c r="Q505" s="101" t="s">
        <v>75</v>
      </c>
      <c r="R505" s="101" t="s">
        <v>75</v>
      </c>
      <c r="S505" s="102" t="s">
        <v>75</v>
      </c>
      <c r="T505" s="102" t="s">
        <v>75</v>
      </c>
      <c r="U505" s="103" t="s">
        <v>75</v>
      </c>
      <c r="V505" s="103" t="s">
        <v>75</v>
      </c>
      <c r="W505" s="104" t="s">
        <v>75</v>
      </c>
      <c r="X505" s="104" t="s">
        <v>75</v>
      </c>
    </row>
    <row r="506" spans="14:24" ht="15.6" x14ac:dyDescent="0.3">
      <c r="N506" s="100">
        <v>51897</v>
      </c>
      <c r="O506" s="101" t="s">
        <v>75</v>
      </c>
      <c r="P506" s="101" t="s">
        <v>75</v>
      </c>
      <c r="Q506" s="101" t="s">
        <v>75</v>
      </c>
      <c r="R506" s="101" t="s">
        <v>75</v>
      </c>
      <c r="S506" s="102" t="s">
        <v>75</v>
      </c>
      <c r="T506" s="102" t="s">
        <v>75</v>
      </c>
      <c r="U506" s="103" t="s">
        <v>75</v>
      </c>
      <c r="V506" s="103" t="s">
        <v>75</v>
      </c>
      <c r="W506" s="104" t="s">
        <v>75</v>
      </c>
      <c r="X506" s="104" t="s">
        <v>75</v>
      </c>
    </row>
    <row r="507" spans="14:24" ht="15.6" x14ac:dyDescent="0.3">
      <c r="N507" s="100">
        <v>51925</v>
      </c>
      <c r="O507" s="101" t="s">
        <v>75</v>
      </c>
      <c r="P507" s="101" t="s">
        <v>75</v>
      </c>
      <c r="Q507" s="101" t="s">
        <v>75</v>
      </c>
      <c r="R507" s="101" t="s">
        <v>75</v>
      </c>
      <c r="S507" s="102" t="s">
        <v>75</v>
      </c>
      <c r="T507" s="102" t="s">
        <v>75</v>
      </c>
      <c r="U507" s="103" t="s">
        <v>75</v>
      </c>
      <c r="V507" s="103" t="s">
        <v>75</v>
      </c>
      <c r="W507" s="104" t="s">
        <v>75</v>
      </c>
      <c r="X507" s="104" t="s">
        <v>75</v>
      </c>
    </row>
    <row r="508" spans="14:24" ht="15.6" x14ac:dyDescent="0.3">
      <c r="N508" s="100">
        <v>51956</v>
      </c>
      <c r="O508" s="101" t="s">
        <v>75</v>
      </c>
      <c r="P508" s="101" t="s">
        <v>75</v>
      </c>
      <c r="Q508" s="101" t="s">
        <v>75</v>
      </c>
      <c r="R508" s="101" t="s">
        <v>75</v>
      </c>
      <c r="S508" s="102" t="s">
        <v>75</v>
      </c>
      <c r="T508" s="102" t="s">
        <v>75</v>
      </c>
      <c r="U508" s="103" t="s">
        <v>75</v>
      </c>
      <c r="V508" s="103" t="s">
        <v>75</v>
      </c>
      <c r="W508" s="104" t="s">
        <v>75</v>
      </c>
      <c r="X508" s="104" t="s">
        <v>75</v>
      </c>
    </row>
    <row r="509" spans="14:24" ht="15.6" x14ac:dyDescent="0.3">
      <c r="N509" s="100">
        <v>51986</v>
      </c>
      <c r="O509" s="101" t="s">
        <v>75</v>
      </c>
      <c r="P509" s="101" t="s">
        <v>75</v>
      </c>
      <c r="Q509" s="101" t="s">
        <v>75</v>
      </c>
      <c r="R509" s="101" t="s">
        <v>75</v>
      </c>
      <c r="S509" s="102" t="s">
        <v>75</v>
      </c>
      <c r="T509" s="102" t="s">
        <v>75</v>
      </c>
      <c r="U509" s="103" t="s">
        <v>75</v>
      </c>
      <c r="V509" s="103" t="s">
        <v>75</v>
      </c>
      <c r="W509" s="104" t="s">
        <v>75</v>
      </c>
      <c r="X509" s="104" t="s">
        <v>75</v>
      </c>
    </row>
    <row r="510" spans="14:24" ht="15.6" x14ac:dyDescent="0.3">
      <c r="N510" s="100">
        <v>52017</v>
      </c>
      <c r="O510" s="101" t="s">
        <v>75</v>
      </c>
      <c r="P510" s="101" t="s">
        <v>75</v>
      </c>
      <c r="Q510" s="101" t="s">
        <v>75</v>
      </c>
      <c r="R510" s="101" t="s">
        <v>75</v>
      </c>
      <c r="S510" s="102" t="s">
        <v>75</v>
      </c>
      <c r="T510" s="102" t="s">
        <v>75</v>
      </c>
      <c r="U510" s="103" t="s">
        <v>75</v>
      </c>
      <c r="V510" s="103" t="s">
        <v>75</v>
      </c>
      <c r="W510" s="104" t="s">
        <v>75</v>
      </c>
      <c r="X510" s="104" t="s">
        <v>75</v>
      </c>
    </row>
    <row r="511" spans="14:24" ht="15.6" x14ac:dyDescent="0.3">
      <c r="N511" s="100">
        <v>52047</v>
      </c>
      <c r="O511" s="101" t="s">
        <v>75</v>
      </c>
      <c r="P511" s="101" t="s">
        <v>75</v>
      </c>
      <c r="Q511" s="101" t="s">
        <v>75</v>
      </c>
      <c r="R511" s="101" t="s">
        <v>75</v>
      </c>
      <c r="S511" s="102" t="s">
        <v>75</v>
      </c>
      <c r="T511" s="102" t="s">
        <v>75</v>
      </c>
      <c r="U511" s="103" t="s">
        <v>75</v>
      </c>
      <c r="V511" s="103" t="s">
        <v>75</v>
      </c>
      <c r="W511" s="104" t="s">
        <v>75</v>
      </c>
      <c r="X511" s="104" t="s">
        <v>75</v>
      </c>
    </row>
    <row r="512" spans="14:24" ht="15.6" x14ac:dyDescent="0.3">
      <c r="N512" s="100">
        <v>52078</v>
      </c>
      <c r="O512" s="101" t="s">
        <v>75</v>
      </c>
      <c r="P512" s="101" t="s">
        <v>75</v>
      </c>
      <c r="Q512" s="101" t="s">
        <v>75</v>
      </c>
      <c r="R512" s="101" t="s">
        <v>75</v>
      </c>
      <c r="S512" s="102" t="s">
        <v>75</v>
      </c>
      <c r="T512" s="102" t="s">
        <v>75</v>
      </c>
      <c r="U512" s="103" t="s">
        <v>75</v>
      </c>
      <c r="V512" s="103" t="s">
        <v>75</v>
      </c>
      <c r="W512" s="104" t="s">
        <v>75</v>
      </c>
      <c r="X512" s="104" t="s">
        <v>75</v>
      </c>
    </row>
    <row r="513" spans="14:24" ht="15.6" x14ac:dyDescent="0.3">
      <c r="N513" s="100">
        <v>52109</v>
      </c>
      <c r="O513" s="101" t="s">
        <v>75</v>
      </c>
      <c r="P513" s="101" t="s">
        <v>75</v>
      </c>
      <c r="Q513" s="101" t="s">
        <v>75</v>
      </c>
      <c r="R513" s="101" t="s">
        <v>75</v>
      </c>
      <c r="S513" s="102" t="s">
        <v>75</v>
      </c>
      <c r="T513" s="102" t="s">
        <v>75</v>
      </c>
      <c r="U513" s="103" t="s">
        <v>75</v>
      </c>
      <c r="V513" s="103" t="s">
        <v>75</v>
      </c>
      <c r="W513" s="104" t="s">
        <v>75</v>
      </c>
      <c r="X513" s="104" t="s">
        <v>75</v>
      </c>
    </row>
    <row r="514" spans="14:24" ht="15.6" x14ac:dyDescent="0.3">
      <c r="N514" s="100">
        <v>52139</v>
      </c>
      <c r="O514" s="101" t="s">
        <v>75</v>
      </c>
      <c r="P514" s="101" t="s">
        <v>75</v>
      </c>
      <c r="Q514" s="101" t="s">
        <v>75</v>
      </c>
      <c r="R514" s="101" t="s">
        <v>75</v>
      </c>
      <c r="S514" s="102" t="s">
        <v>75</v>
      </c>
      <c r="T514" s="102" t="s">
        <v>75</v>
      </c>
      <c r="U514" s="103" t="s">
        <v>75</v>
      </c>
      <c r="V514" s="103" t="s">
        <v>75</v>
      </c>
      <c r="W514" s="104" t="s">
        <v>75</v>
      </c>
      <c r="X514" s="104" t="s">
        <v>75</v>
      </c>
    </row>
    <row r="515" spans="14:24" ht="15.6" x14ac:dyDescent="0.3">
      <c r="N515" s="100">
        <v>52170</v>
      </c>
      <c r="O515" s="101" t="s">
        <v>75</v>
      </c>
      <c r="P515" s="101" t="s">
        <v>75</v>
      </c>
      <c r="Q515" s="101" t="s">
        <v>75</v>
      </c>
      <c r="R515" s="101" t="s">
        <v>75</v>
      </c>
      <c r="S515" s="102" t="s">
        <v>75</v>
      </c>
      <c r="T515" s="102" t="s">
        <v>75</v>
      </c>
      <c r="U515" s="103" t="s">
        <v>75</v>
      </c>
      <c r="V515" s="103" t="s">
        <v>75</v>
      </c>
      <c r="W515" s="104" t="s">
        <v>75</v>
      </c>
      <c r="X515" s="104" t="s">
        <v>75</v>
      </c>
    </row>
    <row r="516" spans="14:24" ht="15.6" x14ac:dyDescent="0.3">
      <c r="N516" s="100">
        <v>52200</v>
      </c>
      <c r="O516" s="101" t="s">
        <v>75</v>
      </c>
      <c r="P516" s="101" t="s">
        <v>75</v>
      </c>
      <c r="Q516" s="101" t="s">
        <v>75</v>
      </c>
      <c r="R516" s="101" t="s">
        <v>75</v>
      </c>
      <c r="S516" s="102" t="s">
        <v>75</v>
      </c>
      <c r="T516" s="102" t="s">
        <v>75</v>
      </c>
      <c r="U516" s="103" t="s">
        <v>75</v>
      </c>
      <c r="V516" s="103" t="s">
        <v>75</v>
      </c>
      <c r="W516" s="104" t="s">
        <v>75</v>
      </c>
      <c r="X516" s="104" t="s">
        <v>75</v>
      </c>
    </row>
    <row r="517" spans="14:24" ht="15.6" x14ac:dyDescent="0.3">
      <c r="N517" s="100">
        <v>52231</v>
      </c>
      <c r="O517" s="101" t="s">
        <v>75</v>
      </c>
      <c r="P517" s="101" t="s">
        <v>75</v>
      </c>
      <c r="Q517" s="101" t="s">
        <v>75</v>
      </c>
      <c r="R517" s="101" t="s">
        <v>75</v>
      </c>
      <c r="S517" s="102" t="s">
        <v>75</v>
      </c>
      <c r="T517" s="102" t="s">
        <v>75</v>
      </c>
      <c r="U517" s="103" t="s">
        <v>75</v>
      </c>
      <c r="V517" s="103" t="s">
        <v>75</v>
      </c>
      <c r="W517" s="104" t="s">
        <v>75</v>
      </c>
      <c r="X517" s="104" t="s">
        <v>75</v>
      </c>
    </row>
    <row r="518" spans="14:24" ht="15.6" x14ac:dyDescent="0.3">
      <c r="N518" s="100">
        <v>52262</v>
      </c>
      <c r="O518" s="101" t="s">
        <v>75</v>
      </c>
      <c r="P518" s="101" t="s">
        <v>75</v>
      </c>
      <c r="Q518" s="101" t="s">
        <v>75</v>
      </c>
      <c r="R518" s="101" t="s">
        <v>75</v>
      </c>
      <c r="S518" s="102" t="s">
        <v>75</v>
      </c>
      <c r="T518" s="102" t="s">
        <v>75</v>
      </c>
      <c r="U518" s="103" t="s">
        <v>75</v>
      </c>
      <c r="V518" s="103" t="s">
        <v>75</v>
      </c>
      <c r="W518" s="104" t="s">
        <v>75</v>
      </c>
      <c r="X518" s="104" t="s">
        <v>75</v>
      </c>
    </row>
    <row r="519" spans="14:24" ht="15.6" x14ac:dyDescent="0.3">
      <c r="N519" s="100">
        <v>52290</v>
      </c>
      <c r="O519" s="101" t="s">
        <v>75</v>
      </c>
      <c r="P519" s="101" t="s">
        <v>75</v>
      </c>
      <c r="Q519" s="101" t="s">
        <v>75</v>
      </c>
      <c r="R519" s="101" t="s">
        <v>75</v>
      </c>
      <c r="S519" s="102" t="s">
        <v>75</v>
      </c>
      <c r="T519" s="102" t="s">
        <v>75</v>
      </c>
      <c r="U519" s="103" t="s">
        <v>75</v>
      </c>
      <c r="V519" s="103" t="s">
        <v>75</v>
      </c>
      <c r="W519" s="104" t="s">
        <v>75</v>
      </c>
      <c r="X519" s="104" t="s">
        <v>75</v>
      </c>
    </row>
    <row r="520" spans="14:24" ht="15.6" x14ac:dyDescent="0.3">
      <c r="N520" s="100">
        <v>52321</v>
      </c>
      <c r="O520" s="101" t="s">
        <v>75</v>
      </c>
      <c r="P520" s="101" t="s">
        <v>75</v>
      </c>
      <c r="Q520" s="101" t="s">
        <v>75</v>
      </c>
      <c r="R520" s="101" t="s">
        <v>75</v>
      </c>
      <c r="S520" s="102" t="s">
        <v>75</v>
      </c>
      <c r="T520" s="102" t="s">
        <v>75</v>
      </c>
      <c r="U520" s="103" t="s">
        <v>75</v>
      </c>
      <c r="V520" s="103" t="s">
        <v>75</v>
      </c>
      <c r="W520" s="104" t="s">
        <v>75</v>
      </c>
      <c r="X520" s="104" t="s">
        <v>75</v>
      </c>
    </row>
    <row r="521" spans="14:24" ht="15.6" x14ac:dyDescent="0.3">
      <c r="N521" s="100">
        <v>52351</v>
      </c>
      <c r="O521" s="101" t="s">
        <v>75</v>
      </c>
      <c r="P521" s="101" t="s">
        <v>75</v>
      </c>
      <c r="Q521" s="101" t="s">
        <v>75</v>
      </c>
      <c r="R521" s="101" t="s">
        <v>75</v>
      </c>
      <c r="S521" s="102" t="s">
        <v>75</v>
      </c>
      <c r="T521" s="102" t="s">
        <v>75</v>
      </c>
      <c r="U521" s="103" t="s">
        <v>75</v>
      </c>
      <c r="V521" s="103" t="s">
        <v>75</v>
      </c>
      <c r="W521" s="104" t="s">
        <v>75</v>
      </c>
      <c r="X521" s="104" t="s">
        <v>75</v>
      </c>
    </row>
    <row r="522" spans="14:24" ht="15.6" x14ac:dyDescent="0.3">
      <c r="N522" s="100">
        <v>52382</v>
      </c>
      <c r="O522" s="101" t="s">
        <v>75</v>
      </c>
      <c r="P522" s="101" t="s">
        <v>75</v>
      </c>
      <c r="Q522" s="101" t="s">
        <v>75</v>
      </c>
      <c r="R522" s="101" t="s">
        <v>75</v>
      </c>
      <c r="S522" s="102" t="s">
        <v>75</v>
      </c>
      <c r="T522" s="102" t="s">
        <v>75</v>
      </c>
      <c r="U522" s="103" t="s">
        <v>75</v>
      </c>
      <c r="V522" s="103" t="s">
        <v>75</v>
      </c>
      <c r="W522" s="104" t="s">
        <v>75</v>
      </c>
      <c r="X522" s="104" t="s">
        <v>75</v>
      </c>
    </row>
    <row r="523" spans="14:24" ht="15.6" x14ac:dyDescent="0.3">
      <c r="N523" s="100">
        <v>52412</v>
      </c>
      <c r="O523" s="101" t="s">
        <v>75</v>
      </c>
      <c r="P523" s="101" t="s">
        <v>75</v>
      </c>
      <c r="Q523" s="101" t="s">
        <v>75</v>
      </c>
      <c r="R523" s="101" t="s">
        <v>75</v>
      </c>
      <c r="S523" s="102" t="s">
        <v>75</v>
      </c>
      <c r="T523" s="102" t="s">
        <v>75</v>
      </c>
      <c r="U523" s="103" t="s">
        <v>75</v>
      </c>
      <c r="V523" s="103" t="s">
        <v>75</v>
      </c>
      <c r="W523" s="104" t="s">
        <v>75</v>
      </c>
      <c r="X523" s="104" t="s">
        <v>75</v>
      </c>
    </row>
    <row r="524" spans="14:24" ht="15.6" x14ac:dyDescent="0.3">
      <c r="N524" s="100">
        <v>52443</v>
      </c>
      <c r="O524" s="101" t="s">
        <v>75</v>
      </c>
      <c r="P524" s="101" t="s">
        <v>75</v>
      </c>
      <c r="Q524" s="101" t="s">
        <v>75</v>
      </c>
      <c r="R524" s="101" t="s">
        <v>75</v>
      </c>
      <c r="S524" s="102" t="s">
        <v>75</v>
      </c>
      <c r="T524" s="102" t="s">
        <v>75</v>
      </c>
      <c r="U524" s="103" t="s">
        <v>75</v>
      </c>
      <c r="V524" s="103" t="s">
        <v>75</v>
      </c>
      <c r="W524" s="104" t="s">
        <v>75</v>
      </c>
      <c r="X524" s="104" t="s">
        <v>75</v>
      </c>
    </row>
    <row r="525" spans="14:24" ht="15.6" x14ac:dyDescent="0.3">
      <c r="N525" s="100">
        <v>52474</v>
      </c>
      <c r="O525" s="101" t="s">
        <v>75</v>
      </c>
      <c r="P525" s="101" t="s">
        <v>75</v>
      </c>
      <c r="Q525" s="101" t="s">
        <v>75</v>
      </c>
      <c r="R525" s="101" t="s">
        <v>75</v>
      </c>
      <c r="S525" s="102" t="s">
        <v>75</v>
      </c>
      <c r="T525" s="102" t="s">
        <v>75</v>
      </c>
      <c r="U525" s="103" t="s">
        <v>75</v>
      </c>
      <c r="V525" s="103" t="s">
        <v>75</v>
      </c>
      <c r="W525" s="104" t="s">
        <v>75</v>
      </c>
      <c r="X525" s="104" t="s">
        <v>75</v>
      </c>
    </row>
    <row r="526" spans="14:24" ht="15.6" x14ac:dyDescent="0.3">
      <c r="N526" s="100">
        <v>52504</v>
      </c>
      <c r="O526" s="101" t="s">
        <v>75</v>
      </c>
      <c r="P526" s="101" t="s">
        <v>75</v>
      </c>
      <c r="Q526" s="101" t="s">
        <v>75</v>
      </c>
      <c r="R526" s="101" t="s">
        <v>75</v>
      </c>
      <c r="S526" s="102" t="s">
        <v>75</v>
      </c>
      <c r="T526" s="102" t="s">
        <v>75</v>
      </c>
      <c r="U526" s="103" t="s">
        <v>75</v>
      </c>
      <c r="V526" s="103" t="s">
        <v>75</v>
      </c>
      <c r="W526" s="104" t="s">
        <v>75</v>
      </c>
      <c r="X526" s="104" t="s">
        <v>75</v>
      </c>
    </row>
    <row r="527" spans="14:24" ht="15.6" x14ac:dyDescent="0.3">
      <c r="N527" s="100">
        <v>52535</v>
      </c>
      <c r="O527" s="101" t="s">
        <v>75</v>
      </c>
      <c r="P527" s="101" t="s">
        <v>75</v>
      </c>
      <c r="Q527" s="101" t="s">
        <v>75</v>
      </c>
      <c r="R527" s="101" t="s">
        <v>75</v>
      </c>
      <c r="S527" s="102" t="s">
        <v>75</v>
      </c>
      <c r="T527" s="102" t="s">
        <v>75</v>
      </c>
      <c r="U527" s="103" t="s">
        <v>75</v>
      </c>
      <c r="V527" s="103" t="s">
        <v>75</v>
      </c>
      <c r="W527" s="104" t="s">
        <v>75</v>
      </c>
      <c r="X527" s="104" t="s">
        <v>75</v>
      </c>
    </row>
    <row r="528" spans="14:24" ht="15.6" x14ac:dyDescent="0.3">
      <c r="N528" s="100">
        <v>52565</v>
      </c>
      <c r="O528" s="101" t="s">
        <v>75</v>
      </c>
      <c r="P528" s="101" t="s">
        <v>75</v>
      </c>
      <c r="Q528" s="101" t="s">
        <v>75</v>
      </c>
      <c r="R528" s="101" t="s">
        <v>75</v>
      </c>
      <c r="S528" s="102" t="s">
        <v>75</v>
      </c>
      <c r="T528" s="102" t="s">
        <v>75</v>
      </c>
      <c r="U528" s="103" t="s">
        <v>75</v>
      </c>
      <c r="V528" s="103" t="s">
        <v>75</v>
      </c>
      <c r="W528" s="104" t="s">
        <v>75</v>
      </c>
      <c r="X528" s="104" t="s">
        <v>75</v>
      </c>
    </row>
    <row r="529" spans="14:24" ht="15.6" x14ac:dyDescent="0.3">
      <c r="N529" s="100">
        <v>52596</v>
      </c>
      <c r="O529" s="101" t="s">
        <v>75</v>
      </c>
      <c r="P529" s="101" t="s">
        <v>75</v>
      </c>
      <c r="Q529" s="101" t="s">
        <v>75</v>
      </c>
      <c r="R529" s="101" t="s">
        <v>75</v>
      </c>
      <c r="S529" s="102" t="s">
        <v>75</v>
      </c>
      <c r="T529" s="102" t="s">
        <v>75</v>
      </c>
      <c r="U529" s="103" t="s">
        <v>75</v>
      </c>
      <c r="V529" s="103" t="s">
        <v>75</v>
      </c>
      <c r="W529" s="104" t="s">
        <v>75</v>
      </c>
      <c r="X529" s="104" t="s">
        <v>75</v>
      </c>
    </row>
    <row r="530" spans="14:24" ht="15.6" x14ac:dyDescent="0.3">
      <c r="N530" s="100">
        <v>52627</v>
      </c>
      <c r="O530" s="101" t="s">
        <v>75</v>
      </c>
      <c r="P530" s="101" t="s">
        <v>75</v>
      </c>
      <c r="Q530" s="101" t="s">
        <v>75</v>
      </c>
      <c r="R530" s="101" t="s">
        <v>75</v>
      </c>
      <c r="S530" s="102" t="s">
        <v>75</v>
      </c>
      <c r="T530" s="102" t="s">
        <v>75</v>
      </c>
      <c r="U530" s="103" t="s">
        <v>75</v>
      </c>
      <c r="V530" s="103" t="s">
        <v>75</v>
      </c>
      <c r="W530" s="104" t="s">
        <v>75</v>
      </c>
      <c r="X530" s="104" t="s">
        <v>75</v>
      </c>
    </row>
    <row r="531" spans="14:24" ht="15.6" x14ac:dyDescent="0.3">
      <c r="N531" s="100">
        <v>52656</v>
      </c>
      <c r="O531" s="101" t="s">
        <v>75</v>
      </c>
      <c r="P531" s="101" t="s">
        <v>75</v>
      </c>
      <c r="Q531" s="101" t="s">
        <v>75</v>
      </c>
      <c r="R531" s="101" t="s">
        <v>75</v>
      </c>
      <c r="S531" s="102" t="s">
        <v>75</v>
      </c>
      <c r="T531" s="102" t="s">
        <v>75</v>
      </c>
      <c r="U531" s="103" t="s">
        <v>75</v>
      </c>
      <c r="V531" s="103" t="s">
        <v>75</v>
      </c>
      <c r="W531" s="104" t="s">
        <v>75</v>
      </c>
      <c r="X531" s="104" t="s">
        <v>75</v>
      </c>
    </row>
    <row r="532" spans="14:24" ht="15.6" x14ac:dyDescent="0.3">
      <c r="N532" s="100">
        <v>52687</v>
      </c>
      <c r="O532" s="101" t="s">
        <v>75</v>
      </c>
      <c r="P532" s="101" t="s">
        <v>75</v>
      </c>
      <c r="Q532" s="101" t="s">
        <v>75</v>
      </c>
      <c r="R532" s="101" t="s">
        <v>75</v>
      </c>
      <c r="S532" s="102" t="s">
        <v>75</v>
      </c>
      <c r="T532" s="102" t="s">
        <v>75</v>
      </c>
      <c r="U532" s="103" t="s">
        <v>75</v>
      </c>
      <c r="V532" s="103" t="s">
        <v>75</v>
      </c>
      <c r="W532" s="104" t="s">
        <v>75</v>
      </c>
      <c r="X532" s="104" t="s">
        <v>75</v>
      </c>
    </row>
    <row r="533" spans="14:24" ht="15.6" x14ac:dyDescent="0.3">
      <c r="N533" s="100">
        <v>52717</v>
      </c>
      <c r="O533" s="101" t="s">
        <v>75</v>
      </c>
      <c r="P533" s="101" t="s">
        <v>75</v>
      </c>
      <c r="Q533" s="101" t="s">
        <v>75</v>
      </c>
      <c r="R533" s="101" t="s">
        <v>75</v>
      </c>
      <c r="S533" s="102" t="s">
        <v>75</v>
      </c>
      <c r="T533" s="102" t="s">
        <v>75</v>
      </c>
      <c r="U533" s="103" t="s">
        <v>75</v>
      </c>
      <c r="V533" s="103" t="s">
        <v>75</v>
      </c>
      <c r="W533" s="104" t="s">
        <v>75</v>
      </c>
      <c r="X533" s="104" t="s">
        <v>75</v>
      </c>
    </row>
    <row r="534" spans="14:24" ht="15.6" x14ac:dyDescent="0.3">
      <c r="N534" s="100">
        <v>52748</v>
      </c>
      <c r="O534" s="101" t="s">
        <v>75</v>
      </c>
      <c r="P534" s="101" t="s">
        <v>75</v>
      </c>
      <c r="Q534" s="101" t="s">
        <v>75</v>
      </c>
      <c r="R534" s="101" t="s">
        <v>75</v>
      </c>
      <c r="S534" s="102" t="s">
        <v>75</v>
      </c>
      <c r="T534" s="102" t="s">
        <v>75</v>
      </c>
      <c r="U534" s="103" t="s">
        <v>75</v>
      </c>
      <c r="V534" s="103" t="s">
        <v>75</v>
      </c>
      <c r="W534" s="104" t="s">
        <v>75</v>
      </c>
      <c r="X534" s="104" t="s">
        <v>75</v>
      </c>
    </row>
    <row r="535" spans="14:24" ht="15.6" x14ac:dyDescent="0.3">
      <c r="N535" s="100">
        <v>52778</v>
      </c>
      <c r="O535" s="101" t="s">
        <v>75</v>
      </c>
      <c r="P535" s="101" t="s">
        <v>75</v>
      </c>
      <c r="Q535" s="101" t="s">
        <v>75</v>
      </c>
      <c r="R535" s="101" t="s">
        <v>75</v>
      </c>
      <c r="S535" s="102" t="s">
        <v>75</v>
      </c>
      <c r="T535" s="102" t="s">
        <v>75</v>
      </c>
      <c r="U535" s="103" t="s">
        <v>75</v>
      </c>
      <c r="V535" s="103" t="s">
        <v>75</v>
      </c>
      <c r="W535" s="104" t="s">
        <v>75</v>
      </c>
      <c r="X535" s="104" t="s">
        <v>75</v>
      </c>
    </row>
    <row r="536" spans="14:24" ht="15.6" x14ac:dyDescent="0.3">
      <c r="N536" s="100">
        <v>52809</v>
      </c>
      <c r="O536" s="101" t="s">
        <v>75</v>
      </c>
      <c r="P536" s="101" t="s">
        <v>75</v>
      </c>
      <c r="Q536" s="101" t="s">
        <v>75</v>
      </c>
      <c r="R536" s="101" t="s">
        <v>75</v>
      </c>
      <c r="S536" s="102" t="s">
        <v>75</v>
      </c>
      <c r="T536" s="102" t="s">
        <v>75</v>
      </c>
      <c r="U536" s="103" t="s">
        <v>75</v>
      </c>
      <c r="V536" s="103" t="s">
        <v>75</v>
      </c>
      <c r="W536" s="104" t="s">
        <v>75</v>
      </c>
      <c r="X536" s="104" t="s">
        <v>75</v>
      </c>
    </row>
    <row r="537" spans="14:24" ht="15.6" x14ac:dyDescent="0.3">
      <c r="N537" s="100">
        <v>52840</v>
      </c>
      <c r="O537" s="101" t="s">
        <v>75</v>
      </c>
      <c r="P537" s="101" t="s">
        <v>75</v>
      </c>
      <c r="Q537" s="101" t="s">
        <v>75</v>
      </c>
      <c r="R537" s="101" t="s">
        <v>75</v>
      </c>
      <c r="S537" s="102" t="s">
        <v>75</v>
      </c>
      <c r="T537" s="102" t="s">
        <v>75</v>
      </c>
      <c r="U537" s="103" t="s">
        <v>75</v>
      </c>
      <c r="V537" s="103" t="s">
        <v>75</v>
      </c>
      <c r="W537" s="104" t="s">
        <v>75</v>
      </c>
      <c r="X537" s="104" t="s">
        <v>75</v>
      </c>
    </row>
    <row r="538" spans="14:24" ht="15.6" x14ac:dyDescent="0.3">
      <c r="N538" s="100">
        <v>52870</v>
      </c>
      <c r="O538" s="101" t="s">
        <v>75</v>
      </c>
      <c r="P538" s="101" t="s">
        <v>75</v>
      </c>
      <c r="Q538" s="101" t="s">
        <v>75</v>
      </c>
      <c r="R538" s="101" t="s">
        <v>75</v>
      </c>
      <c r="S538" s="102" t="s">
        <v>75</v>
      </c>
      <c r="T538" s="102" t="s">
        <v>75</v>
      </c>
      <c r="U538" s="103" t="s">
        <v>75</v>
      </c>
      <c r="V538" s="103" t="s">
        <v>75</v>
      </c>
      <c r="W538" s="104" t="s">
        <v>75</v>
      </c>
      <c r="X538" s="104" t="s">
        <v>75</v>
      </c>
    </row>
    <row r="539" spans="14:24" ht="15.6" x14ac:dyDescent="0.3">
      <c r="N539" s="100">
        <v>52901</v>
      </c>
      <c r="O539" s="101" t="s">
        <v>75</v>
      </c>
      <c r="P539" s="101" t="s">
        <v>75</v>
      </c>
      <c r="Q539" s="101" t="s">
        <v>75</v>
      </c>
      <c r="R539" s="101" t="s">
        <v>75</v>
      </c>
      <c r="S539" s="102" t="s">
        <v>75</v>
      </c>
      <c r="T539" s="102" t="s">
        <v>75</v>
      </c>
      <c r="U539" s="103" t="s">
        <v>75</v>
      </c>
      <c r="V539" s="103" t="s">
        <v>75</v>
      </c>
      <c r="W539" s="104" t="s">
        <v>75</v>
      </c>
      <c r="X539" s="104" t="s">
        <v>75</v>
      </c>
    </row>
    <row r="540" spans="14:24" ht="15.6" x14ac:dyDescent="0.3">
      <c r="N540" s="100">
        <v>52931</v>
      </c>
      <c r="O540" s="101" t="s">
        <v>75</v>
      </c>
      <c r="P540" s="101" t="s">
        <v>75</v>
      </c>
      <c r="Q540" s="101" t="s">
        <v>75</v>
      </c>
      <c r="R540" s="101" t="s">
        <v>75</v>
      </c>
      <c r="S540" s="102" t="s">
        <v>75</v>
      </c>
      <c r="T540" s="102" t="s">
        <v>75</v>
      </c>
      <c r="U540" s="103" t="s">
        <v>75</v>
      </c>
      <c r="V540" s="103" t="s">
        <v>75</v>
      </c>
      <c r="W540" s="104" t="s">
        <v>75</v>
      </c>
      <c r="X540" s="104" t="s">
        <v>75</v>
      </c>
    </row>
    <row r="541" spans="14:24" ht="15.6" x14ac:dyDescent="0.3">
      <c r="N541" s="100">
        <v>52962</v>
      </c>
      <c r="O541" s="101" t="s">
        <v>75</v>
      </c>
      <c r="P541" s="101" t="s">
        <v>75</v>
      </c>
      <c r="Q541" s="101" t="s">
        <v>75</v>
      </c>
      <c r="R541" s="101" t="s">
        <v>75</v>
      </c>
      <c r="S541" s="102" t="s">
        <v>75</v>
      </c>
      <c r="T541" s="102" t="s">
        <v>75</v>
      </c>
      <c r="U541" s="103" t="s">
        <v>75</v>
      </c>
      <c r="V541" s="103" t="s">
        <v>75</v>
      </c>
      <c r="W541" s="104" t="s">
        <v>75</v>
      </c>
      <c r="X541" s="104" t="s">
        <v>75</v>
      </c>
    </row>
    <row r="542" spans="14:24" ht="15.6" x14ac:dyDescent="0.3">
      <c r="N542" s="100">
        <v>52993</v>
      </c>
      <c r="O542" s="101" t="s">
        <v>75</v>
      </c>
      <c r="P542" s="101" t="s">
        <v>75</v>
      </c>
      <c r="Q542" s="101" t="s">
        <v>75</v>
      </c>
      <c r="R542" s="101" t="s">
        <v>75</v>
      </c>
      <c r="S542" s="102" t="s">
        <v>75</v>
      </c>
      <c r="T542" s="102" t="s">
        <v>75</v>
      </c>
      <c r="U542" s="103" t="s">
        <v>75</v>
      </c>
      <c r="V542" s="103" t="s">
        <v>75</v>
      </c>
      <c r="W542" s="104" t="s">
        <v>75</v>
      </c>
      <c r="X542" s="104" t="s">
        <v>75</v>
      </c>
    </row>
    <row r="543" spans="14:24" ht="15.6" x14ac:dyDescent="0.3">
      <c r="N543" s="100">
        <v>53021</v>
      </c>
      <c r="O543" s="101" t="s">
        <v>75</v>
      </c>
      <c r="P543" s="101" t="s">
        <v>75</v>
      </c>
      <c r="Q543" s="101" t="s">
        <v>75</v>
      </c>
      <c r="R543" s="101" t="s">
        <v>75</v>
      </c>
      <c r="S543" s="102" t="s">
        <v>75</v>
      </c>
      <c r="T543" s="102" t="s">
        <v>75</v>
      </c>
      <c r="U543" s="103" t="s">
        <v>75</v>
      </c>
      <c r="V543" s="103" t="s">
        <v>75</v>
      </c>
      <c r="W543" s="104" t="s">
        <v>75</v>
      </c>
      <c r="X543" s="104" t="s">
        <v>75</v>
      </c>
    </row>
    <row r="544" spans="14:24" ht="15.6" x14ac:dyDescent="0.3">
      <c r="N544" s="100">
        <v>53052</v>
      </c>
      <c r="O544" s="101" t="s">
        <v>75</v>
      </c>
      <c r="P544" s="101" t="s">
        <v>75</v>
      </c>
      <c r="Q544" s="101" t="s">
        <v>75</v>
      </c>
      <c r="R544" s="101" t="s">
        <v>75</v>
      </c>
      <c r="S544" s="102" t="s">
        <v>75</v>
      </c>
      <c r="T544" s="102" t="s">
        <v>75</v>
      </c>
      <c r="U544" s="103" t="s">
        <v>75</v>
      </c>
      <c r="V544" s="103" t="s">
        <v>75</v>
      </c>
      <c r="W544" s="104" t="s">
        <v>75</v>
      </c>
      <c r="X544" s="104" t="s">
        <v>75</v>
      </c>
    </row>
    <row r="545" spans="14:24" ht="15.6" x14ac:dyDescent="0.3">
      <c r="N545" s="100">
        <v>53082</v>
      </c>
      <c r="O545" s="101" t="s">
        <v>75</v>
      </c>
      <c r="P545" s="101" t="s">
        <v>75</v>
      </c>
      <c r="Q545" s="101" t="s">
        <v>75</v>
      </c>
      <c r="R545" s="101" t="s">
        <v>75</v>
      </c>
      <c r="S545" s="102" t="s">
        <v>75</v>
      </c>
      <c r="T545" s="102" t="s">
        <v>75</v>
      </c>
      <c r="U545" s="103" t="s">
        <v>75</v>
      </c>
      <c r="V545" s="103" t="s">
        <v>75</v>
      </c>
      <c r="W545" s="104" t="s">
        <v>75</v>
      </c>
      <c r="X545" s="104" t="s">
        <v>75</v>
      </c>
    </row>
    <row r="546" spans="14:24" ht="15.6" x14ac:dyDescent="0.3">
      <c r="N546" s="100">
        <v>53113</v>
      </c>
      <c r="O546" s="101" t="s">
        <v>75</v>
      </c>
      <c r="P546" s="101" t="s">
        <v>75</v>
      </c>
      <c r="Q546" s="101" t="s">
        <v>75</v>
      </c>
      <c r="R546" s="101" t="s">
        <v>75</v>
      </c>
      <c r="S546" s="102" t="s">
        <v>75</v>
      </c>
      <c r="T546" s="102" t="s">
        <v>75</v>
      </c>
      <c r="U546" s="103" t="s">
        <v>75</v>
      </c>
      <c r="V546" s="103" t="s">
        <v>75</v>
      </c>
      <c r="W546" s="104" t="s">
        <v>75</v>
      </c>
      <c r="X546" s="104" t="s">
        <v>75</v>
      </c>
    </row>
    <row r="547" spans="14:24" ht="15.6" x14ac:dyDescent="0.3">
      <c r="N547" s="100">
        <v>53143</v>
      </c>
      <c r="O547" s="101" t="s">
        <v>75</v>
      </c>
      <c r="P547" s="101" t="s">
        <v>75</v>
      </c>
      <c r="Q547" s="101" t="s">
        <v>75</v>
      </c>
      <c r="R547" s="101" t="s">
        <v>75</v>
      </c>
      <c r="S547" s="102" t="s">
        <v>75</v>
      </c>
      <c r="T547" s="102" t="s">
        <v>75</v>
      </c>
      <c r="U547" s="103" t="s">
        <v>75</v>
      </c>
      <c r="V547" s="103" t="s">
        <v>75</v>
      </c>
      <c r="W547" s="104" t="s">
        <v>75</v>
      </c>
      <c r="X547" s="104" t="s">
        <v>75</v>
      </c>
    </row>
    <row r="548" spans="14:24" ht="15.6" x14ac:dyDescent="0.3">
      <c r="N548" s="100">
        <v>53174</v>
      </c>
      <c r="O548" s="101" t="s">
        <v>75</v>
      </c>
      <c r="P548" s="101" t="s">
        <v>75</v>
      </c>
      <c r="Q548" s="101" t="s">
        <v>75</v>
      </c>
      <c r="R548" s="101" t="s">
        <v>75</v>
      </c>
      <c r="S548" s="102" t="s">
        <v>75</v>
      </c>
      <c r="T548" s="102" t="s">
        <v>75</v>
      </c>
      <c r="U548" s="103" t="s">
        <v>75</v>
      </c>
      <c r="V548" s="103" t="s">
        <v>75</v>
      </c>
      <c r="W548" s="104" t="s">
        <v>75</v>
      </c>
      <c r="X548" s="104" t="s">
        <v>75</v>
      </c>
    </row>
    <row r="549" spans="14:24" ht="15.6" x14ac:dyDescent="0.3">
      <c r="N549" s="100">
        <v>53205</v>
      </c>
      <c r="O549" s="101" t="s">
        <v>75</v>
      </c>
      <c r="P549" s="101" t="s">
        <v>75</v>
      </c>
      <c r="Q549" s="101" t="s">
        <v>75</v>
      </c>
      <c r="R549" s="101" t="s">
        <v>75</v>
      </c>
      <c r="S549" s="102" t="s">
        <v>75</v>
      </c>
      <c r="T549" s="102" t="s">
        <v>75</v>
      </c>
      <c r="U549" s="103" t="s">
        <v>75</v>
      </c>
      <c r="V549" s="103" t="s">
        <v>75</v>
      </c>
      <c r="W549" s="104" t="s">
        <v>75</v>
      </c>
      <c r="X549" s="104" t="s">
        <v>75</v>
      </c>
    </row>
    <row r="550" spans="14:24" ht="15.6" x14ac:dyDescent="0.3">
      <c r="N550" s="100">
        <v>53235</v>
      </c>
      <c r="O550" s="101" t="s">
        <v>75</v>
      </c>
      <c r="P550" s="101" t="s">
        <v>75</v>
      </c>
      <c r="Q550" s="101" t="s">
        <v>75</v>
      </c>
      <c r="R550" s="101" t="s">
        <v>75</v>
      </c>
      <c r="S550" s="102" t="s">
        <v>75</v>
      </c>
      <c r="T550" s="102" t="s">
        <v>75</v>
      </c>
      <c r="U550" s="103" t="s">
        <v>75</v>
      </c>
      <c r="V550" s="103" t="s">
        <v>75</v>
      </c>
      <c r="W550" s="104" t="s">
        <v>75</v>
      </c>
      <c r="X550" s="104" t="s">
        <v>75</v>
      </c>
    </row>
    <row r="551" spans="14:24" ht="15.6" x14ac:dyDescent="0.3">
      <c r="N551" s="100">
        <v>53266</v>
      </c>
      <c r="O551" s="101" t="s">
        <v>75</v>
      </c>
      <c r="P551" s="101" t="s">
        <v>75</v>
      </c>
      <c r="Q551" s="101" t="s">
        <v>75</v>
      </c>
      <c r="R551" s="101" t="s">
        <v>75</v>
      </c>
      <c r="S551" s="102" t="s">
        <v>75</v>
      </c>
      <c r="T551" s="102" t="s">
        <v>75</v>
      </c>
      <c r="U551" s="103" t="s">
        <v>75</v>
      </c>
      <c r="V551" s="103" t="s">
        <v>75</v>
      </c>
      <c r="W551" s="104" t="s">
        <v>75</v>
      </c>
      <c r="X551" s="104" t="s">
        <v>75</v>
      </c>
    </row>
    <row r="552" spans="14:24" ht="15.6" x14ac:dyDescent="0.3">
      <c r="N552" s="100">
        <v>53296</v>
      </c>
      <c r="O552" s="101" t="s">
        <v>75</v>
      </c>
      <c r="P552" s="101" t="s">
        <v>75</v>
      </c>
      <c r="Q552" s="101" t="s">
        <v>75</v>
      </c>
      <c r="R552" s="101" t="s">
        <v>75</v>
      </c>
      <c r="S552" s="102" t="s">
        <v>75</v>
      </c>
      <c r="T552" s="102" t="s">
        <v>75</v>
      </c>
      <c r="U552" s="103" t="s">
        <v>75</v>
      </c>
      <c r="V552" s="103" t="s">
        <v>75</v>
      </c>
      <c r="W552" s="104" t="s">
        <v>75</v>
      </c>
      <c r="X552" s="104" t="s">
        <v>75</v>
      </c>
    </row>
    <row r="553" spans="14:24" ht="15.6" x14ac:dyDescent="0.3">
      <c r="N553" s="100">
        <v>53327</v>
      </c>
      <c r="O553" s="101" t="s">
        <v>75</v>
      </c>
      <c r="P553" s="101" t="s">
        <v>75</v>
      </c>
      <c r="Q553" s="101" t="s">
        <v>75</v>
      </c>
      <c r="R553" s="101" t="s">
        <v>75</v>
      </c>
      <c r="S553" s="102" t="s">
        <v>75</v>
      </c>
      <c r="T553" s="102" t="s">
        <v>75</v>
      </c>
      <c r="U553" s="103" t="s">
        <v>75</v>
      </c>
      <c r="V553" s="103" t="s">
        <v>75</v>
      </c>
      <c r="W553" s="104" t="s">
        <v>75</v>
      </c>
      <c r="X553" s="104" t="s">
        <v>75</v>
      </c>
    </row>
    <row r="554" spans="14:24" ht="15.6" x14ac:dyDescent="0.3">
      <c r="N554" s="100">
        <v>53358</v>
      </c>
      <c r="O554" s="101" t="s">
        <v>75</v>
      </c>
      <c r="P554" s="101" t="s">
        <v>75</v>
      </c>
      <c r="Q554" s="101" t="s">
        <v>75</v>
      </c>
      <c r="R554" s="101" t="s">
        <v>75</v>
      </c>
      <c r="S554" s="102" t="s">
        <v>75</v>
      </c>
      <c r="T554" s="102" t="s">
        <v>75</v>
      </c>
      <c r="U554" s="103" t="s">
        <v>75</v>
      </c>
      <c r="V554" s="103" t="s">
        <v>75</v>
      </c>
      <c r="W554" s="104" t="s">
        <v>75</v>
      </c>
      <c r="X554" s="104" t="s">
        <v>75</v>
      </c>
    </row>
    <row r="555" spans="14:24" ht="15.6" x14ac:dyDescent="0.3">
      <c r="N555" s="100">
        <v>53386</v>
      </c>
      <c r="O555" s="101" t="s">
        <v>75</v>
      </c>
      <c r="P555" s="101" t="s">
        <v>75</v>
      </c>
      <c r="Q555" s="101" t="s">
        <v>75</v>
      </c>
      <c r="R555" s="101" t="s">
        <v>75</v>
      </c>
      <c r="S555" s="102" t="s">
        <v>75</v>
      </c>
      <c r="T555" s="102" t="s">
        <v>75</v>
      </c>
      <c r="U555" s="103" t="s">
        <v>75</v>
      </c>
      <c r="V555" s="103" t="s">
        <v>75</v>
      </c>
      <c r="W555" s="104" t="s">
        <v>75</v>
      </c>
      <c r="X555" s="104" t="s">
        <v>75</v>
      </c>
    </row>
    <row r="556" spans="14:24" ht="15.6" x14ac:dyDescent="0.3">
      <c r="N556" s="100">
        <v>53417</v>
      </c>
      <c r="O556" s="101" t="s">
        <v>75</v>
      </c>
      <c r="P556" s="101" t="s">
        <v>75</v>
      </c>
      <c r="Q556" s="101" t="s">
        <v>75</v>
      </c>
      <c r="R556" s="101" t="s">
        <v>75</v>
      </c>
      <c r="S556" s="102" t="s">
        <v>75</v>
      </c>
      <c r="T556" s="102" t="s">
        <v>75</v>
      </c>
      <c r="U556" s="103" t="s">
        <v>75</v>
      </c>
      <c r="V556" s="103" t="s">
        <v>75</v>
      </c>
      <c r="W556" s="104" t="s">
        <v>75</v>
      </c>
      <c r="X556" s="104" t="s">
        <v>75</v>
      </c>
    </row>
    <row r="557" spans="14:24" ht="15.6" x14ac:dyDescent="0.3">
      <c r="N557" s="100">
        <v>53447</v>
      </c>
      <c r="O557" s="101" t="s">
        <v>75</v>
      </c>
      <c r="P557" s="101" t="s">
        <v>75</v>
      </c>
      <c r="Q557" s="101" t="s">
        <v>75</v>
      </c>
      <c r="R557" s="101" t="s">
        <v>75</v>
      </c>
      <c r="S557" s="102" t="s">
        <v>75</v>
      </c>
      <c r="T557" s="102" t="s">
        <v>75</v>
      </c>
      <c r="U557" s="103" t="s">
        <v>75</v>
      </c>
      <c r="V557" s="103" t="s">
        <v>75</v>
      </c>
      <c r="W557" s="104" t="s">
        <v>75</v>
      </c>
      <c r="X557" s="104" t="s">
        <v>75</v>
      </c>
    </row>
    <row r="558" spans="14:24" ht="15.6" x14ac:dyDescent="0.3">
      <c r="N558" s="100">
        <v>53478</v>
      </c>
      <c r="O558" s="101" t="s">
        <v>75</v>
      </c>
      <c r="P558" s="101" t="s">
        <v>75</v>
      </c>
      <c r="Q558" s="101" t="s">
        <v>75</v>
      </c>
      <c r="R558" s="101" t="s">
        <v>75</v>
      </c>
      <c r="S558" s="102" t="s">
        <v>75</v>
      </c>
      <c r="T558" s="102" t="s">
        <v>75</v>
      </c>
      <c r="U558" s="103" t="s">
        <v>75</v>
      </c>
      <c r="V558" s="103" t="s">
        <v>75</v>
      </c>
      <c r="W558" s="104" t="s">
        <v>75</v>
      </c>
      <c r="X558" s="104" t="s">
        <v>75</v>
      </c>
    </row>
    <row r="559" spans="14:24" ht="15.6" x14ac:dyDescent="0.3">
      <c r="N559" s="100">
        <v>53508</v>
      </c>
      <c r="O559" s="101" t="s">
        <v>75</v>
      </c>
      <c r="P559" s="101" t="s">
        <v>75</v>
      </c>
      <c r="Q559" s="101" t="s">
        <v>75</v>
      </c>
      <c r="R559" s="101" t="s">
        <v>75</v>
      </c>
      <c r="S559" s="102" t="s">
        <v>75</v>
      </c>
      <c r="T559" s="102" t="s">
        <v>75</v>
      </c>
      <c r="U559" s="103" t="s">
        <v>75</v>
      </c>
      <c r="V559" s="103" t="s">
        <v>75</v>
      </c>
      <c r="W559" s="104" t="s">
        <v>75</v>
      </c>
      <c r="X559" s="104" t="s">
        <v>75</v>
      </c>
    </row>
    <row r="560" spans="14:24" ht="15.6" x14ac:dyDescent="0.3">
      <c r="N560" s="100">
        <v>53539</v>
      </c>
      <c r="O560" s="101" t="s">
        <v>75</v>
      </c>
      <c r="P560" s="101" t="s">
        <v>75</v>
      </c>
      <c r="Q560" s="101" t="s">
        <v>75</v>
      </c>
      <c r="R560" s="101" t="s">
        <v>75</v>
      </c>
      <c r="S560" s="102" t="s">
        <v>75</v>
      </c>
      <c r="T560" s="102" t="s">
        <v>75</v>
      </c>
      <c r="U560" s="103" t="s">
        <v>75</v>
      </c>
      <c r="V560" s="103" t="s">
        <v>75</v>
      </c>
      <c r="W560" s="104" t="s">
        <v>75</v>
      </c>
      <c r="X560" s="104" t="s">
        <v>75</v>
      </c>
    </row>
    <row r="561" spans="14:24" ht="15.6" x14ac:dyDescent="0.3">
      <c r="N561" s="100">
        <v>53570</v>
      </c>
      <c r="O561" s="101" t="s">
        <v>75</v>
      </c>
      <c r="P561" s="101" t="s">
        <v>75</v>
      </c>
      <c r="Q561" s="101" t="s">
        <v>75</v>
      </c>
      <c r="R561" s="101" t="s">
        <v>75</v>
      </c>
      <c r="S561" s="102" t="s">
        <v>75</v>
      </c>
      <c r="T561" s="102" t="s">
        <v>75</v>
      </c>
      <c r="U561" s="103" t="s">
        <v>75</v>
      </c>
      <c r="V561" s="103" t="s">
        <v>75</v>
      </c>
      <c r="W561" s="104" t="s">
        <v>75</v>
      </c>
      <c r="X561" s="104" t="s">
        <v>75</v>
      </c>
    </row>
    <row r="562" spans="14:24" ht="15.6" x14ac:dyDescent="0.3">
      <c r="N562" s="100">
        <v>53600</v>
      </c>
      <c r="O562" s="101" t="s">
        <v>75</v>
      </c>
      <c r="P562" s="101" t="s">
        <v>75</v>
      </c>
      <c r="Q562" s="101" t="s">
        <v>75</v>
      </c>
      <c r="R562" s="101" t="s">
        <v>75</v>
      </c>
      <c r="S562" s="102" t="s">
        <v>75</v>
      </c>
      <c r="T562" s="102" t="s">
        <v>75</v>
      </c>
      <c r="U562" s="103" t="s">
        <v>75</v>
      </c>
      <c r="V562" s="103" t="s">
        <v>75</v>
      </c>
      <c r="W562" s="104" t="s">
        <v>75</v>
      </c>
      <c r="X562" s="104" t="s">
        <v>75</v>
      </c>
    </row>
    <row r="563" spans="14:24" ht="15.6" x14ac:dyDescent="0.3">
      <c r="N563" s="100">
        <v>53631</v>
      </c>
      <c r="O563" s="101" t="s">
        <v>75</v>
      </c>
      <c r="P563" s="101" t="s">
        <v>75</v>
      </c>
      <c r="Q563" s="101" t="s">
        <v>75</v>
      </c>
      <c r="R563" s="101" t="s">
        <v>75</v>
      </c>
      <c r="S563" s="102" t="s">
        <v>75</v>
      </c>
      <c r="T563" s="102" t="s">
        <v>75</v>
      </c>
      <c r="U563" s="103" t="s">
        <v>75</v>
      </c>
      <c r="V563" s="103" t="s">
        <v>75</v>
      </c>
      <c r="W563" s="104" t="s">
        <v>75</v>
      </c>
      <c r="X563" s="104" t="s">
        <v>75</v>
      </c>
    </row>
    <row r="564" spans="14:24" ht="15.6" x14ac:dyDescent="0.3">
      <c r="N564" s="100">
        <v>53661</v>
      </c>
      <c r="O564" s="101" t="s">
        <v>75</v>
      </c>
      <c r="P564" s="101" t="s">
        <v>75</v>
      </c>
      <c r="Q564" s="101" t="s">
        <v>75</v>
      </c>
      <c r="R564" s="101" t="s">
        <v>75</v>
      </c>
      <c r="S564" s="102" t="s">
        <v>75</v>
      </c>
      <c r="T564" s="102" t="s">
        <v>75</v>
      </c>
      <c r="U564" s="103" t="s">
        <v>75</v>
      </c>
      <c r="V564" s="103" t="s">
        <v>75</v>
      </c>
      <c r="W564" s="104" t="s">
        <v>75</v>
      </c>
      <c r="X564" s="104" t="s">
        <v>75</v>
      </c>
    </row>
    <row r="565" spans="14:24" ht="15.6" x14ac:dyDescent="0.3">
      <c r="N565" s="100">
        <v>53692</v>
      </c>
      <c r="O565" s="101" t="s">
        <v>75</v>
      </c>
      <c r="P565" s="101" t="s">
        <v>75</v>
      </c>
      <c r="Q565" s="101" t="s">
        <v>75</v>
      </c>
      <c r="R565" s="101" t="s">
        <v>75</v>
      </c>
      <c r="S565" s="102" t="s">
        <v>75</v>
      </c>
      <c r="T565" s="102" t="s">
        <v>75</v>
      </c>
      <c r="U565" s="103" t="s">
        <v>75</v>
      </c>
      <c r="V565" s="103" t="s">
        <v>75</v>
      </c>
      <c r="W565" s="104" t="s">
        <v>75</v>
      </c>
      <c r="X565" s="104" t="s">
        <v>75</v>
      </c>
    </row>
    <row r="566" spans="14:24" ht="15.6" x14ac:dyDescent="0.3">
      <c r="N566" s="100">
        <v>53723</v>
      </c>
      <c r="O566" s="101" t="s">
        <v>75</v>
      </c>
      <c r="P566" s="101" t="s">
        <v>75</v>
      </c>
      <c r="Q566" s="101" t="s">
        <v>75</v>
      </c>
      <c r="R566" s="101" t="s">
        <v>75</v>
      </c>
      <c r="S566" s="102" t="s">
        <v>75</v>
      </c>
      <c r="T566" s="102" t="s">
        <v>75</v>
      </c>
      <c r="U566" s="103" t="s">
        <v>75</v>
      </c>
      <c r="V566" s="103" t="s">
        <v>75</v>
      </c>
      <c r="W566" s="104" t="s">
        <v>75</v>
      </c>
      <c r="X566" s="104" t="s">
        <v>75</v>
      </c>
    </row>
    <row r="567" spans="14:24" ht="15.6" x14ac:dyDescent="0.3">
      <c r="N567" s="100">
        <v>53751</v>
      </c>
      <c r="O567" s="101" t="s">
        <v>75</v>
      </c>
      <c r="P567" s="101" t="s">
        <v>75</v>
      </c>
      <c r="Q567" s="101" t="s">
        <v>75</v>
      </c>
      <c r="R567" s="101" t="s">
        <v>75</v>
      </c>
      <c r="S567" s="102" t="s">
        <v>75</v>
      </c>
      <c r="T567" s="102" t="s">
        <v>75</v>
      </c>
      <c r="U567" s="103" t="s">
        <v>75</v>
      </c>
      <c r="V567" s="103" t="s">
        <v>75</v>
      </c>
      <c r="W567" s="104" t="s">
        <v>75</v>
      </c>
      <c r="X567" s="104" t="s">
        <v>75</v>
      </c>
    </row>
    <row r="568" spans="14:24" ht="15.6" x14ac:dyDescent="0.3">
      <c r="N568" s="100">
        <v>53782</v>
      </c>
      <c r="O568" s="101" t="s">
        <v>75</v>
      </c>
      <c r="P568" s="101" t="s">
        <v>75</v>
      </c>
      <c r="Q568" s="101" t="s">
        <v>75</v>
      </c>
      <c r="R568" s="101" t="s">
        <v>75</v>
      </c>
      <c r="S568" s="102" t="s">
        <v>75</v>
      </c>
      <c r="T568" s="102" t="s">
        <v>75</v>
      </c>
      <c r="U568" s="103" t="s">
        <v>75</v>
      </c>
      <c r="V568" s="103" t="s">
        <v>75</v>
      </c>
      <c r="W568" s="104" t="s">
        <v>75</v>
      </c>
      <c r="X568" s="104" t="s">
        <v>75</v>
      </c>
    </row>
    <row r="569" spans="14:24" ht="15.6" x14ac:dyDescent="0.3">
      <c r="N569" s="100">
        <v>53812</v>
      </c>
      <c r="O569" s="101" t="s">
        <v>75</v>
      </c>
      <c r="P569" s="101" t="s">
        <v>75</v>
      </c>
      <c r="Q569" s="101" t="s">
        <v>75</v>
      </c>
      <c r="R569" s="101" t="s">
        <v>75</v>
      </c>
      <c r="S569" s="102" t="s">
        <v>75</v>
      </c>
      <c r="T569" s="102" t="s">
        <v>75</v>
      </c>
      <c r="U569" s="103" t="s">
        <v>75</v>
      </c>
      <c r="V569" s="103" t="s">
        <v>75</v>
      </c>
      <c r="W569" s="104" t="s">
        <v>75</v>
      </c>
      <c r="X569" s="104" t="s">
        <v>75</v>
      </c>
    </row>
    <row r="570" spans="14:24" ht="15.6" x14ac:dyDescent="0.3">
      <c r="N570" s="100">
        <v>53843</v>
      </c>
      <c r="O570" s="101" t="s">
        <v>75</v>
      </c>
      <c r="P570" s="101" t="s">
        <v>75</v>
      </c>
      <c r="Q570" s="101" t="s">
        <v>75</v>
      </c>
      <c r="R570" s="101" t="s">
        <v>75</v>
      </c>
      <c r="S570" s="102" t="s">
        <v>75</v>
      </c>
      <c r="T570" s="102" t="s">
        <v>75</v>
      </c>
      <c r="U570" s="103" t="s">
        <v>75</v>
      </c>
      <c r="V570" s="103" t="s">
        <v>75</v>
      </c>
      <c r="W570" s="104" t="s">
        <v>75</v>
      </c>
      <c r="X570" s="104" t="s">
        <v>75</v>
      </c>
    </row>
    <row r="571" spans="14:24" ht="15.6" x14ac:dyDescent="0.3">
      <c r="N571" s="100">
        <v>53873</v>
      </c>
      <c r="O571" s="101" t="s">
        <v>75</v>
      </c>
      <c r="P571" s="101" t="s">
        <v>75</v>
      </c>
      <c r="Q571" s="101" t="s">
        <v>75</v>
      </c>
      <c r="R571" s="101" t="s">
        <v>75</v>
      </c>
      <c r="S571" s="102" t="s">
        <v>75</v>
      </c>
      <c r="T571" s="102" t="s">
        <v>75</v>
      </c>
      <c r="U571" s="103" t="s">
        <v>75</v>
      </c>
      <c r="V571" s="103" t="s">
        <v>75</v>
      </c>
      <c r="W571" s="104" t="s">
        <v>75</v>
      </c>
      <c r="X571" s="104" t="s">
        <v>75</v>
      </c>
    </row>
    <row r="572" spans="14:24" ht="15.6" x14ac:dyDescent="0.3">
      <c r="N572" s="100">
        <v>53904</v>
      </c>
      <c r="O572" s="101" t="s">
        <v>75</v>
      </c>
      <c r="P572" s="101" t="s">
        <v>75</v>
      </c>
      <c r="Q572" s="101" t="s">
        <v>75</v>
      </c>
      <c r="R572" s="101" t="s">
        <v>75</v>
      </c>
      <c r="S572" s="102" t="s">
        <v>75</v>
      </c>
      <c r="T572" s="102" t="s">
        <v>75</v>
      </c>
      <c r="U572" s="103" t="s">
        <v>75</v>
      </c>
      <c r="V572" s="103" t="s">
        <v>75</v>
      </c>
      <c r="W572" s="104" t="s">
        <v>75</v>
      </c>
      <c r="X572" s="104" t="s">
        <v>75</v>
      </c>
    </row>
    <row r="573" spans="14:24" ht="15.6" x14ac:dyDescent="0.3">
      <c r="N573" s="100">
        <v>53935</v>
      </c>
      <c r="O573" s="101" t="s">
        <v>75</v>
      </c>
      <c r="P573" s="101" t="s">
        <v>75</v>
      </c>
      <c r="Q573" s="101" t="s">
        <v>75</v>
      </c>
      <c r="R573" s="101" t="s">
        <v>75</v>
      </c>
      <c r="S573" s="102" t="s">
        <v>75</v>
      </c>
      <c r="T573" s="102" t="s">
        <v>75</v>
      </c>
      <c r="U573" s="103" t="s">
        <v>75</v>
      </c>
      <c r="V573" s="103" t="s">
        <v>75</v>
      </c>
      <c r="W573" s="104" t="s">
        <v>75</v>
      </c>
      <c r="X573" s="104" t="s">
        <v>75</v>
      </c>
    </row>
    <row r="574" spans="14:24" ht="15.6" x14ac:dyDescent="0.3">
      <c r="N574" s="100">
        <v>53965</v>
      </c>
      <c r="O574" s="101" t="s">
        <v>75</v>
      </c>
      <c r="P574" s="101" t="s">
        <v>75</v>
      </c>
      <c r="Q574" s="101" t="s">
        <v>75</v>
      </c>
      <c r="R574" s="101" t="s">
        <v>75</v>
      </c>
      <c r="S574" s="102" t="s">
        <v>75</v>
      </c>
      <c r="T574" s="102" t="s">
        <v>75</v>
      </c>
      <c r="U574" s="103" t="s">
        <v>75</v>
      </c>
      <c r="V574" s="103" t="s">
        <v>75</v>
      </c>
      <c r="W574" s="104" t="s">
        <v>75</v>
      </c>
      <c r="X574" s="104" t="s">
        <v>75</v>
      </c>
    </row>
    <row r="575" spans="14:24" ht="15.6" x14ac:dyDescent="0.3">
      <c r="N575" s="100">
        <v>53996</v>
      </c>
      <c r="O575" s="101" t="s">
        <v>75</v>
      </c>
      <c r="P575" s="101" t="s">
        <v>75</v>
      </c>
      <c r="Q575" s="101" t="s">
        <v>75</v>
      </c>
      <c r="R575" s="101" t="s">
        <v>75</v>
      </c>
      <c r="S575" s="102" t="s">
        <v>75</v>
      </c>
      <c r="T575" s="102" t="s">
        <v>75</v>
      </c>
      <c r="U575" s="103" t="s">
        <v>75</v>
      </c>
      <c r="V575" s="103" t="s">
        <v>75</v>
      </c>
      <c r="W575" s="104" t="s">
        <v>75</v>
      </c>
      <c r="X575" s="104" t="s">
        <v>75</v>
      </c>
    </row>
    <row r="576" spans="14:24" ht="15.6" x14ac:dyDescent="0.3">
      <c r="N576" s="100">
        <v>54026</v>
      </c>
      <c r="O576" s="101" t="s">
        <v>75</v>
      </c>
      <c r="P576" s="101" t="s">
        <v>75</v>
      </c>
      <c r="Q576" s="101" t="s">
        <v>75</v>
      </c>
      <c r="R576" s="101" t="s">
        <v>75</v>
      </c>
      <c r="S576" s="102" t="s">
        <v>75</v>
      </c>
      <c r="T576" s="102" t="s">
        <v>75</v>
      </c>
      <c r="U576" s="103" t="s">
        <v>75</v>
      </c>
      <c r="V576" s="103" t="s">
        <v>75</v>
      </c>
      <c r="W576" s="104" t="s">
        <v>75</v>
      </c>
      <c r="X576" s="104" t="s">
        <v>75</v>
      </c>
    </row>
    <row r="577" spans="14:24" ht="15.6" x14ac:dyDescent="0.3">
      <c r="N577" s="100">
        <v>54057</v>
      </c>
      <c r="O577" s="101" t="s">
        <v>75</v>
      </c>
      <c r="P577" s="101" t="s">
        <v>75</v>
      </c>
      <c r="Q577" s="101" t="s">
        <v>75</v>
      </c>
      <c r="R577" s="101" t="s">
        <v>75</v>
      </c>
      <c r="S577" s="102" t="s">
        <v>75</v>
      </c>
      <c r="T577" s="102" t="s">
        <v>75</v>
      </c>
      <c r="U577" s="103" t="s">
        <v>75</v>
      </c>
      <c r="V577" s="103" t="s">
        <v>75</v>
      </c>
      <c r="W577" s="104" t="s">
        <v>75</v>
      </c>
      <c r="X577" s="104" t="s">
        <v>75</v>
      </c>
    </row>
    <row r="578" spans="14:24" ht="15.6" x14ac:dyDescent="0.3">
      <c r="N578" s="100">
        <v>54088</v>
      </c>
      <c r="O578" s="101" t="s">
        <v>75</v>
      </c>
      <c r="P578" s="101" t="s">
        <v>75</v>
      </c>
      <c r="Q578" s="101" t="s">
        <v>75</v>
      </c>
      <c r="R578" s="101" t="s">
        <v>75</v>
      </c>
      <c r="S578" s="102" t="s">
        <v>75</v>
      </c>
      <c r="T578" s="102" t="s">
        <v>75</v>
      </c>
      <c r="U578" s="103" t="s">
        <v>75</v>
      </c>
      <c r="V578" s="103" t="s">
        <v>75</v>
      </c>
      <c r="W578" s="104" t="s">
        <v>75</v>
      </c>
      <c r="X578" s="104" t="s">
        <v>75</v>
      </c>
    </row>
    <row r="579" spans="14:24" ht="15.6" x14ac:dyDescent="0.3">
      <c r="N579" s="100">
        <v>54117</v>
      </c>
      <c r="O579" s="101" t="s">
        <v>75</v>
      </c>
      <c r="P579" s="101" t="s">
        <v>75</v>
      </c>
      <c r="Q579" s="101" t="s">
        <v>75</v>
      </c>
      <c r="R579" s="101" t="s">
        <v>75</v>
      </c>
      <c r="S579" s="102" t="s">
        <v>75</v>
      </c>
      <c r="T579" s="102" t="s">
        <v>75</v>
      </c>
      <c r="U579" s="103" t="s">
        <v>75</v>
      </c>
      <c r="V579" s="103" t="s">
        <v>75</v>
      </c>
      <c r="W579" s="104" t="s">
        <v>75</v>
      </c>
      <c r="X579" s="104" t="s">
        <v>75</v>
      </c>
    </row>
    <row r="580" spans="14:24" ht="15.6" x14ac:dyDescent="0.3">
      <c r="N580" s="100">
        <v>54148</v>
      </c>
      <c r="O580" s="101" t="s">
        <v>75</v>
      </c>
      <c r="P580" s="101" t="s">
        <v>75</v>
      </c>
      <c r="Q580" s="101" t="s">
        <v>75</v>
      </c>
      <c r="R580" s="101" t="s">
        <v>75</v>
      </c>
      <c r="S580" s="102" t="s">
        <v>75</v>
      </c>
      <c r="T580" s="102" t="s">
        <v>75</v>
      </c>
      <c r="U580" s="103" t="s">
        <v>75</v>
      </c>
      <c r="V580" s="103" t="s">
        <v>75</v>
      </c>
      <c r="W580" s="104" t="s">
        <v>75</v>
      </c>
      <c r="X580" s="104" t="s">
        <v>75</v>
      </c>
    </row>
    <row r="581" spans="14:24" ht="15.6" x14ac:dyDescent="0.3">
      <c r="N581" s="100">
        <v>54178</v>
      </c>
      <c r="O581" s="101" t="s">
        <v>75</v>
      </c>
      <c r="P581" s="101" t="s">
        <v>75</v>
      </c>
      <c r="Q581" s="101" t="s">
        <v>75</v>
      </c>
      <c r="R581" s="101" t="s">
        <v>75</v>
      </c>
      <c r="S581" s="102" t="s">
        <v>75</v>
      </c>
      <c r="T581" s="102" t="s">
        <v>75</v>
      </c>
      <c r="U581" s="103" t="s">
        <v>75</v>
      </c>
      <c r="V581" s="103" t="s">
        <v>75</v>
      </c>
      <c r="W581" s="104" t="s">
        <v>75</v>
      </c>
      <c r="X581" s="104" t="s">
        <v>75</v>
      </c>
    </row>
    <row r="582" spans="14:24" ht="15.6" x14ac:dyDescent="0.3">
      <c r="N582" s="100">
        <v>54209</v>
      </c>
      <c r="O582" s="101" t="s">
        <v>75</v>
      </c>
      <c r="P582" s="101" t="s">
        <v>75</v>
      </c>
      <c r="Q582" s="101" t="s">
        <v>75</v>
      </c>
      <c r="R582" s="101" t="s">
        <v>75</v>
      </c>
      <c r="S582" s="102" t="s">
        <v>75</v>
      </c>
      <c r="T582" s="102" t="s">
        <v>75</v>
      </c>
      <c r="U582" s="103" t="s">
        <v>75</v>
      </c>
      <c r="V582" s="103" t="s">
        <v>75</v>
      </c>
      <c r="W582" s="104" t="s">
        <v>75</v>
      </c>
      <c r="X582" s="104" t="s">
        <v>75</v>
      </c>
    </row>
    <row r="583" spans="14:24" ht="15.6" x14ac:dyDescent="0.3">
      <c r="N583" s="100">
        <v>54239</v>
      </c>
      <c r="O583" s="101" t="s">
        <v>75</v>
      </c>
      <c r="P583" s="101" t="s">
        <v>75</v>
      </c>
      <c r="Q583" s="101" t="s">
        <v>75</v>
      </c>
      <c r="R583" s="101" t="s">
        <v>75</v>
      </c>
      <c r="S583" s="102" t="s">
        <v>75</v>
      </c>
      <c r="T583" s="102" t="s">
        <v>75</v>
      </c>
      <c r="U583" s="103" t="s">
        <v>75</v>
      </c>
      <c r="V583" s="103" t="s">
        <v>75</v>
      </c>
      <c r="W583" s="104" t="s">
        <v>75</v>
      </c>
      <c r="X583" s="104" t="s">
        <v>75</v>
      </c>
    </row>
    <row r="584" spans="14:24" ht="15.6" x14ac:dyDescent="0.3">
      <c r="N584" s="100">
        <v>54270</v>
      </c>
      <c r="O584" s="101" t="s">
        <v>75</v>
      </c>
      <c r="P584" s="101" t="s">
        <v>75</v>
      </c>
      <c r="Q584" s="101" t="s">
        <v>75</v>
      </c>
      <c r="R584" s="101" t="s">
        <v>75</v>
      </c>
      <c r="S584" s="102" t="s">
        <v>75</v>
      </c>
      <c r="T584" s="102" t="s">
        <v>75</v>
      </c>
      <c r="U584" s="103" t="s">
        <v>75</v>
      </c>
      <c r="V584" s="103" t="s">
        <v>75</v>
      </c>
      <c r="W584" s="104" t="s">
        <v>75</v>
      </c>
      <c r="X584" s="104" t="s">
        <v>75</v>
      </c>
    </row>
    <row r="585" spans="14:24" ht="15.6" x14ac:dyDescent="0.3">
      <c r="N585" s="100">
        <v>54301</v>
      </c>
      <c r="O585" s="101" t="s">
        <v>75</v>
      </c>
      <c r="P585" s="101" t="s">
        <v>75</v>
      </c>
      <c r="Q585" s="101" t="s">
        <v>75</v>
      </c>
      <c r="R585" s="101" t="s">
        <v>75</v>
      </c>
      <c r="S585" s="102" t="s">
        <v>75</v>
      </c>
      <c r="T585" s="102" t="s">
        <v>75</v>
      </c>
      <c r="U585" s="103" t="s">
        <v>75</v>
      </c>
      <c r="V585" s="103" t="s">
        <v>75</v>
      </c>
      <c r="W585" s="104" t="s">
        <v>75</v>
      </c>
      <c r="X585" s="104" t="s">
        <v>75</v>
      </c>
    </row>
    <row r="586" spans="14:24" ht="15.6" x14ac:dyDescent="0.3">
      <c r="N586" s="100">
        <v>54331</v>
      </c>
      <c r="O586" s="101" t="s">
        <v>75</v>
      </c>
      <c r="P586" s="101" t="s">
        <v>75</v>
      </c>
      <c r="Q586" s="101" t="s">
        <v>75</v>
      </c>
      <c r="R586" s="101" t="s">
        <v>75</v>
      </c>
      <c r="S586" s="102" t="s">
        <v>75</v>
      </c>
      <c r="T586" s="102" t="s">
        <v>75</v>
      </c>
      <c r="U586" s="103" t="s">
        <v>75</v>
      </c>
      <c r="V586" s="103" t="s">
        <v>75</v>
      </c>
      <c r="W586" s="104" t="s">
        <v>75</v>
      </c>
      <c r="X586" s="104" t="s">
        <v>75</v>
      </c>
    </row>
    <row r="587" spans="14:24" ht="15.6" x14ac:dyDescent="0.3">
      <c r="N587" s="100">
        <v>54362</v>
      </c>
      <c r="O587" s="101" t="s">
        <v>75</v>
      </c>
      <c r="P587" s="101" t="s">
        <v>75</v>
      </c>
      <c r="Q587" s="101" t="s">
        <v>75</v>
      </c>
      <c r="R587" s="101" t="s">
        <v>75</v>
      </c>
      <c r="S587" s="102" t="s">
        <v>75</v>
      </c>
      <c r="T587" s="102" t="s">
        <v>75</v>
      </c>
      <c r="U587" s="103" t="s">
        <v>75</v>
      </c>
      <c r="V587" s="103" t="s">
        <v>75</v>
      </c>
      <c r="W587" s="104" t="s">
        <v>75</v>
      </c>
      <c r="X587" s="104" t="s">
        <v>75</v>
      </c>
    </row>
    <row r="588" spans="14:24" ht="15.6" x14ac:dyDescent="0.3">
      <c r="N588" s="100">
        <v>54392</v>
      </c>
      <c r="O588" s="101" t="s">
        <v>75</v>
      </c>
      <c r="P588" s="101" t="s">
        <v>75</v>
      </c>
      <c r="Q588" s="101" t="s">
        <v>75</v>
      </c>
      <c r="R588" s="101" t="s">
        <v>75</v>
      </c>
      <c r="S588" s="102" t="s">
        <v>75</v>
      </c>
      <c r="T588" s="102" t="s">
        <v>75</v>
      </c>
      <c r="U588" s="103" t="s">
        <v>75</v>
      </c>
      <c r="V588" s="103" t="s">
        <v>75</v>
      </c>
      <c r="W588" s="104" t="s">
        <v>75</v>
      </c>
      <c r="X588" s="104" t="s">
        <v>75</v>
      </c>
    </row>
    <row r="589" spans="14:24" ht="15.6" x14ac:dyDescent="0.3">
      <c r="N589" s="100">
        <v>54423</v>
      </c>
      <c r="O589" s="101" t="s">
        <v>75</v>
      </c>
      <c r="P589" s="101" t="s">
        <v>75</v>
      </c>
      <c r="Q589" s="101" t="s">
        <v>75</v>
      </c>
      <c r="R589" s="101" t="s">
        <v>75</v>
      </c>
      <c r="S589" s="102" t="s">
        <v>75</v>
      </c>
      <c r="T589" s="102" t="s">
        <v>75</v>
      </c>
      <c r="U589" s="103" t="s">
        <v>75</v>
      </c>
      <c r="V589" s="103" t="s">
        <v>75</v>
      </c>
      <c r="W589" s="104" t="s">
        <v>75</v>
      </c>
      <c r="X589" s="104" t="s">
        <v>75</v>
      </c>
    </row>
    <row r="590" spans="14:24" ht="15.6" x14ac:dyDescent="0.3">
      <c r="N590" s="100">
        <v>54454</v>
      </c>
      <c r="O590" s="101" t="s">
        <v>75</v>
      </c>
      <c r="P590" s="101" t="s">
        <v>75</v>
      </c>
      <c r="Q590" s="101" t="s">
        <v>75</v>
      </c>
      <c r="R590" s="101" t="s">
        <v>75</v>
      </c>
      <c r="S590" s="102" t="s">
        <v>75</v>
      </c>
      <c r="T590" s="102" t="s">
        <v>75</v>
      </c>
      <c r="U590" s="103" t="s">
        <v>75</v>
      </c>
      <c r="V590" s="103" t="s">
        <v>75</v>
      </c>
      <c r="W590" s="104" t="s">
        <v>75</v>
      </c>
      <c r="X590" s="104" t="s">
        <v>75</v>
      </c>
    </row>
    <row r="591" spans="14:24" ht="15.6" x14ac:dyDescent="0.3">
      <c r="N591" s="100">
        <v>54482</v>
      </c>
      <c r="O591" s="101" t="s">
        <v>75</v>
      </c>
      <c r="P591" s="101" t="s">
        <v>75</v>
      </c>
      <c r="Q591" s="101" t="s">
        <v>75</v>
      </c>
      <c r="R591" s="101" t="s">
        <v>75</v>
      </c>
      <c r="S591" s="102" t="s">
        <v>75</v>
      </c>
      <c r="T591" s="102" t="s">
        <v>75</v>
      </c>
      <c r="U591" s="103" t="s">
        <v>75</v>
      </c>
      <c r="V591" s="103" t="s">
        <v>75</v>
      </c>
      <c r="W591" s="104" t="s">
        <v>75</v>
      </c>
      <c r="X591" s="104" t="s">
        <v>75</v>
      </c>
    </row>
    <row r="592" spans="14:24" ht="15.6" x14ac:dyDescent="0.3">
      <c r="N592" s="100">
        <v>54513</v>
      </c>
      <c r="O592" s="101" t="s">
        <v>75</v>
      </c>
      <c r="P592" s="101" t="s">
        <v>75</v>
      </c>
      <c r="Q592" s="101" t="s">
        <v>75</v>
      </c>
      <c r="R592" s="101" t="s">
        <v>75</v>
      </c>
      <c r="S592" s="102" t="s">
        <v>75</v>
      </c>
      <c r="T592" s="102" t="s">
        <v>75</v>
      </c>
      <c r="U592" s="103" t="s">
        <v>75</v>
      </c>
      <c r="V592" s="103" t="s">
        <v>75</v>
      </c>
      <c r="W592" s="104" t="s">
        <v>75</v>
      </c>
      <c r="X592" s="104" t="s">
        <v>75</v>
      </c>
    </row>
    <row r="593" spans="14:24" ht="15.6" x14ac:dyDescent="0.3">
      <c r="N593" s="100">
        <v>54543</v>
      </c>
      <c r="O593" s="101" t="s">
        <v>75</v>
      </c>
      <c r="P593" s="101" t="s">
        <v>75</v>
      </c>
      <c r="Q593" s="101" t="s">
        <v>75</v>
      </c>
      <c r="R593" s="101" t="s">
        <v>75</v>
      </c>
      <c r="S593" s="102" t="s">
        <v>75</v>
      </c>
      <c r="T593" s="102" t="s">
        <v>75</v>
      </c>
      <c r="U593" s="103" t="s">
        <v>75</v>
      </c>
      <c r="V593" s="103" t="s">
        <v>75</v>
      </c>
      <c r="W593" s="104" t="s">
        <v>75</v>
      </c>
      <c r="X593" s="104" t="s">
        <v>75</v>
      </c>
    </row>
    <row r="594" spans="14:24" ht="15.6" x14ac:dyDescent="0.3">
      <c r="N594" s="100">
        <v>54574</v>
      </c>
      <c r="O594" s="101" t="s">
        <v>75</v>
      </c>
      <c r="P594" s="101" t="s">
        <v>75</v>
      </c>
      <c r="Q594" s="101" t="s">
        <v>75</v>
      </c>
      <c r="R594" s="101" t="s">
        <v>75</v>
      </c>
      <c r="S594" s="102" t="s">
        <v>75</v>
      </c>
      <c r="T594" s="102" t="s">
        <v>75</v>
      </c>
      <c r="U594" s="103" t="s">
        <v>75</v>
      </c>
      <c r="V594" s="103" t="s">
        <v>75</v>
      </c>
      <c r="W594" s="104" t="s">
        <v>75</v>
      </c>
      <c r="X594" s="104" t="s">
        <v>75</v>
      </c>
    </row>
    <row r="595" spans="14:24" ht="15.6" x14ac:dyDescent="0.3">
      <c r="N595" s="100">
        <v>54604</v>
      </c>
      <c r="O595" s="101" t="s">
        <v>75</v>
      </c>
      <c r="P595" s="101" t="s">
        <v>75</v>
      </c>
      <c r="Q595" s="101" t="s">
        <v>75</v>
      </c>
      <c r="R595" s="101" t="s">
        <v>75</v>
      </c>
      <c r="S595" s="102" t="s">
        <v>75</v>
      </c>
      <c r="T595" s="102" t="s">
        <v>75</v>
      </c>
      <c r="U595" s="103" t="s">
        <v>75</v>
      </c>
      <c r="V595" s="103" t="s">
        <v>75</v>
      </c>
      <c r="W595" s="104" t="s">
        <v>75</v>
      </c>
      <c r="X595" s="104" t="s">
        <v>75</v>
      </c>
    </row>
    <row r="596" spans="14:24" ht="15.6" x14ac:dyDescent="0.3">
      <c r="N596" s="100">
        <v>54635</v>
      </c>
      <c r="O596" s="101" t="s">
        <v>75</v>
      </c>
      <c r="P596" s="101" t="s">
        <v>75</v>
      </c>
      <c r="Q596" s="101" t="s">
        <v>75</v>
      </c>
      <c r="R596" s="101" t="s">
        <v>75</v>
      </c>
      <c r="S596" s="102" t="s">
        <v>75</v>
      </c>
      <c r="T596" s="102" t="s">
        <v>75</v>
      </c>
      <c r="U596" s="103" t="s">
        <v>75</v>
      </c>
      <c r="V596" s="103" t="s">
        <v>75</v>
      </c>
      <c r="W596" s="104" t="s">
        <v>75</v>
      </c>
      <c r="X596" s="104" t="s">
        <v>75</v>
      </c>
    </row>
    <row r="597" spans="14:24" ht="15.6" x14ac:dyDescent="0.3">
      <c r="N597" s="100">
        <v>54666</v>
      </c>
      <c r="O597" s="101" t="s">
        <v>75</v>
      </c>
      <c r="P597" s="101" t="s">
        <v>75</v>
      </c>
      <c r="Q597" s="101" t="s">
        <v>75</v>
      </c>
      <c r="R597" s="101" t="s">
        <v>75</v>
      </c>
      <c r="S597" s="102" t="s">
        <v>75</v>
      </c>
      <c r="T597" s="102" t="s">
        <v>75</v>
      </c>
      <c r="U597" s="103" t="s">
        <v>75</v>
      </c>
      <c r="V597" s="103" t="s">
        <v>75</v>
      </c>
      <c r="W597" s="104" t="s">
        <v>75</v>
      </c>
      <c r="X597" s="104" t="s">
        <v>75</v>
      </c>
    </row>
    <row r="598" spans="14:24" ht="15.6" x14ac:dyDescent="0.3">
      <c r="N598" s="100">
        <v>54696</v>
      </c>
      <c r="O598" s="101" t="s">
        <v>75</v>
      </c>
      <c r="P598" s="101" t="s">
        <v>75</v>
      </c>
      <c r="Q598" s="101" t="s">
        <v>75</v>
      </c>
      <c r="R598" s="101" t="s">
        <v>75</v>
      </c>
      <c r="S598" s="102" t="s">
        <v>75</v>
      </c>
      <c r="T598" s="102" t="s">
        <v>75</v>
      </c>
      <c r="U598" s="103" t="s">
        <v>75</v>
      </c>
      <c r="V598" s="103" t="s">
        <v>75</v>
      </c>
      <c r="W598" s="104" t="s">
        <v>75</v>
      </c>
      <c r="X598" s="104" t="s">
        <v>75</v>
      </c>
    </row>
    <row r="599" spans="14:24" ht="15.6" x14ac:dyDescent="0.3">
      <c r="N599" s="100">
        <v>54727</v>
      </c>
      <c r="O599" s="101" t="s">
        <v>75</v>
      </c>
      <c r="P599" s="101" t="s">
        <v>75</v>
      </c>
      <c r="Q599" s="101" t="s">
        <v>75</v>
      </c>
      <c r="R599" s="101" t="s">
        <v>75</v>
      </c>
      <c r="S599" s="102" t="s">
        <v>75</v>
      </c>
      <c r="T599" s="102" t="s">
        <v>75</v>
      </c>
      <c r="U599" s="103" t="s">
        <v>75</v>
      </c>
      <c r="V599" s="103" t="s">
        <v>75</v>
      </c>
      <c r="W599" s="104" t="s">
        <v>75</v>
      </c>
      <c r="X599" s="104" t="s">
        <v>75</v>
      </c>
    </row>
    <row r="600" spans="14:24" ht="15.6" x14ac:dyDescent="0.3">
      <c r="N600" s="100">
        <v>54757</v>
      </c>
      <c r="O600" s="101" t="s">
        <v>75</v>
      </c>
      <c r="P600" s="101" t="s">
        <v>75</v>
      </c>
      <c r="Q600" s="101" t="s">
        <v>75</v>
      </c>
      <c r="R600" s="101" t="s">
        <v>75</v>
      </c>
      <c r="S600" s="102" t="s">
        <v>75</v>
      </c>
      <c r="T600" s="102" t="s">
        <v>75</v>
      </c>
      <c r="U600" s="103" t="s">
        <v>75</v>
      </c>
      <c r="V600" s="103" t="s">
        <v>75</v>
      </c>
      <c r="W600" s="104" t="s">
        <v>75</v>
      </c>
      <c r="X600" s="104" t="s">
        <v>75</v>
      </c>
    </row>
    <row r="601" spans="14:24" ht="15.6" x14ac:dyDescent="0.3">
      <c r="N601" s="100">
        <v>54788</v>
      </c>
      <c r="O601" s="101" t="s">
        <v>75</v>
      </c>
      <c r="P601" s="101" t="s">
        <v>75</v>
      </c>
      <c r="Q601" s="101" t="s">
        <v>75</v>
      </c>
      <c r="R601" s="101" t="s">
        <v>75</v>
      </c>
      <c r="S601" s="102" t="s">
        <v>75</v>
      </c>
      <c r="T601" s="102" t="s">
        <v>75</v>
      </c>
      <c r="U601" s="103" t="s">
        <v>75</v>
      </c>
      <c r="V601" s="103" t="s">
        <v>75</v>
      </c>
      <c r="W601" s="104" t="s">
        <v>75</v>
      </c>
      <c r="X601" s="104" t="s">
        <v>75</v>
      </c>
    </row>
    <row r="602" spans="14:24" ht="15.6" x14ac:dyDescent="0.3">
      <c r="N602" s="100">
        <v>54819</v>
      </c>
      <c r="O602" s="101" t="s">
        <v>75</v>
      </c>
      <c r="P602" s="101" t="s">
        <v>75</v>
      </c>
      <c r="Q602" s="101" t="s">
        <v>75</v>
      </c>
      <c r="R602" s="101" t="s">
        <v>75</v>
      </c>
      <c r="S602" s="102" t="s">
        <v>75</v>
      </c>
      <c r="T602" s="102" t="s">
        <v>75</v>
      </c>
      <c r="U602" s="103" t="s">
        <v>75</v>
      </c>
      <c r="V602" s="103" t="s">
        <v>75</v>
      </c>
      <c r="W602" s="104" t="s">
        <v>75</v>
      </c>
      <c r="X602" s="104" t="s">
        <v>75</v>
      </c>
    </row>
    <row r="603" spans="14:24" ht="15.6" x14ac:dyDescent="0.3">
      <c r="N603" s="100">
        <v>54847</v>
      </c>
      <c r="O603" s="101" t="s">
        <v>75</v>
      </c>
      <c r="P603" s="101" t="s">
        <v>75</v>
      </c>
      <c r="Q603" s="101" t="s">
        <v>75</v>
      </c>
      <c r="R603" s="101" t="s">
        <v>75</v>
      </c>
      <c r="S603" s="102" t="s">
        <v>75</v>
      </c>
      <c r="T603" s="102" t="s">
        <v>75</v>
      </c>
      <c r="U603" s="103" t="s">
        <v>75</v>
      </c>
      <c r="V603" s="103" t="s">
        <v>75</v>
      </c>
      <c r="W603" s="104" t="s">
        <v>75</v>
      </c>
      <c r="X603" s="104" t="s">
        <v>75</v>
      </c>
    </row>
    <row r="604" spans="14:24" ht="15.6" x14ac:dyDescent="0.3">
      <c r="N604" s="100">
        <v>54878</v>
      </c>
      <c r="O604" s="101" t="s">
        <v>75</v>
      </c>
      <c r="P604" s="101" t="s">
        <v>75</v>
      </c>
      <c r="Q604" s="101" t="s">
        <v>75</v>
      </c>
      <c r="R604" s="101" t="s">
        <v>75</v>
      </c>
      <c r="S604" s="102" t="s">
        <v>75</v>
      </c>
      <c r="T604" s="102" t="s">
        <v>75</v>
      </c>
      <c r="U604" s="103" t="s">
        <v>75</v>
      </c>
      <c r="V604" s="103" t="s">
        <v>75</v>
      </c>
      <c r="W604" s="104" t="s">
        <v>75</v>
      </c>
      <c r="X604" s="104" t="s">
        <v>75</v>
      </c>
    </row>
    <row r="605" spans="14:24" ht="15.6" x14ac:dyDescent="0.3">
      <c r="N605" s="100">
        <v>54908</v>
      </c>
      <c r="O605" s="101" t="s">
        <v>75</v>
      </c>
      <c r="P605" s="101" t="s">
        <v>75</v>
      </c>
      <c r="Q605" s="101" t="s">
        <v>75</v>
      </c>
      <c r="R605" s="101" t="s">
        <v>75</v>
      </c>
      <c r="S605" s="102" t="s">
        <v>75</v>
      </c>
      <c r="T605" s="102" t="s">
        <v>75</v>
      </c>
      <c r="U605" s="103" t="s">
        <v>75</v>
      </c>
      <c r="V605" s="103" t="s">
        <v>75</v>
      </c>
      <c r="W605" s="104" t="s">
        <v>75</v>
      </c>
      <c r="X605" s="104" t="s">
        <v>75</v>
      </c>
    </row>
    <row r="606" spans="14:24" ht="15.6" x14ac:dyDescent="0.3">
      <c r="N606" s="100">
        <v>54939</v>
      </c>
      <c r="O606" s="101" t="s">
        <v>75</v>
      </c>
      <c r="P606" s="101" t="s">
        <v>75</v>
      </c>
      <c r="Q606" s="101" t="s">
        <v>75</v>
      </c>
      <c r="R606" s="101" t="s">
        <v>75</v>
      </c>
      <c r="S606" s="102" t="s">
        <v>75</v>
      </c>
      <c r="T606" s="102" t="s">
        <v>75</v>
      </c>
      <c r="U606" s="103" t="s">
        <v>75</v>
      </c>
      <c r="V606" s="103" t="s">
        <v>75</v>
      </c>
      <c r="W606" s="104" t="s">
        <v>75</v>
      </c>
      <c r="X606" s="104" t="s">
        <v>75</v>
      </c>
    </row>
    <row r="607" spans="14:24" ht="15.6" x14ac:dyDescent="0.3">
      <c r="N607" s="100">
        <v>54969</v>
      </c>
      <c r="O607" s="101" t="s">
        <v>75</v>
      </c>
      <c r="P607" s="101" t="s">
        <v>75</v>
      </c>
      <c r="Q607" s="101" t="s">
        <v>75</v>
      </c>
      <c r="R607" s="101" t="s">
        <v>75</v>
      </c>
      <c r="S607" s="102" t="s">
        <v>75</v>
      </c>
      <c r="T607" s="102" t="s">
        <v>75</v>
      </c>
      <c r="U607" s="103" t="s">
        <v>75</v>
      </c>
      <c r="V607" s="103" t="s">
        <v>75</v>
      </c>
      <c r="W607" s="104" t="s">
        <v>75</v>
      </c>
      <c r="X607" s="104" t="s">
        <v>75</v>
      </c>
    </row>
    <row r="608" spans="14:24" ht="15.6" x14ac:dyDescent="0.3">
      <c r="N608" s="100">
        <v>55000</v>
      </c>
      <c r="O608" s="101" t="s">
        <v>75</v>
      </c>
      <c r="P608" s="101" t="s">
        <v>75</v>
      </c>
      <c r="Q608" s="101" t="s">
        <v>75</v>
      </c>
      <c r="R608" s="101" t="s">
        <v>75</v>
      </c>
      <c r="S608" s="102" t="s">
        <v>75</v>
      </c>
      <c r="T608" s="102" t="s">
        <v>75</v>
      </c>
      <c r="U608" s="103" t="s">
        <v>75</v>
      </c>
      <c r="V608" s="103" t="s">
        <v>75</v>
      </c>
      <c r="W608" s="104" t="s">
        <v>75</v>
      </c>
      <c r="X608" s="104" t="s">
        <v>75</v>
      </c>
    </row>
    <row r="609" spans="14:24" ht="15.6" x14ac:dyDescent="0.3">
      <c r="N609" s="100">
        <v>55031</v>
      </c>
      <c r="O609" s="101" t="s">
        <v>75</v>
      </c>
      <c r="P609" s="101" t="s">
        <v>75</v>
      </c>
      <c r="Q609" s="101" t="s">
        <v>75</v>
      </c>
      <c r="R609" s="101" t="s">
        <v>75</v>
      </c>
      <c r="S609" s="102" t="s">
        <v>75</v>
      </c>
      <c r="T609" s="102" t="s">
        <v>75</v>
      </c>
      <c r="U609" s="103" t="s">
        <v>75</v>
      </c>
      <c r="V609" s="103" t="s">
        <v>75</v>
      </c>
      <c r="W609" s="104" t="s">
        <v>75</v>
      </c>
      <c r="X609" s="104" t="s">
        <v>75</v>
      </c>
    </row>
    <row r="610" spans="14:24" ht="15.6" x14ac:dyDescent="0.3">
      <c r="N610" s="100">
        <v>55061</v>
      </c>
      <c r="O610" s="101" t="s">
        <v>75</v>
      </c>
      <c r="P610" s="101" t="s">
        <v>75</v>
      </c>
      <c r="Q610" s="101" t="s">
        <v>75</v>
      </c>
      <c r="R610" s="101" t="s">
        <v>75</v>
      </c>
      <c r="S610" s="102" t="s">
        <v>75</v>
      </c>
      <c r="T610" s="102" t="s">
        <v>75</v>
      </c>
      <c r="U610" s="103" t="s">
        <v>75</v>
      </c>
      <c r="V610" s="103" t="s">
        <v>75</v>
      </c>
      <c r="W610" s="104" t="s">
        <v>75</v>
      </c>
      <c r="X610" s="104" t="s">
        <v>75</v>
      </c>
    </row>
    <row r="611" spans="14:24" ht="15.6" x14ac:dyDescent="0.3">
      <c r="N611" s="100">
        <v>55092</v>
      </c>
      <c r="O611" s="101" t="s">
        <v>75</v>
      </c>
      <c r="P611" s="101" t="s">
        <v>75</v>
      </c>
      <c r="Q611" s="101" t="s">
        <v>75</v>
      </c>
      <c r="R611" s="101" t="s">
        <v>75</v>
      </c>
      <c r="S611" s="102" t="s">
        <v>75</v>
      </c>
      <c r="T611" s="102" t="s">
        <v>75</v>
      </c>
      <c r="U611" s="103" t="s">
        <v>75</v>
      </c>
      <c r="V611" s="103" t="s">
        <v>75</v>
      </c>
      <c r="W611" s="104" t="s">
        <v>75</v>
      </c>
      <c r="X611" s="104" t="s">
        <v>75</v>
      </c>
    </row>
    <row r="612" spans="14:24" ht="15.6" x14ac:dyDescent="0.3">
      <c r="N612" s="100">
        <v>55122</v>
      </c>
      <c r="O612" s="101" t="s">
        <v>75</v>
      </c>
      <c r="P612" s="101" t="s">
        <v>75</v>
      </c>
      <c r="Q612" s="101" t="s">
        <v>75</v>
      </c>
      <c r="R612" s="101" t="s">
        <v>75</v>
      </c>
      <c r="S612" s="102" t="s">
        <v>75</v>
      </c>
      <c r="T612" s="102" t="s">
        <v>75</v>
      </c>
      <c r="U612" s="103" t="s">
        <v>75</v>
      </c>
      <c r="V612" s="103" t="s">
        <v>75</v>
      </c>
      <c r="W612" s="104" t="s">
        <v>75</v>
      </c>
      <c r="X612" s="104" t="s">
        <v>75</v>
      </c>
    </row>
    <row r="613" spans="14:24" ht="15.6" x14ac:dyDescent="0.3">
      <c r="N613" s="100">
        <v>55153</v>
      </c>
      <c r="O613" s="101" t="s">
        <v>75</v>
      </c>
      <c r="P613" s="101" t="s">
        <v>75</v>
      </c>
      <c r="Q613" s="101" t="s">
        <v>75</v>
      </c>
      <c r="R613" s="101" t="s">
        <v>75</v>
      </c>
      <c r="S613" s="102" t="s">
        <v>75</v>
      </c>
      <c r="T613" s="102" t="s">
        <v>75</v>
      </c>
      <c r="U613" s="103" t="s">
        <v>75</v>
      </c>
      <c r="V613" s="103" t="s">
        <v>75</v>
      </c>
      <c r="W613" s="104" t="s">
        <v>75</v>
      </c>
      <c r="X613" s="104" t="s">
        <v>75</v>
      </c>
    </row>
    <row r="614" spans="14:24" ht="15.6" x14ac:dyDescent="0.3">
      <c r="N614" s="100">
        <v>55184</v>
      </c>
      <c r="O614" s="101" t="s">
        <v>75</v>
      </c>
      <c r="P614" s="101" t="s">
        <v>75</v>
      </c>
      <c r="Q614" s="101" t="s">
        <v>75</v>
      </c>
      <c r="R614" s="101" t="s">
        <v>75</v>
      </c>
      <c r="S614" s="102" t="s">
        <v>75</v>
      </c>
      <c r="T614" s="102" t="s">
        <v>75</v>
      </c>
      <c r="U614" s="103" t="s">
        <v>75</v>
      </c>
      <c r="V614" s="103" t="s">
        <v>75</v>
      </c>
      <c r="W614" s="104" t="s">
        <v>75</v>
      </c>
      <c r="X614" s="104" t="s">
        <v>75</v>
      </c>
    </row>
    <row r="615" spans="14:24" ht="15.6" x14ac:dyDescent="0.3">
      <c r="N615" s="100">
        <v>55212</v>
      </c>
      <c r="O615" s="101" t="s">
        <v>75</v>
      </c>
      <c r="P615" s="101" t="s">
        <v>75</v>
      </c>
      <c r="Q615" s="101" t="s">
        <v>75</v>
      </c>
      <c r="R615" s="101" t="s">
        <v>75</v>
      </c>
      <c r="S615" s="102" t="s">
        <v>75</v>
      </c>
      <c r="T615" s="102" t="s">
        <v>75</v>
      </c>
      <c r="U615" s="103" t="s">
        <v>75</v>
      </c>
      <c r="V615" s="103" t="s">
        <v>75</v>
      </c>
      <c r="W615" s="104" t="s">
        <v>75</v>
      </c>
      <c r="X615" s="104" t="s">
        <v>75</v>
      </c>
    </row>
    <row r="616" spans="14:24" ht="15.6" x14ac:dyDescent="0.3">
      <c r="N616" s="100">
        <v>55243</v>
      </c>
      <c r="O616" s="101" t="s">
        <v>75</v>
      </c>
      <c r="P616" s="101" t="s">
        <v>75</v>
      </c>
      <c r="Q616" s="101" t="s">
        <v>75</v>
      </c>
      <c r="R616" s="101" t="s">
        <v>75</v>
      </c>
      <c r="S616" s="102" t="s">
        <v>75</v>
      </c>
      <c r="T616" s="102" t="s">
        <v>75</v>
      </c>
      <c r="U616" s="103" t="s">
        <v>75</v>
      </c>
      <c r="V616" s="103" t="s">
        <v>75</v>
      </c>
      <c r="W616" s="104" t="s">
        <v>75</v>
      </c>
      <c r="X616" s="104" t="s">
        <v>75</v>
      </c>
    </row>
    <row r="617" spans="14:24" ht="15.6" x14ac:dyDescent="0.3">
      <c r="N617" s="100">
        <v>55273</v>
      </c>
      <c r="O617" s="101" t="s">
        <v>75</v>
      </c>
      <c r="P617" s="101" t="s">
        <v>75</v>
      </c>
      <c r="Q617" s="101" t="s">
        <v>75</v>
      </c>
      <c r="R617" s="101" t="s">
        <v>75</v>
      </c>
      <c r="S617" s="102" t="s">
        <v>75</v>
      </c>
      <c r="T617" s="102" t="s">
        <v>75</v>
      </c>
      <c r="U617" s="103" t="s">
        <v>75</v>
      </c>
      <c r="V617" s="103" t="s">
        <v>75</v>
      </c>
      <c r="W617" s="104" t="s">
        <v>75</v>
      </c>
      <c r="X617" s="104" t="s">
        <v>75</v>
      </c>
    </row>
    <row r="618" spans="14:24" ht="15.6" x14ac:dyDescent="0.3">
      <c r="N618" s="100">
        <v>55304</v>
      </c>
      <c r="O618" s="101" t="s">
        <v>75</v>
      </c>
      <c r="P618" s="101" t="s">
        <v>75</v>
      </c>
      <c r="Q618" s="101" t="s">
        <v>75</v>
      </c>
      <c r="R618" s="101" t="s">
        <v>75</v>
      </c>
      <c r="S618" s="102" t="s">
        <v>75</v>
      </c>
      <c r="T618" s="102" t="s">
        <v>75</v>
      </c>
      <c r="U618" s="103" t="s">
        <v>75</v>
      </c>
      <c r="V618" s="103" t="s">
        <v>75</v>
      </c>
      <c r="W618" s="104" t="s">
        <v>75</v>
      </c>
      <c r="X618" s="104" t="s">
        <v>75</v>
      </c>
    </row>
    <row r="619" spans="14:24" ht="15.6" x14ac:dyDescent="0.3">
      <c r="N619" s="100">
        <v>55334</v>
      </c>
      <c r="O619" s="101" t="s">
        <v>75</v>
      </c>
      <c r="P619" s="101" t="s">
        <v>75</v>
      </c>
      <c r="Q619" s="101" t="s">
        <v>75</v>
      </c>
      <c r="R619" s="101" t="s">
        <v>75</v>
      </c>
      <c r="S619" s="102" t="s">
        <v>75</v>
      </c>
      <c r="T619" s="102" t="s">
        <v>75</v>
      </c>
      <c r="U619" s="103" t="s">
        <v>75</v>
      </c>
      <c r="V619" s="103" t="s">
        <v>75</v>
      </c>
      <c r="W619" s="104" t="s">
        <v>75</v>
      </c>
      <c r="X619" s="104" t="s">
        <v>75</v>
      </c>
    </row>
    <row r="620" spans="14:24" ht="15.6" x14ac:dyDescent="0.3">
      <c r="N620" s="100">
        <v>55365</v>
      </c>
      <c r="O620" s="101" t="s">
        <v>75</v>
      </c>
      <c r="P620" s="101" t="s">
        <v>75</v>
      </c>
      <c r="Q620" s="101" t="s">
        <v>75</v>
      </c>
      <c r="R620" s="101" t="s">
        <v>75</v>
      </c>
      <c r="S620" s="102" t="s">
        <v>75</v>
      </c>
      <c r="T620" s="102" t="s">
        <v>75</v>
      </c>
      <c r="U620" s="103" t="s">
        <v>75</v>
      </c>
      <c r="V620" s="103" t="s">
        <v>75</v>
      </c>
      <c r="W620" s="104" t="s">
        <v>75</v>
      </c>
      <c r="X620" s="104" t="s">
        <v>75</v>
      </c>
    </row>
    <row r="621" spans="14:24" ht="15.6" x14ac:dyDescent="0.3">
      <c r="N621" s="100">
        <v>55396</v>
      </c>
      <c r="O621" s="101" t="s">
        <v>75</v>
      </c>
      <c r="P621" s="101" t="s">
        <v>75</v>
      </c>
      <c r="Q621" s="101" t="s">
        <v>75</v>
      </c>
      <c r="R621" s="101" t="s">
        <v>75</v>
      </c>
      <c r="S621" s="102" t="s">
        <v>75</v>
      </c>
      <c r="T621" s="102" t="s">
        <v>75</v>
      </c>
      <c r="U621" s="103" t="s">
        <v>75</v>
      </c>
      <c r="V621" s="103" t="s">
        <v>75</v>
      </c>
      <c r="W621" s="104" t="s">
        <v>75</v>
      </c>
      <c r="X621" s="104" t="s">
        <v>75</v>
      </c>
    </row>
    <row r="622" spans="14:24" ht="15.6" x14ac:dyDescent="0.3">
      <c r="N622" s="100">
        <v>55426</v>
      </c>
      <c r="O622" s="101" t="s">
        <v>75</v>
      </c>
      <c r="P622" s="101" t="s">
        <v>75</v>
      </c>
      <c r="Q622" s="101" t="s">
        <v>75</v>
      </c>
      <c r="R622" s="101" t="s">
        <v>75</v>
      </c>
      <c r="S622" s="102" t="s">
        <v>75</v>
      </c>
      <c r="T622" s="102" t="s">
        <v>75</v>
      </c>
      <c r="U622" s="103" t="s">
        <v>75</v>
      </c>
      <c r="V622" s="103" t="s">
        <v>75</v>
      </c>
      <c r="W622" s="104" t="s">
        <v>75</v>
      </c>
      <c r="X622" s="104" t="s">
        <v>75</v>
      </c>
    </row>
    <row r="623" spans="14:24" ht="15.6" x14ac:dyDescent="0.3">
      <c r="N623" s="100">
        <v>55457</v>
      </c>
      <c r="O623" s="101" t="s">
        <v>75</v>
      </c>
      <c r="P623" s="101" t="s">
        <v>75</v>
      </c>
      <c r="Q623" s="101" t="s">
        <v>75</v>
      </c>
      <c r="R623" s="101" t="s">
        <v>75</v>
      </c>
      <c r="S623" s="102" t="s">
        <v>75</v>
      </c>
      <c r="T623" s="102" t="s">
        <v>75</v>
      </c>
      <c r="U623" s="103" t="s">
        <v>75</v>
      </c>
      <c r="V623" s="103" t="s">
        <v>75</v>
      </c>
      <c r="W623" s="104" t="s">
        <v>75</v>
      </c>
      <c r="X623" s="104" t="s">
        <v>75</v>
      </c>
    </row>
    <row r="624" spans="14:24" ht="15.6" x14ac:dyDescent="0.3">
      <c r="N624" s="100">
        <v>55487</v>
      </c>
      <c r="O624" s="101" t="s">
        <v>75</v>
      </c>
      <c r="P624" s="101" t="s">
        <v>75</v>
      </c>
      <c r="Q624" s="101" t="s">
        <v>75</v>
      </c>
      <c r="R624" s="101" t="s">
        <v>75</v>
      </c>
      <c r="S624" s="102" t="s">
        <v>75</v>
      </c>
      <c r="T624" s="102" t="s">
        <v>75</v>
      </c>
      <c r="U624" s="103" t="s">
        <v>75</v>
      </c>
      <c r="V624" s="103" t="s">
        <v>75</v>
      </c>
      <c r="W624" s="104" t="s">
        <v>75</v>
      </c>
      <c r="X624" s="104" t="s">
        <v>75</v>
      </c>
    </row>
    <row r="625" spans="14:24" ht="15.6" x14ac:dyDescent="0.3">
      <c r="N625" s="100">
        <v>55518</v>
      </c>
      <c r="O625" s="101" t="s">
        <v>75</v>
      </c>
      <c r="P625" s="101" t="s">
        <v>75</v>
      </c>
      <c r="Q625" s="101" t="s">
        <v>75</v>
      </c>
      <c r="R625" s="101" t="s">
        <v>75</v>
      </c>
      <c r="S625" s="102" t="s">
        <v>75</v>
      </c>
      <c r="T625" s="102" t="s">
        <v>75</v>
      </c>
      <c r="U625" s="103" t="s">
        <v>75</v>
      </c>
      <c r="V625" s="103" t="s">
        <v>75</v>
      </c>
      <c r="W625" s="104" t="s">
        <v>75</v>
      </c>
      <c r="X625" s="104" t="s">
        <v>75</v>
      </c>
    </row>
    <row r="626" spans="14:24" ht="15.6" x14ac:dyDescent="0.3">
      <c r="N626" s="100">
        <v>55549</v>
      </c>
      <c r="O626" s="101" t="s">
        <v>75</v>
      </c>
      <c r="P626" s="101" t="s">
        <v>75</v>
      </c>
      <c r="Q626" s="101" t="s">
        <v>75</v>
      </c>
      <c r="R626" s="101" t="s">
        <v>75</v>
      </c>
      <c r="S626" s="102" t="s">
        <v>75</v>
      </c>
      <c r="T626" s="102" t="s">
        <v>75</v>
      </c>
      <c r="U626" s="103" t="s">
        <v>75</v>
      </c>
      <c r="V626" s="103" t="s">
        <v>75</v>
      </c>
      <c r="W626" s="104" t="s">
        <v>75</v>
      </c>
      <c r="X626" s="104" t="s">
        <v>75</v>
      </c>
    </row>
    <row r="627" spans="14:24" ht="15.6" x14ac:dyDescent="0.3">
      <c r="N627" s="100">
        <v>55578</v>
      </c>
      <c r="O627" s="101" t="s">
        <v>75</v>
      </c>
      <c r="P627" s="101" t="s">
        <v>75</v>
      </c>
      <c r="Q627" s="101" t="s">
        <v>75</v>
      </c>
      <c r="R627" s="101" t="s">
        <v>75</v>
      </c>
      <c r="S627" s="102" t="s">
        <v>75</v>
      </c>
      <c r="T627" s="102" t="s">
        <v>75</v>
      </c>
      <c r="U627" s="103" t="s">
        <v>75</v>
      </c>
      <c r="V627" s="103" t="s">
        <v>75</v>
      </c>
      <c r="W627" s="104" t="s">
        <v>75</v>
      </c>
      <c r="X627" s="104" t="s">
        <v>75</v>
      </c>
    </row>
    <row r="628" spans="14:24" ht="15.6" x14ac:dyDescent="0.3">
      <c r="N628" s="100">
        <v>55609</v>
      </c>
      <c r="O628" s="101" t="s">
        <v>75</v>
      </c>
      <c r="P628" s="101" t="s">
        <v>75</v>
      </c>
      <c r="Q628" s="101" t="s">
        <v>75</v>
      </c>
      <c r="R628" s="101" t="s">
        <v>75</v>
      </c>
      <c r="S628" s="102" t="s">
        <v>75</v>
      </c>
      <c r="T628" s="102" t="s">
        <v>75</v>
      </c>
      <c r="U628" s="103" t="s">
        <v>75</v>
      </c>
      <c r="V628" s="103" t="s">
        <v>75</v>
      </c>
      <c r="W628" s="104" t="s">
        <v>75</v>
      </c>
      <c r="X628" s="104" t="s">
        <v>75</v>
      </c>
    </row>
    <row r="629" spans="14:24" ht="15.6" x14ac:dyDescent="0.3">
      <c r="N629" s="100">
        <v>55639</v>
      </c>
      <c r="O629" s="101" t="s">
        <v>75</v>
      </c>
      <c r="P629" s="101" t="s">
        <v>75</v>
      </c>
      <c r="Q629" s="101" t="s">
        <v>75</v>
      </c>
      <c r="R629" s="101" t="s">
        <v>75</v>
      </c>
      <c r="S629" s="102" t="s">
        <v>75</v>
      </c>
      <c r="T629" s="102" t="s">
        <v>75</v>
      </c>
      <c r="U629" s="103" t="s">
        <v>75</v>
      </c>
      <c r="V629" s="103" t="s">
        <v>75</v>
      </c>
      <c r="W629" s="104" t="s">
        <v>75</v>
      </c>
      <c r="X629" s="104" t="s">
        <v>75</v>
      </c>
    </row>
    <row r="630" spans="14:24" ht="15.6" x14ac:dyDescent="0.3">
      <c r="N630" s="100">
        <v>55670</v>
      </c>
      <c r="O630" s="101" t="s">
        <v>75</v>
      </c>
      <c r="P630" s="101" t="s">
        <v>75</v>
      </c>
      <c r="Q630" s="101" t="s">
        <v>75</v>
      </c>
      <c r="R630" s="101" t="s">
        <v>75</v>
      </c>
      <c r="S630" s="102" t="s">
        <v>75</v>
      </c>
      <c r="T630" s="102" t="s">
        <v>75</v>
      </c>
      <c r="U630" s="103" t="s">
        <v>75</v>
      </c>
      <c r="V630" s="103" t="s">
        <v>75</v>
      </c>
      <c r="W630" s="104" t="s">
        <v>75</v>
      </c>
      <c r="X630" s="104" t="s">
        <v>75</v>
      </c>
    </row>
    <row r="631" spans="14:24" ht="15.6" x14ac:dyDescent="0.3">
      <c r="N631" s="100">
        <v>55700</v>
      </c>
      <c r="O631" s="101" t="s">
        <v>75</v>
      </c>
      <c r="P631" s="101" t="s">
        <v>75</v>
      </c>
      <c r="Q631" s="101" t="s">
        <v>75</v>
      </c>
      <c r="R631" s="101" t="s">
        <v>75</v>
      </c>
      <c r="S631" s="102" t="s">
        <v>75</v>
      </c>
      <c r="T631" s="102" t="s">
        <v>75</v>
      </c>
      <c r="U631" s="103" t="s">
        <v>75</v>
      </c>
      <c r="V631" s="103" t="s">
        <v>75</v>
      </c>
      <c r="W631" s="104" t="s">
        <v>75</v>
      </c>
      <c r="X631" s="104" t="s">
        <v>75</v>
      </c>
    </row>
    <row r="632" spans="14:24" ht="15.6" x14ac:dyDescent="0.3">
      <c r="N632" s="100">
        <v>55731</v>
      </c>
      <c r="O632" s="101" t="s">
        <v>75</v>
      </c>
      <c r="P632" s="101" t="s">
        <v>75</v>
      </c>
      <c r="Q632" s="101" t="s">
        <v>75</v>
      </c>
      <c r="R632" s="101" t="s">
        <v>75</v>
      </c>
      <c r="S632" s="102" t="s">
        <v>75</v>
      </c>
      <c r="T632" s="102" t="s">
        <v>75</v>
      </c>
      <c r="U632" s="103" t="s">
        <v>75</v>
      </c>
      <c r="V632" s="103" t="s">
        <v>75</v>
      </c>
      <c r="W632" s="104" t="s">
        <v>75</v>
      </c>
      <c r="X632" s="104" t="s">
        <v>75</v>
      </c>
    </row>
    <row r="633" spans="14:24" ht="15.6" x14ac:dyDescent="0.3">
      <c r="N633" s="100">
        <v>55762</v>
      </c>
      <c r="O633" s="101" t="s">
        <v>75</v>
      </c>
      <c r="P633" s="101" t="s">
        <v>75</v>
      </c>
      <c r="Q633" s="101" t="s">
        <v>75</v>
      </c>
      <c r="R633" s="101" t="s">
        <v>75</v>
      </c>
      <c r="S633" s="102" t="s">
        <v>75</v>
      </c>
      <c r="T633" s="102" t="s">
        <v>75</v>
      </c>
      <c r="U633" s="103" t="s">
        <v>75</v>
      </c>
      <c r="V633" s="103" t="s">
        <v>75</v>
      </c>
      <c r="W633" s="104" t="s">
        <v>75</v>
      </c>
      <c r="X633" s="104" t="s">
        <v>75</v>
      </c>
    </row>
  </sheetData>
  <mergeCells count="3">
    <mergeCell ref="A7:F7"/>
    <mergeCell ref="H7:M7"/>
    <mergeCell ref="A27:F27"/>
  </mergeCells>
  <conditionalFormatting sqref="N2:N306 N321:N633">
    <cfRule type="expression" dxfId="12" priority="2">
      <formula>$O2=""</formula>
    </cfRule>
  </conditionalFormatting>
  <conditionalFormatting sqref="N307:N320">
    <cfRule type="expression" dxfId="0" priority="1">
      <formula>$O307=""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B4D79-E99B-4FC4-91C6-8266FB8A07A5}">
  <sheetPr codeName="Sheet12"/>
  <dimension ref="A1:V466"/>
  <sheetViews>
    <sheetView topLeftCell="E309" workbookViewId="0">
      <selection activeCell="N30" sqref="N30"/>
    </sheetView>
  </sheetViews>
  <sheetFormatPr defaultColWidth="9.109375" defaultRowHeight="15.6" x14ac:dyDescent="0.3"/>
  <cols>
    <col min="1" max="15" width="13.6640625" style="28" customWidth="1"/>
    <col min="16" max="16" width="23.88671875" style="117" bestFit="1" customWidth="1"/>
    <col min="17" max="17" width="18.33203125" style="13" customWidth="1"/>
    <col min="18" max="18" width="22.33203125" style="13" customWidth="1"/>
    <col min="19" max="19" width="12.5546875" style="13" customWidth="1"/>
    <col min="20" max="20" width="16.6640625" style="117" customWidth="1"/>
    <col min="21" max="21" width="19.33203125" style="13" customWidth="1"/>
    <col min="22" max="22" width="16" style="13" customWidth="1"/>
    <col min="23" max="16384" width="9.109375" style="28"/>
  </cols>
  <sheetData>
    <row r="1" spans="1:22" s="2" customFormat="1" ht="15.9" customHeight="1" x14ac:dyDescent="0.3">
      <c r="P1" s="105"/>
      <c r="Q1" s="1"/>
      <c r="R1" s="1"/>
      <c r="S1" s="1"/>
      <c r="T1" s="1"/>
      <c r="U1" s="1"/>
      <c r="V1" s="1"/>
    </row>
    <row r="2" spans="1:22" s="5" customFormat="1" ht="15.9" customHeight="1" x14ac:dyDescent="0.3">
      <c r="P2" s="4"/>
      <c r="Q2" s="106"/>
      <c r="R2" s="106"/>
      <c r="S2" s="106"/>
      <c r="T2" s="106"/>
      <c r="U2" s="106"/>
      <c r="V2" s="106"/>
    </row>
    <row r="3" spans="1:22" s="5" customFormat="1" ht="15.9" customHeight="1" x14ac:dyDescent="0.3">
      <c r="P3" s="4"/>
      <c r="Q3" s="106"/>
      <c r="R3" s="106"/>
      <c r="S3" s="106"/>
      <c r="T3" s="106"/>
      <c r="U3" s="106"/>
      <c r="V3" s="106"/>
    </row>
    <row r="4" spans="1:22" s="8" customFormat="1" ht="15.9" customHeight="1" x14ac:dyDescent="0.3">
      <c r="P4" s="7"/>
      <c r="Q4" s="107"/>
      <c r="R4" s="107"/>
      <c r="S4" s="107"/>
      <c r="T4" s="107"/>
      <c r="U4" s="107"/>
      <c r="V4" s="107"/>
    </row>
    <row r="5" spans="1:22" s="25" customFormat="1" ht="43.5" customHeight="1" x14ac:dyDescent="0.3">
      <c r="P5" s="108" t="s">
        <v>0</v>
      </c>
      <c r="Q5" s="109" t="s">
        <v>1</v>
      </c>
      <c r="R5" s="110" t="s">
        <v>3</v>
      </c>
      <c r="S5" s="43"/>
      <c r="T5" s="111" t="s">
        <v>0</v>
      </c>
      <c r="U5" s="112" t="s">
        <v>53</v>
      </c>
      <c r="V5" s="112" t="s">
        <v>54</v>
      </c>
    </row>
    <row r="6" spans="1:22" x14ac:dyDescent="0.3">
      <c r="P6" s="113">
        <v>35826</v>
      </c>
      <c r="Q6" s="114">
        <v>78.292040718721495</v>
      </c>
      <c r="R6" s="115">
        <v>84.351886902157204</v>
      </c>
      <c r="T6" s="113">
        <v>35155</v>
      </c>
      <c r="U6" s="116">
        <v>63.784100959952099</v>
      </c>
      <c r="V6" s="116">
        <v>64.4058550568638</v>
      </c>
    </row>
    <row r="7" spans="1:22" x14ac:dyDescent="0.3">
      <c r="A7" s="69" t="s">
        <v>94</v>
      </c>
      <c r="B7" s="69"/>
      <c r="C7" s="69"/>
      <c r="D7" s="69"/>
      <c r="E7" s="69"/>
      <c r="F7" s="69"/>
      <c r="G7" s="69"/>
      <c r="H7" s="70"/>
      <c r="I7" s="69" t="s">
        <v>95</v>
      </c>
      <c r="J7" s="69"/>
      <c r="K7" s="69"/>
      <c r="L7" s="69"/>
      <c r="M7" s="69"/>
      <c r="N7" s="69"/>
      <c r="O7" s="69"/>
      <c r="P7" s="113">
        <v>35854</v>
      </c>
      <c r="Q7" s="114">
        <v>78.020014703206698</v>
      </c>
      <c r="R7" s="115">
        <v>83.653759452648103</v>
      </c>
      <c r="T7" s="113">
        <v>35246</v>
      </c>
      <c r="U7" s="116">
        <v>64.289186281232901</v>
      </c>
      <c r="V7" s="116">
        <v>63.749297367851902</v>
      </c>
    </row>
    <row r="8" spans="1:22" x14ac:dyDescent="0.3">
      <c r="A8" s="69" t="s">
        <v>74</v>
      </c>
      <c r="B8" s="69"/>
      <c r="C8" s="69"/>
      <c r="D8" s="69"/>
      <c r="E8" s="69"/>
      <c r="F8" s="69"/>
      <c r="G8" s="69"/>
      <c r="H8" s="70"/>
      <c r="I8" s="69" t="s">
        <v>74</v>
      </c>
      <c r="J8" s="69"/>
      <c r="K8" s="69"/>
      <c r="L8" s="69"/>
      <c r="M8" s="69"/>
      <c r="N8" s="69"/>
      <c r="O8" s="69"/>
      <c r="P8" s="113">
        <v>35885</v>
      </c>
      <c r="Q8" s="114">
        <v>77.8670499253831</v>
      </c>
      <c r="R8" s="115">
        <v>83.850678093477995</v>
      </c>
      <c r="T8" s="113">
        <v>35338</v>
      </c>
      <c r="U8" s="116">
        <v>66.364887798305304</v>
      </c>
      <c r="V8" s="116">
        <v>71.199878673940106</v>
      </c>
    </row>
    <row r="9" spans="1:22" x14ac:dyDescent="0.3">
      <c r="P9" s="113">
        <v>35915</v>
      </c>
      <c r="Q9" s="114">
        <v>78.771012871260197</v>
      </c>
      <c r="R9" s="115">
        <v>85.668159044606199</v>
      </c>
      <c r="T9" s="113">
        <v>35430</v>
      </c>
      <c r="U9" s="116">
        <v>68.729271409510801</v>
      </c>
      <c r="V9" s="116">
        <v>72.360725866227199</v>
      </c>
    </row>
    <row r="10" spans="1:22" x14ac:dyDescent="0.3">
      <c r="P10" s="113">
        <v>35946</v>
      </c>
      <c r="Q10" s="114">
        <v>79.898762300051501</v>
      </c>
      <c r="R10" s="115">
        <v>87.169219654490007</v>
      </c>
      <c r="T10" s="113">
        <v>35520</v>
      </c>
      <c r="U10" s="116">
        <v>68.869640431680097</v>
      </c>
      <c r="V10" s="116">
        <v>72.315082314119493</v>
      </c>
    </row>
    <row r="11" spans="1:22" x14ac:dyDescent="0.3">
      <c r="P11" s="113">
        <v>35976</v>
      </c>
      <c r="Q11" s="114">
        <v>80.979632028745996</v>
      </c>
      <c r="R11" s="115">
        <v>86.693364588800904</v>
      </c>
      <c r="T11" s="113">
        <v>35611</v>
      </c>
      <c r="U11" s="116">
        <v>71.461472093144195</v>
      </c>
      <c r="V11" s="116">
        <v>74.389791195214897</v>
      </c>
    </row>
    <row r="12" spans="1:22" x14ac:dyDescent="0.3">
      <c r="P12" s="113">
        <v>36007</v>
      </c>
      <c r="Q12" s="114">
        <v>80.712012679125195</v>
      </c>
      <c r="R12" s="115">
        <v>85.720373680297897</v>
      </c>
      <c r="T12" s="113">
        <v>35703</v>
      </c>
      <c r="U12" s="116">
        <v>73.298278329368301</v>
      </c>
      <c r="V12" s="116">
        <v>80.189966684851498</v>
      </c>
    </row>
    <row r="13" spans="1:22" x14ac:dyDescent="0.3">
      <c r="P13" s="113">
        <v>36038</v>
      </c>
      <c r="Q13" s="114">
        <v>79.975186871745706</v>
      </c>
      <c r="R13" s="115">
        <v>83.950420362727698</v>
      </c>
      <c r="T13" s="113">
        <v>35795</v>
      </c>
      <c r="U13" s="116">
        <v>78.151744402714897</v>
      </c>
      <c r="V13" s="116">
        <v>84.172223746849895</v>
      </c>
    </row>
    <row r="14" spans="1:22" x14ac:dyDescent="0.3">
      <c r="P14" s="113">
        <v>36068</v>
      </c>
      <c r="Q14" s="114">
        <v>79.682143016651693</v>
      </c>
      <c r="R14" s="115">
        <v>85.278925284783199</v>
      </c>
      <c r="T14" s="113">
        <v>35885</v>
      </c>
      <c r="U14" s="116">
        <v>77.357248941801402</v>
      </c>
      <c r="V14" s="116">
        <v>83.504138619696207</v>
      </c>
    </row>
    <row r="15" spans="1:22" x14ac:dyDescent="0.3">
      <c r="P15" s="113">
        <v>36099</v>
      </c>
      <c r="Q15" s="114">
        <v>80.710044321598701</v>
      </c>
      <c r="R15" s="115">
        <v>86.561471099527196</v>
      </c>
      <c r="T15" s="113">
        <v>35976</v>
      </c>
      <c r="U15" s="116">
        <v>80.623517364580294</v>
      </c>
      <c r="V15" s="116">
        <v>86.675976208970496</v>
      </c>
    </row>
    <row r="16" spans="1:22" x14ac:dyDescent="0.3">
      <c r="P16" s="113">
        <v>36129</v>
      </c>
      <c r="Q16" s="114">
        <v>82.558708122957896</v>
      </c>
      <c r="R16" s="115">
        <v>90.484012020653793</v>
      </c>
      <c r="T16" s="113">
        <v>36068</v>
      </c>
      <c r="U16" s="116">
        <v>79.571879526922302</v>
      </c>
      <c r="V16" s="116">
        <v>84.795792899753906</v>
      </c>
    </row>
    <row r="17" spans="16:22" x14ac:dyDescent="0.3">
      <c r="P17" s="113">
        <v>36160</v>
      </c>
      <c r="Q17" s="114">
        <v>83.8586953061521</v>
      </c>
      <c r="R17" s="115">
        <v>91.609825078317598</v>
      </c>
      <c r="T17" s="113">
        <v>36160</v>
      </c>
      <c r="U17" s="116">
        <v>84.083367523275598</v>
      </c>
      <c r="V17" s="116">
        <v>92.095299805985306</v>
      </c>
    </row>
    <row r="18" spans="16:22" x14ac:dyDescent="0.3">
      <c r="P18" s="113">
        <v>36191</v>
      </c>
      <c r="Q18" s="114">
        <v>84.103765516410206</v>
      </c>
      <c r="R18" s="115">
        <v>92.027553082709602</v>
      </c>
      <c r="T18" s="113">
        <v>36250</v>
      </c>
      <c r="U18" s="116">
        <v>83.381467058162698</v>
      </c>
      <c r="V18" s="116">
        <v>86.669310386371706</v>
      </c>
    </row>
    <row r="19" spans="16:22" x14ac:dyDescent="0.3">
      <c r="P19" s="113">
        <v>36219</v>
      </c>
      <c r="Q19" s="114">
        <v>83.739177728864505</v>
      </c>
      <c r="R19" s="115">
        <v>88.463226566562497</v>
      </c>
      <c r="T19" s="113">
        <v>36341</v>
      </c>
      <c r="U19" s="116">
        <v>87.343098512500305</v>
      </c>
      <c r="V19" s="116">
        <v>93.989330813254895</v>
      </c>
    </row>
    <row r="20" spans="16:22" x14ac:dyDescent="0.3">
      <c r="P20" s="113">
        <v>36250</v>
      </c>
      <c r="Q20" s="114">
        <v>83.915937134329099</v>
      </c>
      <c r="R20" s="115">
        <v>87.086911698299105</v>
      </c>
      <c r="T20" s="113">
        <v>36433</v>
      </c>
      <c r="U20" s="116">
        <v>88.863658063615006</v>
      </c>
      <c r="V20" s="116">
        <v>95.725248888783895</v>
      </c>
    </row>
    <row r="21" spans="16:22" x14ac:dyDescent="0.3">
      <c r="P21" s="113">
        <v>36280</v>
      </c>
      <c r="Q21" s="114">
        <v>85.117439109205193</v>
      </c>
      <c r="R21" s="115">
        <v>87.538255394978194</v>
      </c>
      <c r="T21" s="113">
        <v>36525</v>
      </c>
      <c r="U21" s="116">
        <v>90.795232393651204</v>
      </c>
      <c r="V21" s="116">
        <v>95.545234149931204</v>
      </c>
    </row>
    <row r="22" spans="16:22" x14ac:dyDescent="0.3">
      <c r="P22" s="113">
        <v>36311</v>
      </c>
      <c r="Q22" s="114">
        <v>86.622271643355404</v>
      </c>
      <c r="R22" s="115">
        <v>92.494495555972406</v>
      </c>
      <c r="T22" s="113">
        <v>36616</v>
      </c>
      <c r="U22" s="116">
        <v>92.683627972752504</v>
      </c>
      <c r="V22" s="116">
        <v>97.054252629066397</v>
      </c>
    </row>
    <row r="23" spans="16:22" x14ac:dyDescent="0.3">
      <c r="P23" s="113">
        <v>36341</v>
      </c>
      <c r="Q23" s="114">
        <v>87.837248375801295</v>
      </c>
      <c r="R23" s="115">
        <v>94.806196758967005</v>
      </c>
      <c r="T23" s="113">
        <v>36707</v>
      </c>
      <c r="U23" s="116">
        <v>96.885478918752995</v>
      </c>
      <c r="V23" s="116">
        <v>101.718110520406</v>
      </c>
    </row>
    <row r="24" spans="16:22" x14ac:dyDescent="0.3">
      <c r="P24" s="113">
        <v>36372</v>
      </c>
      <c r="Q24" s="114">
        <v>88.339646425510296</v>
      </c>
      <c r="R24" s="115">
        <v>97.566540813067704</v>
      </c>
      <c r="T24" s="113">
        <v>36799</v>
      </c>
      <c r="U24" s="116">
        <v>96.826412646690201</v>
      </c>
      <c r="V24" s="116">
        <v>104.115157422218</v>
      </c>
    </row>
    <row r="25" spans="16:22" x14ac:dyDescent="0.3">
      <c r="P25" s="113">
        <v>36403</v>
      </c>
      <c r="Q25" s="114">
        <v>88.628697606437598</v>
      </c>
      <c r="R25" s="115">
        <v>95.816088000345601</v>
      </c>
      <c r="T25" s="113">
        <v>36891</v>
      </c>
      <c r="U25" s="116">
        <v>100</v>
      </c>
      <c r="V25" s="116">
        <v>100</v>
      </c>
    </row>
    <row r="26" spans="16:22" x14ac:dyDescent="0.3">
      <c r="P26" s="113">
        <v>36433</v>
      </c>
      <c r="Q26" s="114">
        <v>89.055770501496298</v>
      </c>
      <c r="R26" s="115">
        <v>95.755399908590306</v>
      </c>
      <c r="T26" s="113">
        <v>36981</v>
      </c>
      <c r="U26" s="116">
        <v>99.928720796709896</v>
      </c>
      <c r="V26" s="116">
        <v>105.114314483782</v>
      </c>
    </row>
    <row r="27" spans="16:22" x14ac:dyDescent="0.3">
      <c r="P27" s="113">
        <v>36464</v>
      </c>
      <c r="Q27" s="114">
        <v>89.776144747492296</v>
      </c>
      <c r="R27" s="115">
        <v>94.374904682130406</v>
      </c>
      <c r="T27" s="113">
        <v>37072</v>
      </c>
      <c r="U27" s="116">
        <v>101.57970618012</v>
      </c>
      <c r="V27" s="116">
        <v>102.66931027670201</v>
      </c>
    </row>
    <row r="28" spans="16:22" x14ac:dyDescent="0.3">
      <c r="P28" s="113">
        <v>36494</v>
      </c>
      <c r="Q28" s="114">
        <v>90.853323339229604</v>
      </c>
      <c r="R28" s="115">
        <v>96.454589610401499</v>
      </c>
      <c r="T28" s="113">
        <v>37164</v>
      </c>
      <c r="U28" s="116">
        <v>106.469136304778</v>
      </c>
      <c r="V28" s="116">
        <v>107.58573607985601</v>
      </c>
    </row>
    <row r="29" spans="16:22" x14ac:dyDescent="0.3">
      <c r="P29" s="113">
        <v>36525</v>
      </c>
      <c r="Q29" s="114">
        <v>91.341738329825702</v>
      </c>
      <c r="R29" s="115">
        <v>96.249437920420306</v>
      </c>
      <c r="T29" s="113">
        <v>37256</v>
      </c>
      <c r="U29" s="116">
        <v>103.159924237582</v>
      </c>
      <c r="V29" s="116">
        <v>102.300698472861</v>
      </c>
    </row>
    <row r="30" spans="16:22" x14ac:dyDescent="0.3">
      <c r="P30" s="113">
        <v>36556</v>
      </c>
      <c r="Q30" s="114">
        <v>92.300808621255399</v>
      </c>
      <c r="R30" s="115">
        <v>98.297724187465505</v>
      </c>
      <c r="T30" s="113">
        <v>37346</v>
      </c>
      <c r="U30" s="116">
        <v>107.133673341538</v>
      </c>
      <c r="V30" s="116">
        <v>102.18965389165</v>
      </c>
    </row>
    <row r="31" spans="16:22" x14ac:dyDescent="0.3">
      <c r="P31" s="113">
        <v>36585</v>
      </c>
      <c r="Q31" s="114">
        <v>92.636388515369205</v>
      </c>
      <c r="R31" s="115">
        <v>97.8979961430462</v>
      </c>
      <c r="T31" s="113">
        <v>37437</v>
      </c>
      <c r="U31" s="116">
        <v>109.195053906306</v>
      </c>
      <c r="V31" s="116">
        <v>101.17712674037401</v>
      </c>
    </row>
    <row r="32" spans="16:22" x14ac:dyDescent="0.3">
      <c r="P32" s="113">
        <v>36616</v>
      </c>
      <c r="Q32" s="114">
        <v>93.241823141200996</v>
      </c>
      <c r="R32" s="115">
        <v>98.535831654125104</v>
      </c>
      <c r="T32" s="113">
        <v>37529</v>
      </c>
      <c r="U32" s="116">
        <v>112.76603385067</v>
      </c>
      <c r="V32" s="116">
        <v>107.60747465053799</v>
      </c>
    </row>
    <row r="33" spans="16:22" x14ac:dyDescent="0.3">
      <c r="P33" s="113">
        <v>36646</v>
      </c>
      <c r="Q33" s="114">
        <v>93.909468425337195</v>
      </c>
      <c r="R33" s="115">
        <v>97.455644177047802</v>
      </c>
      <c r="T33" s="113">
        <v>37621</v>
      </c>
      <c r="U33" s="116">
        <v>116.81229410927899</v>
      </c>
      <c r="V33" s="116">
        <v>108.86000129012901</v>
      </c>
    </row>
    <row r="34" spans="16:22" x14ac:dyDescent="0.3">
      <c r="P34" s="113">
        <v>36677</v>
      </c>
      <c r="Q34" s="114">
        <v>95.679946828121899</v>
      </c>
      <c r="R34" s="115">
        <v>99.189927915254998</v>
      </c>
      <c r="T34" s="113">
        <v>37711</v>
      </c>
      <c r="U34" s="116">
        <v>118.10470781481</v>
      </c>
      <c r="V34" s="116">
        <v>111.68948588793501</v>
      </c>
    </row>
    <row r="35" spans="16:22" x14ac:dyDescent="0.3">
      <c r="P35" s="113">
        <v>36707</v>
      </c>
      <c r="Q35" s="114">
        <v>97.586455840305803</v>
      </c>
      <c r="R35" s="115">
        <v>101.954887296292</v>
      </c>
      <c r="T35" s="113">
        <v>37802</v>
      </c>
      <c r="U35" s="116">
        <v>122.002871110385</v>
      </c>
      <c r="V35" s="116">
        <v>113.95675464739899</v>
      </c>
    </row>
    <row r="36" spans="16:22" x14ac:dyDescent="0.3">
      <c r="P36" s="113">
        <v>36738</v>
      </c>
      <c r="Q36" s="114">
        <v>98.133087743256993</v>
      </c>
      <c r="R36" s="115">
        <v>106.203987042268</v>
      </c>
      <c r="T36" s="113">
        <v>37894</v>
      </c>
      <c r="U36" s="116">
        <v>125.839583846783</v>
      </c>
      <c r="V36" s="116">
        <v>114.131259155363</v>
      </c>
    </row>
    <row r="37" spans="16:22" x14ac:dyDescent="0.3">
      <c r="P37" s="113">
        <v>36769</v>
      </c>
      <c r="Q37" s="114">
        <v>97.7458430987665</v>
      </c>
      <c r="R37" s="115">
        <v>107.322324845414</v>
      </c>
      <c r="T37" s="113">
        <v>37986</v>
      </c>
      <c r="U37" s="116">
        <v>128.352057726254</v>
      </c>
      <c r="V37" s="116">
        <v>117.080892538105</v>
      </c>
    </row>
    <row r="38" spans="16:22" x14ac:dyDescent="0.3">
      <c r="P38" s="113">
        <v>36799</v>
      </c>
      <c r="Q38" s="114">
        <v>97.2299995638556</v>
      </c>
      <c r="R38" s="115">
        <v>105.25034477473299</v>
      </c>
      <c r="T38" s="113">
        <v>38077</v>
      </c>
      <c r="U38" s="116">
        <v>133.56198408123799</v>
      </c>
      <c r="V38" s="116">
        <v>121.950772106587</v>
      </c>
    </row>
    <row r="39" spans="16:22" x14ac:dyDescent="0.3">
      <c r="P39" s="113">
        <v>36830</v>
      </c>
      <c r="Q39" s="114">
        <v>98.229474570538102</v>
      </c>
      <c r="R39" s="115">
        <v>102.299936803919</v>
      </c>
      <c r="T39" s="113">
        <v>38168</v>
      </c>
      <c r="U39" s="116">
        <v>140.426585509549</v>
      </c>
      <c r="V39" s="116">
        <v>125.33693826383001</v>
      </c>
    </row>
    <row r="40" spans="16:22" x14ac:dyDescent="0.3">
      <c r="P40" s="113">
        <v>36860</v>
      </c>
      <c r="Q40" s="114">
        <v>99.339256185011493</v>
      </c>
      <c r="R40" s="115">
        <v>100.42056298473599</v>
      </c>
      <c r="T40" s="113">
        <v>38260</v>
      </c>
      <c r="U40" s="116">
        <v>144.582721427107</v>
      </c>
      <c r="V40" s="116">
        <v>129.54910916953699</v>
      </c>
    </row>
    <row r="41" spans="16:22" x14ac:dyDescent="0.3">
      <c r="P41" s="113">
        <v>36891</v>
      </c>
      <c r="Q41" s="114">
        <v>100</v>
      </c>
      <c r="R41" s="115">
        <v>100</v>
      </c>
      <c r="T41" s="113">
        <v>38352</v>
      </c>
      <c r="U41" s="116">
        <v>145.14471920360501</v>
      </c>
      <c r="V41" s="116">
        <v>130.64594957507799</v>
      </c>
    </row>
    <row r="42" spans="16:22" x14ac:dyDescent="0.3">
      <c r="P42" s="113">
        <v>36922</v>
      </c>
      <c r="Q42" s="114">
        <v>100.14839480321</v>
      </c>
      <c r="R42" s="115">
        <v>101.742889043099</v>
      </c>
      <c r="T42" s="113">
        <v>38442</v>
      </c>
      <c r="U42" s="116">
        <v>155.49388273903901</v>
      </c>
      <c r="V42" s="116">
        <v>136.01256938524301</v>
      </c>
    </row>
    <row r="43" spans="16:22" x14ac:dyDescent="0.3">
      <c r="P43" s="113">
        <v>36950</v>
      </c>
      <c r="Q43" s="114">
        <v>100.35221353075001</v>
      </c>
      <c r="R43" s="115">
        <v>104.475252143612</v>
      </c>
      <c r="T43" s="113">
        <v>38533</v>
      </c>
      <c r="U43" s="116">
        <v>160.53888208737999</v>
      </c>
      <c r="V43" s="116">
        <v>139.70028853968799</v>
      </c>
    </row>
    <row r="44" spans="16:22" x14ac:dyDescent="0.3">
      <c r="P44" s="113">
        <v>36981</v>
      </c>
      <c r="Q44" s="114">
        <v>100.437946424055</v>
      </c>
      <c r="R44" s="115">
        <v>105.56132232313099</v>
      </c>
      <c r="T44" s="113">
        <v>38625</v>
      </c>
      <c r="U44" s="116">
        <v>164.77609406705</v>
      </c>
      <c r="V44" s="116">
        <v>150.663088323941</v>
      </c>
    </row>
    <row r="45" spans="16:22" x14ac:dyDescent="0.3">
      <c r="P45" s="113">
        <v>37011</v>
      </c>
      <c r="Q45" s="114">
        <v>100.49864585911099</v>
      </c>
      <c r="R45" s="115">
        <v>104.409459266692</v>
      </c>
      <c r="T45" s="113">
        <v>38717</v>
      </c>
      <c r="U45" s="116">
        <v>167.407189852204</v>
      </c>
      <c r="V45" s="116">
        <v>149.55106147800799</v>
      </c>
    </row>
    <row r="46" spans="16:22" x14ac:dyDescent="0.3">
      <c r="P46" s="113">
        <v>37042</v>
      </c>
      <c r="Q46" s="114">
        <v>100.849676191619</v>
      </c>
      <c r="R46" s="115">
        <v>103.45172224421999</v>
      </c>
      <c r="T46" s="113">
        <v>38807</v>
      </c>
      <c r="U46" s="116">
        <v>171.75182764861401</v>
      </c>
      <c r="V46" s="116">
        <v>152.00710007260901</v>
      </c>
    </row>
    <row r="47" spans="16:22" x14ac:dyDescent="0.3">
      <c r="P47" s="113">
        <v>37072</v>
      </c>
      <c r="Q47" s="114">
        <v>102.214099516141</v>
      </c>
      <c r="R47" s="115">
        <v>103.7552322307</v>
      </c>
      <c r="T47" s="113">
        <v>38898</v>
      </c>
      <c r="U47" s="116">
        <v>176.03418755064499</v>
      </c>
      <c r="V47" s="116">
        <v>154.74125617435999</v>
      </c>
    </row>
    <row r="48" spans="16:22" x14ac:dyDescent="0.3">
      <c r="P48" s="113">
        <v>37103</v>
      </c>
      <c r="Q48" s="114">
        <v>103.97607126479301</v>
      </c>
      <c r="R48" s="115">
        <v>106.22060418738</v>
      </c>
      <c r="T48" s="113">
        <v>38990</v>
      </c>
      <c r="U48" s="116">
        <v>175.495419271109</v>
      </c>
      <c r="V48" s="116">
        <v>157.90439817805699</v>
      </c>
    </row>
    <row r="49" spans="16:22" x14ac:dyDescent="0.3">
      <c r="P49" s="113">
        <v>37134</v>
      </c>
      <c r="Q49" s="114">
        <v>105.985931539398</v>
      </c>
      <c r="R49" s="115">
        <v>108.456782954269</v>
      </c>
      <c r="T49" s="113">
        <v>39082</v>
      </c>
      <c r="U49" s="116">
        <v>175.04687770081799</v>
      </c>
      <c r="V49" s="116">
        <v>161.334905620136</v>
      </c>
    </row>
    <row r="50" spans="16:22" x14ac:dyDescent="0.3">
      <c r="P50" s="113">
        <v>37164</v>
      </c>
      <c r="Q50" s="114">
        <v>106.93176823662201</v>
      </c>
      <c r="R50" s="115">
        <v>108.171260752194</v>
      </c>
      <c r="T50" s="113">
        <v>39172</v>
      </c>
      <c r="U50" s="116">
        <v>181.202118670825</v>
      </c>
      <c r="V50" s="116">
        <v>167.02089565606099</v>
      </c>
    </row>
    <row r="51" spans="16:22" x14ac:dyDescent="0.3">
      <c r="P51" s="113">
        <v>37195</v>
      </c>
      <c r="Q51" s="114">
        <v>106.538456862381</v>
      </c>
      <c r="R51" s="115">
        <v>104.99397259324699</v>
      </c>
      <c r="T51" s="113">
        <v>39263</v>
      </c>
      <c r="U51" s="116">
        <v>184.388786107671</v>
      </c>
      <c r="V51" s="116">
        <v>171.8274687043</v>
      </c>
    </row>
    <row r="52" spans="16:22" x14ac:dyDescent="0.3">
      <c r="P52" s="113">
        <v>37225</v>
      </c>
      <c r="Q52" s="114">
        <v>105.42207763805401</v>
      </c>
      <c r="R52" s="115">
        <v>103.740840168993</v>
      </c>
      <c r="T52" s="113">
        <v>39355</v>
      </c>
      <c r="U52" s="116">
        <v>184.89979236684701</v>
      </c>
      <c r="V52" s="116">
        <v>168.110700315141</v>
      </c>
    </row>
    <row r="53" spans="16:22" x14ac:dyDescent="0.3">
      <c r="P53" s="113">
        <v>37256</v>
      </c>
      <c r="Q53" s="114">
        <v>104.046889370063</v>
      </c>
      <c r="R53" s="115">
        <v>103.375356731407</v>
      </c>
      <c r="T53" s="113">
        <v>39447</v>
      </c>
      <c r="U53" s="116">
        <v>178.435802272839</v>
      </c>
      <c r="V53" s="116">
        <v>158.619020704387</v>
      </c>
    </row>
    <row r="54" spans="16:22" x14ac:dyDescent="0.3">
      <c r="P54" s="113">
        <v>37287</v>
      </c>
      <c r="Q54" s="114">
        <v>104.370557635919</v>
      </c>
      <c r="R54" s="115">
        <v>104.94215147393</v>
      </c>
      <c r="T54" s="113">
        <v>39538</v>
      </c>
      <c r="U54" s="116">
        <v>179.666474802419</v>
      </c>
      <c r="V54" s="116">
        <v>163.599352386324</v>
      </c>
    </row>
    <row r="55" spans="16:22" x14ac:dyDescent="0.3">
      <c r="P55" s="113">
        <v>37315</v>
      </c>
      <c r="Q55" s="114">
        <v>105.593221821523</v>
      </c>
      <c r="R55" s="115">
        <v>103.906667137817</v>
      </c>
      <c r="T55" s="113">
        <v>39629</v>
      </c>
      <c r="U55" s="116">
        <v>175.003733121653</v>
      </c>
      <c r="V55" s="116">
        <v>159.378450013171</v>
      </c>
    </row>
    <row r="56" spans="16:22" x14ac:dyDescent="0.3">
      <c r="P56" s="113">
        <v>37346</v>
      </c>
      <c r="Q56" s="114">
        <v>107.571717728618</v>
      </c>
      <c r="R56" s="115">
        <v>102.515827406778</v>
      </c>
      <c r="T56" s="113">
        <v>39721</v>
      </c>
      <c r="U56" s="116">
        <v>172.138219025583</v>
      </c>
      <c r="V56" s="116">
        <v>164.07379641531799</v>
      </c>
    </row>
    <row r="57" spans="16:22" x14ac:dyDescent="0.3">
      <c r="P57" s="113">
        <v>37376</v>
      </c>
      <c r="Q57" s="114">
        <v>108.569061204332</v>
      </c>
      <c r="R57" s="115">
        <v>101.540525295751</v>
      </c>
      <c r="T57" s="113">
        <v>39813</v>
      </c>
      <c r="U57" s="116">
        <v>159.75436419518201</v>
      </c>
      <c r="V57" s="116">
        <v>136.82332694711801</v>
      </c>
    </row>
    <row r="58" spans="16:22" x14ac:dyDescent="0.3">
      <c r="P58" s="113">
        <v>37407</v>
      </c>
      <c r="Q58" s="114">
        <v>109.282008496635</v>
      </c>
      <c r="R58" s="115">
        <v>101.359733668928</v>
      </c>
      <c r="T58" s="113">
        <v>39903</v>
      </c>
      <c r="U58" s="116">
        <v>147.15650661577899</v>
      </c>
      <c r="V58" s="116">
        <v>119.143300124573</v>
      </c>
    </row>
    <row r="59" spans="16:22" x14ac:dyDescent="0.3">
      <c r="P59" s="113">
        <v>37437</v>
      </c>
      <c r="Q59" s="114">
        <v>109.70166097578</v>
      </c>
      <c r="R59" s="115">
        <v>101.838354469034</v>
      </c>
      <c r="T59" s="113">
        <v>39994</v>
      </c>
      <c r="U59" s="116">
        <v>145.57371100314001</v>
      </c>
      <c r="V59" s="116">
        <v>116.821976869899</v>
      </c>
    </row>
    <row r="60" spans="16:22" x14ac:dyDescent="0.3">
      <c r="P60" s="113">
        <v>37468</v>
      </c>
      <c r="Q60" s="114">
        <v>110.66198491342401</v>
      </c>
      <c r="R60" s="115">
        <v>102.738728093337</v>
      </c>
      <c r="T60" s="113">
        <v>40086</v>
      </c>
      <c r="U60" s="116">
        <v>138.85360499453</v>
      </c>
      <c r="V60" s="116">
        <v>104.213769150717</v>
      </c>
    </row>
    <row r="61" spans="16:22" x14ac:dyDescent="0.3">
      <c r="P61" s="113">
        <v>37499</v>
      </c>
      <c r="Q61" s="114">
        <v>111.819037628929</v>
      </c>
      <c r="R61" s="115">
        <v>105.634225136241</v>
      </c>
      <c r="T61" s="113">
        <v>40178</v>
      </c>
      <c r="U61" s="116">
        <v>134.83588937206099</v>
      </c>
      <c r="V61" s="116">
        <v>109.250301136117</v>
      </c>
    </row>
    <row r="62" spans="16:22" x14ac:dyDescent="0.3">
      <c r="P62" s="113">
        <v>37529</v>
      </c>
      <c r="Q62" s="114">
        <v>113.26807596502501</v>
      </c>
      <c r="R62" s="115">
        <v>107.85480561486401</v>
      </c>
      <c r="T62" s="113">
        <v>40268</v>
      </c>
      <c r="U62" s="116">
        <v>136.78809304162201</v>
      </c>
      <c r="V62" s="116">
        <v>106.95478622541999</v>
      </c>
    </row>
    <row r="63" spans="16:22" x14ac:dyDescent="0.3">
      <c r="P63" s="113">
        <v>37560</v>
      </c>
      <c r="Q63" s="114">
        <v>115.061907416511</v>
      </c>
      <c r="R63" s="115">
        <v>110.691249292145</v>
      </c>
      <c r="T63" s="113">
        <v>40359</v>
      </c>
      <c r="U63" s="116">
        <v>129.89882880840599</v>
      </c>
      <c r="V63" s="116">
        <v>116.51728450097799</v>
      </c>
    </row>
    <row r="64" spans="16:22" x14ac:dyDescent="0.3">
      <c r="P64" s="113">
        <v>37590</v>
      </c>
      <c r="Q64" s="114">
        <v>116.84508148518501</v>
      </c>
      <c r="R64" s="115">
        <v>110.62510637651</v>
      </c>
      <c r="T64" s="113">
        <v>40451</v>
      </c>
      <c r="U64" s="116">
        <v>130.434707795371</v>
      </c>
      <c r="V64" s="116">
        <v>110.60584327367199</v>
      </c>
    </row>
    <row r="65" spans="16:22" x14ac:dyDescent="0.3">
      <c r="P65" s="113">
        <v>37621</v>
      </c>
      <c r="Q65" s="114">
        <v>117.793366639601</v>
      </c>
      <c r="R65" s="115">
        <v>109.86052107292799</v>
      </c>
      <c r="T65" s="113">
        <v>40543</v>
      </c>
      <c r="U65" s="116">
        <v>130.766368308734</v>
      </c>
      <c r="V65" s="116">
        <v>125.335562518393</v>
      </c>
    </row>
    <row r="66" spans="16:22" x14ac:dyDescent="0.3">
      <c r="P66" s="113">
        <v>37652</v>
      </c>
      <c r="Q66" s="114">
        <v>117.645561853327</v>
      </c>
      <c r="R66" s="115">
        <v>108.40928399391299</v>
      </c>
      <c r="T66" s="113">
        <v>40633</v>
      </c>
      <c r="U66" s="116">
        <v>126.338932286643</v>
      </c>
      <c r="V66" s="116">
        <v>110.236717537706</v>
      </c>
    </row>
    <row r="67" spans="16:22" x14ac:dyDescent="0.3">
      <c r="P67" s="113">
        <v>37680</v>
      </c>
      <c r="Q67" s="114">
        <v>117.53816956916</v>
      </c>
      <c r="R67" s="115">
        <v>109.114298819829</v>
      </c>
      <c r="T67" s="113">
        <v>40724</v>
      </c>
      <c r="U67" s="116">
        <v>128.60460909276799</v>
      </c>
      <c r="V67" s="116">
        <v>116.761178836672</v>
      </c>
    </row>
    <row r="68" spans="16:22" x14ac:dyDescent="0.3">
      <c r="P68" s="113">
        <v>37711</v>
      </c>
      <c r="Q68" s="114">
        <v>118.47370987928601</v>
      </c>
      <c r="R68" s="115">
        <v>111.387141351879</v>
      </c>
      <c r="T68" s="113">
        <v>40816</v>
      </c>
      <c r="U68" s="116">
        <v>130.64648830279799</v>
      </c>
      <c r="V68" s="116">
        <v>121.64679334383599</v>
      </c>
    </row>
    <row r="69" spans="16:22" x14ac:dyDescent="0.3">
      <c r="P69" s="113">
        <v>37741</v>
      </c>
      <c r="Q69" s="114">
        <v>120.248979497492</v>
      </c>
      <c r="R69" s="115">
        <v>114.023806161118</v>
      </c>
      <c r="T69" s="113">
        <v>40908</v>
      </c>
      <c r="U69" s="116">
        <v>131.766725077948</v>
      </c>
      <c r="V69" s="116">
        <v>123.716974950634</v>
      </c>
    </row>
    <row r="70" spans="16:22" x14ac:dyDescent="0.3">
      <c r="P70" s="113">
        <v>37772</v>
      </c>
      <c r="Q70" s="114">
        <v>121.82153455061599</v>
      </c>
      <c r="R70" s="115">
        <v>115.176027397328</v>
      </c>
      <c r="T70" s="113">
        <v>40999</v>
      </c>
      <c r="U70" s="116">
        <v>128.47265759238201</v>
      </c>
      <c r="V70" s="116">
        <v>117.312327820891</v>
      </c>
    </row>
    <row r="71" spans="16:22" x14ac:dyDescent="0.3">
      <c r="P71" s="113">
        <v>37802</v>
      </c>
      <c r="Q71" s="114">
        <v>122.58428618310199</v>
      </c>
      <c r="R71" s="115">
        <v>114.35271310245599</v>
      </c>
      <c r="T71" s="113">
        <v>41090</v>
      </c>
      <c r="U71" s="116">
        <v>132.44964820527801</v>
      </c>
      <c r="V71" s="116">
        <v>124.42676363056501</v>
      </c>
    </row>
    <row r="72" spans="16:22" x14ac:dyDescent="0.3">
      <c r="P72" s="113">
        <v>37833</v>
      </c>
      <c r="Q72" s="114">
        <v>123.55092590352101</v>
      </c>
      <c r="R72" s="115">
        <v>113.540733432397</v>
      </c>
      <c r="T72" s="113">
        <v>41182</v>
      </c>
      <c r="U72" s="116">
        <v>135.11109469237601</v>
      </c>
      <c r="V72" s="116">
        <v>127.881923577118</v>
      </c>
    </row>
    <row r="73" spans="16:22" x14ac:dyDescent="0.3">
      <c r="P73" s="113">
        <v>37864</v>
      </c>
      <c r="Q73" s="114">
        <v>124.853385684559</v>
      </c>
      <c r="R73" s="115">
        <v>113.164522902907</v>
      </c>
      <c r="T73" s="113">
        <v>41274</v>
      </c>
      <c r="U73" s="116">
        <v>140.25623725703699</v>
      </c>
      <c r="V73" s="116">
        <v>130.72924518061299</v>
      </c>
    </row>
    <row r="74" spans="16:22" x14ac:dyDescent="0.3">
      <c r="P74" s="113">
        <v>37894</v>
      </c>
      <c r="Q74" s="114">
        <v>126.52332365848901</v>
      </c>
      <c r="R74" s="115">
        <v>113.977829683088</v>
      </c>
      <c r="T74" s="113">
        <v>41364</v>
      </c>
      <c r="U74" s="116">
        <v>134.37486182235099</v>
      </c>
      <c r="V74" s="116">
        <v>129.691674414321</v>
      </c>
    </row>
    <row r="75" spans="16:22" x14ac:dyDescent="0.3">
      <c r="P75" s="113">
        <v>37925</v>
      </c>
      <c r="Q75" s="114">
        <v>127.595071165848</v>
      </c>
      <c r="R75" s="115">
        <v>115.60968065327199</v>
      </c>
      <c r="T75" s="113">
        <v>41455</v>
      </c>
      <c r="U75" s="116">
        <v>144.791104406378</v>
      </c>
      <c r="V75" s="116">
        <v>136.675978112537</v>
      </c>
    </row>
    <row r="76" spans="16:22" x14ac:dyDescent="0.3">
      <c r="P76" s="113">
        <v>37955</v>
      </c>
      <c r="Q76" s="114">
        <v>128.006518285971</v>
      </c>
      <c r="R76" s="115">
        <v>116.866914865566</v>
      </c>
      <c r="T76" s="113">
        <v>41547</v>
      </c>
      <c r="U76" s="116">
        <v>146.04887131187701</v>
      </c>
      <c r="V76" s="116">
        <v>136.96782613617401</v>
      </c>
    </row>
    <row r="77" spans="16:22" x14ac:dyDescent="0.3">
      <c r="P77" s="113">
        <v>37986</v>
      </c>
      <c r="Q77" s="114">
        <v>128.45571897474801</v>
      </c>
      <c r="R77" s="115">
        <v>117.30202236358301</v>
      </c>
      <c r="T77" s="113">
        <v>41639</v>
      </c>
      <c r="U77" s="116">
        <v>151.16133977991899</v>
      </c>
      <c r="V77" s="116">
        <v>142.84826427707799</v>
      </c>
    </row>
    <row r="78" spans="16:22" x14ac:dyDescent="0.3">
      <c r="P78" s="113">
        <v>38017</v>
      </c>
      <c r="Q78" s="114">
        <v>129.62521691797301</v>
      </c>
      <c r="R78" s="115">
        <v>117.776014240175</v>
      </c>
      <c r="T78" s="113">
        <v>41729</v>
      </c>
      <c r="U78" s="116">
        <v>153.60784254783101</v>
      </c>
      <c r="V78" s="116">
        <v>145.46258849156001</v>
      </c>
    </row>
    <row r="79" spans="16:22" x14ac:dyDescent="0.3">
      <c r="P79" s="113">
        <v>38046</v>
      </c>
      <c r="Q79" s="114">
        <v>132.17499518271001</v>
      </c>
      <c r="R79" s="115">
        <v>119.943707938671</v>
      </c>
      <c r="T79" s="113">
        <v>41820</v>
      </c>
      <c r="U79" s="116">
        <v>158.18104107930299</v>
      </c>
      <c r="V79" s="116">
        <v>150.79418994941599</v>
      </c>
    </row>
    <row r="80" spans="16:22" x14ac:dyDescent="0.3">
      <c r="P80" s="113">
        <v>38077</v>
      </c>
      <c r="Q80" s="114">
        <v>134.69833160279299</v>
      </c>
      <c r="R80" s="115">
        <v>122.22214353258001</v>
      </c>
      <c r="T80" s="113">
        <v>41912</v>
      </c>
      <c r="U80" s="116">
        <v>162.87673964046101</v>
      </c>
      <c r="V80" s="116">
        <v>153.644155024772</v>
      </c>
    </row>
    <row r="81" spans="16:22" x14ac:dyDescent="0.3">
      <c r="P81" s="113">
        <v>38107</v>
      </c>
      <c r="Q81" s="114">
        <v>137.30309785081201</v>
      </c>
      <c r="R81" s="115">
        <v>124.367983511331</v>
      </c>
      <c r="T81" s="113">
        <v>42004</v>
      </c>
      <c r="U81" s="116">
        <v>165.99474490124999</v>
      </c>
      <c r="V81" s="116">
        <v>158.881662967636</v>
      </c>
    </row>
    <row r="82" spans="16:22" x14ac:dyDescent="0.3">
      <c r="P82" s="113">
        <v>38138</v>
      </c>
      <c r="Q82" s="114">
        <v>138.83045645701799</v>
      </c>
      <c r="R82" s="115">
        <v>124.748692241388</v>
      </c>
      <c r="T82" s="113">
        <v>42094</v>
      </c>
      <c r="U82" s="116">
        <v>169.59496575718299</v>
      </c>
      <c r="V82" s="116">
        <v>163.845571481223</v>
      </c>
    </row>
    <row r="83" spans="16:22" x14ac:dyDescent="0.3">
      <c r="P83" s="113">
        <v>38168</v>
      </c>
      <c r="Q83" s="114">
        <v>140.93326732743</v>
      </c>
      <c r="R83" s="115">
        <v>125.641704138232</v>
      </c>
      <c r="T83" s="113">
        <v>42185</v>
      </c>
      <c r="U83" s="116">
        <v>173.62988729930501</v>
      </c>
      <c r="V83" s="116">
        <v>166.19301113183499</v>
      </c>
    </row>
    <row r="84" spans="16:22" x14ac:dyDescent="0.3">
      <c r="P84" s="113">
        <v>38199</v>
      </c>
      <c r="Q84" s="114">
        <v>142.86631652682101</v>
      </c>
      <c r="R84" s="115">
        <v>126.334646615146</v>
      </c>
      <c r="T84" s="113">
        <v>42277</v>
      </c>
      <c r="U84" s="116">
        <v>178.072896704372</v>
      </c>
      <c r="V84" s="116">
        <v>169.74474293665801</v>
      </c>
    </row>
    <row r="85" spans="16:22" x14ac:dyDescent="0.3">
      <c r="P85" s="113">
        <v>38230</v>
      </c>
      <c r="Q85" s="114">
        <v>145.16314753304701</v>
      </c>
      <c r="R85" s="115">
        <v>128.43355887443801</v>
      </c>
      <c r="T85" s="113">
        <v>42369</v>
      </c>
      <c r="U85" s="116">
        <v>178.25483265989999</v>
      </c>
      <c r="V85" s="116">
        <v>170.40734954455601</v>
      </c>
    </row>
    <row r="86" spans="16:22" x14ac:dyDescent="0.3">
      <c r="P86" s="113">
        <v>38260</v>
      </c>
      <c r="Q86" s="114">
        <v>145.978543647442</v>
      </c>
      <c r="R86" s="115">
        <v>129.960967382277</v>
      </c>
      <c r="T86" s="113">
        <v>42460</v>
      </c>
      <c r="U86" s="116">
        <v>182.26527792536399</v>
      </c>
      <c r="V86" s="116">
        <v>175.470246210928</v>
      </c>
    </row>
    <row r="87" spans="16:22" x14ac:dyDescent="0.3">
      <c r="P87" s="113">
        <v>38291</v>
      </c>
      <c r="Q87" s="114">
        <v>145.64573549522299</v>
      </c>
      <c r="R87" s="115">
        <v>132.01910852525501</v>
      </c>
      <c r="T87" s="113">
        <v>42551</v>
      </c>
      <c r="U87" s="116">
        <v>186.295824241845</v>
      </c>
      <c r="V87" s="116">
        <v>177.985157330699</v>
      </c>
    </row>
    <row r="88" spans="16:22" x14ac:dyDescent="0.3">
      <c r="P88" s="113">
        <v>38321</v>
      </c>
      <c r="Q88" s="114">
        <v>145.42829628081199</v>
      </c>
      <c r="R88" s="115">
        <v>132.078666402473</v>
      </c>
      <c r="T88" s="113">
        <v>42643</v>
      </c>
      <c r="U88" s="116">
        <v>193.28020668083201</v>
      </c>
      <c r="V88" s="116">
        <v>186.30123375487301</v>
      </c>
    </row>
    <row r="89" spans="16:22" x14ac:dyDescent="0.3">
      <c r="P89" s="113">
        <v>38352</v>
      </c>
      <c r="Q89" s="114">
        <v>146.659953283308</v>
      </c>
      <c r="R89" s="115">
        <v>132.52912306304501</v>
      </c>
      <c r="T89" s="113">
        <v>42735</v>
      </c>
      <c r="U89" s="116">
        <v>193.584503672387</v>
      </c>
      <c r="V89" s="116">
        <v>181.51436706508599</v>
      </c>
    </row>
    <row r="90" spans="16:22" x14ac:dyDescent="0.3">
      <c r="P90" s="113">
        <v>38383</v>
      </c>
      <c r="Q90" s="114">
        <v>149.91941165132201</v>
      </c>
      <c r="R90" s="115">
        <v>132.20529508235401</v>
      </c>
      <c r="T90" s="113">
        <v>42825</v>
      </c>
      <c r="U90" s="116">
        <v>203.78666535632399</v>
      </c>
      <c r="V90" s="116">
        <v>188.858031078322</v>
      </c>
    </row>
    <row r="91" spans="16:22" x14ac:dyDescent="0.3">
      <c r="P91" s="113">
        <v>38411</v>
      </c>
      <c r="Q91" s="114">
        <v>153.734152725607</v>
      </c>
      <c r="R91" s="115">
        <v>134.718396154083</v>
      </c>
      <c r="T91" s="113">
        <v>42916</v>
      </c>
      <c r="U91" s="116">
        <v>213.13838097805299</v>
      </c>
      <c r="V91" s="116">
        <v>193.55655818803399</v>
      </c>
    </row>
    <row r="92" spans="16:22" x14ac:dyDescent="0.3">
      <c r="P92" s="113">
        <v>38442</v>
      </c>
      <c r="Q92" s="114">
        <v>157.040791117987</v>
      </c>
      <c r="R92" s="115">
        <v>136.162299763475</v>
      </c>
      <c r="T92" s="113">
        <v>43008</v>
      </c>
      <c r="U92" s="116">
        <v>213.576542345457</v>
      </c>
      <c r="V92" s="116">
        <v>196.795190475384</v>
      </c>
    </row>
    <row r="93" spans="16:22" x14ac:dyDescent="0.3">
      <c r="P93" s="113">
        <v>38472</v>
      </c>
      <c r="Q93" s="114">
        <v>159.19932691571799</v>
      </c>
      <c r="R93" s="115">
        <v>138.40412930769401</v>
      </c>
      <c r="T93" s="113">
        <v>43100</v>
      </c>
      <c r="U93" s="116">
        <v>219.40132197497499</v>
      </c>
      <c r="V93" s="116">
        <v>198.84960055289</v>
      </c>
    </row>
    <row r="94" spans="16:22" x14ac:dyDescent="0.3">
      <c r="P94" s="113">
        <v>38503</v>
      </c>
      <c r="Q94" s="114">
        <v>160.87814656152099</v>
      </c>
      <c r="R94" s="115">
        <v>139.69292235880499</v>
      </c>
      <c r="T94" s="113">
        <v>43190</v>
      </c>
      <c r="U94" s="116">
        <v>217.22525525882199</v>
      </c>
      <c r="V94" s="116">
        <v>209.01188870003401</v>
      </c>
    </row>
    <row r="95" spans="16:22" x14ac:dyDescent="0.3">
      <c r="P95" s="113">
        <v>38533</v>
      </c>
      <c r="Q95" s="114">
        <v>162.24757529817299</v>
      </c>
      <c r="R95" s="115">
        <v>140.94738373792799</v>
      </c>
      <c r="T95" s="113">
        <v>43281</v>
      </c>
      <c r="U95" s="116">
        <v>223.671794586158</v>
      </c>
      <c r="V95" s="116">
        <v>206.920379696221</v>
      </c>
    </row>
    <row r="96" spans="16:22" x14ac:dyDescent="0.3">
      <c r="P96" s="113">
        <v>38564</v>
      </c>
      <c r="Q96" s="114">
        <v>163.98156827825201</v>
      </c>
      <c r="R96" s="115">
        <v>144.50334231447499</v>
      </c>
      <c r="T96" s="113">
        <v>43373</v>
      </c>
      <c r="U96" s="116">
        <v>225.49711840209699</v>
      </c>
      <c r="V96" s="116">
        <v>215.468679794412</v>
      </c>
    </row>
    <row r="97" spans="16:22" x14ac:dyDescent="0.3">
      <c r="P97" s="113">
        <v>38595</v>
      </c>
      <c r="Q97" s="114">
        <v>166.24114274145299</v>
      </c>
      <c r="R97" s="115">
        <v>148.49369119745299</v>
      </c>
      <c r="T97" s="113">
        <v>43465</v>
      </c>
      <c r="U97" s="116">
        <v>229.37502104136999</v>
      </c>
      <c r="V97" s="116">
        <v>213.44842328231101</v>
      </c>
    </row>
    <row r="98" spans="16:22" x14ac:dyDescent="0.3">
      <c r="P98" s="113">
        <v>38625</v>
      </c>
      <c r="Q98" s="114">
        <v>167.96145247887699</v>
      </c>
      <c r="R98" s="115">
        <v>152.45114012737599</v>
      </c>
      <c r="T98" s="113">
        <v>43555</v>
      </c>
      <c r="U98" s="116">
        <v>232.385460224974</v>
      </c>
      <c r="V98" s="116">
        <v>224.52176607529699</v>
      </c>
    </row>
    <row r="99" spans="16:22" x14ac:dyDescent="0.3">
      <c r="P99" s="113">
        <v>38656</v>
      </c>
      <c r="Q99" s="114">
        <v>169.22026718595399</v>
      </c>
      <c r="R99" s="115">
        <v>153.20132779157299</v>
      </c>
      <c r="T99" s="113">
        <v>43646</v>
      </c>
      <c r="U99" s="116">
        <v>235.23180251993099</v>
      </c>
      <c r="V99" s="116">
        <v>224.50532156003601</v>
      </c>
    </row>
    <row r="100" spans="16:22" x14ac:dyDescent="0.3">
      <c r="P100" s="113">
        <v>38686</v>
      </c>
      <c r="Q100" s="114">
        <v>169.19572355039199</v>
      </c>
      <c r="R100" s="115">
        <v>151.9034267621</v>
      </c>
      <c r="T100" s="113">
        <v>43738</v>
      </c>
      <c r="U100" s="116">
        <v>239.94717301355601</v>
      </c>
      <c r="V100" s="116">
        <v>222.742944867787</v>
      </c>
    </row>
    <row r="101" spans="16:22" x14ac:dyDescent="0.3">
      <c r="P101" s="113">
        <v>38717</v>
      </c>
      <c r="Q101" s="114">
        <v>170.68298023141199</v>
      </c>
      <c r="R101" s="115">
        <v>151.14482719823499</v>
      </c>
      <c r="T101" s="113">
        <v>43830</v>
      </c>
      <c r="U101" s="116">
        <v>238.97018251098001</v>
      </c>
      <c r="V101" s="116">
        <v>229.723235136818</v>
      </c>
    </row>
    <row r="102" spans="16:22" x14ac:dyDescent="0.3">
      <c r="P102" s="113">
        <v>38748</v>
      </c>
      <c r="Q102" s="114">
        <v>172.38064909143799</v>
      </c>
      <c r="R102" s="115">
        <v>151.60746231298401</v>
      </c>
      <c r="T102" s="113">
        <v>43921</v>
      </c>
      <c r="U102" s="116">
        <v>247.08503107801599</v>
      </c>
      <c r="V102" s="116">
        <v>241.67444322784399</v>
      </c>
    </row>
    <row r="103" spans="16:22" x14ac:dyDescent="0.3">
      <c r="P103" s="113">
        <v>38776</v>
      </c>
      <c r="Q103" s="114">
        <v>175.217861304482</v>
      </c>
      <c r="R103" s="115">
        <v>154.09171194743999</v>
      </c>
      <c r="T103" s="113">
        <v>44012</v>
      </c>
      <c r="U103" s="116">
        <v>242.92720235841901</v>
      </c>
      <c r="V103" s="116">
        <v>226.890536924759</v>
      </c>
    </row>
    <row r="104" spans="16:22" x14ac:dyDescent="0.3">
      <c r="P104" s="113">
        <v>38807</v>
      </c>
      <c r="Q104" s="114">
        <v>175.85333893918099</v>
      </c>
      <c r="R104" s="115">
        <v>154.65010806806299</v>
      </c>
      <c r="T104" s="113">
        <v>44104</v>
      </c>
      <c r="U104" s="116">
        <v>247.338700816336</v>
      </c>
      <c r="V104" s="116">
        <v>232.816375534825</v>
      </c>
    </row>
    <row r="105" spans="16:22" x14ac:dyDescent="0.3">
      <c r="P105" s="113">
        <v>38837</v>
      </c>
      <c r="Q105" s="114">
        <v>177.07840510700899</v>
      </c>
      <c r="R105" s="115">
        <v>155.878435976112</v>
      </c>
      <c r="T105" s="113">
        <v>44196</v>
      </c>
      <c r="U105" s="116">
        <v>261.294570031435</v>
      </c>
      <c r="V105" s="116">
        <v>255.18467801963899</v>
      </c>
    </row>
    <row r="106" spans="16:22" x14ac:dyDescent="0.3">
      <c r="P106" s="113">
        <v>38868</v>
      </c>
      <c r="Q106" s="114">
        <v>177.61386761486901</v>
      </c>
      <c r="R106" s="115">
        <v>155.663183089049</v>
      </c>
      <c r="T106" s="113">
        <v>44286</v>
      </c>
      <c r="U106" s="116">
        <v>259.932188862158</v>
      </c>
      <c r="V106" s="116">
        <v>251.12302406563899</v>
      </c>
    </row>
    <row r="107" spans="16:22" x14ac:dyDescent="0.3">
      <c r="P107" s="113">
        <v>38898</v>
      </c>
      <c r="Q107" s="114">
        <v>179.20131829056899</v>
      </c>
      <c r="R107" s="115">
        <v>156.88213150138699</v>
      </c>
      <c r="T107" s="113">
        <v>44377</v>
      </c>
      <c r="U107" s="116">
        <v>274.00354051795603</v>
      </c>
      <c r="V107" s="116">
        <v>265.16086749028602</v>
      </c>
    </row>
    <row r="108" spans="16:22" x14ac:dyDescent="0.3">
      <c r="P108" s="113">
        <v>38929</v>
      </c>
      <c r="Q108" s="114">
        <v>178.834944397398</v>
      </c>
      <c r="R108" s="115">
        <v>156.76386008589799</v>
      </c>
      <c r="T108" s="113">
        <v>44469</v>
      </c>
      <c r="U108" s="116">
        <v>283.51204870024799</v>
      </c>
      <c r="V108" s="116">
        <v>281.31645148926498</v>
      </c>
    </row>
    <row r="109" spans="16:22" x14ac:dyDescent="0.3">
      <c r="P109" s="113">
        <v>38960</v>
      </c>
      <c r="Q109" s="114">
        <v>178.16218456192399</v>
      </c>
      <c r="R109" s="115">
        <v>157.740296511292</v>
      </c>
      <c r="T109" s="113">
        <v>44561</v>
      </c>
      <c r="U109" s="116">
        <v>298.89533594000602</v>
      </c>
      <c r="V109" s="116">
        <v>296.20097313299198</v>
      </c>
    </row>
    <row r="110" spans="16:22" x14ac:dyDescent="0.3">
      <c r="P110" s="113">
        <v>38990</v>
      </c>
      <c r="Q110" s="114">
        <v>176.24215743155199</v>
      </c>
      <c r="R110" s="115">
        <v>156.77504095927901</v>
      </c>
      <c r="T110" s="113">
        <v>44651</v>
      </c>
      <c r="U110" s="116">
        <v>300.68373008282998</v>
      </c>
      <c r="V110" s="116">
        <v>291.286778951484</v>
      </c>
    </row>
    <row r="111" spans="16:22" x14ac:dyDescent="0.3">
      <c r="P111" s="113">
        <v>39021</v>
      </c>
      <c r="Q111" s="114">
        <v>175.06490344272001</v>
      </c>
      <c r="R111" s="115">
        <v>157.76960792839901</v>
      </c>
      <c r="T111" s="113">
        <v>44742</v>
      </c>
      <c r="U111" s="116">
        <v>318.56339909647198</v>
      </c>
      <c r="V111" s="116">
        <v>325.24718331167702</v>
      </c>
    </row>
    <row r="112" spans="16:22" x14ac:dyDescent="0.3">
      <c r="P112" s="113">
        <v>39051</v>
      </c>
      <c r="Q112" s="114">
        <v>175.459899281014</v>
      </c>
      <c r="R112" s="115">
        <v>158.980853481689</v>
      </c>
      <c r="T112" s="113">
        <v>44834</v>
      </c>
      <c r="U112" s="116">
        <v>318.14587200453599</v>
      </c>
      <c r="V112" s="116">
        <v>309.74213981805599</v>
      </c>
    </row>
    <row r="113" spans="16:22" x14ac:dyDescent="0.3">
      <c r="P113" s="113">
        <v>39082</v>
      </c>
      <c r="Q113" s="114">
        <v>176.95732820000501</v>
      </c>
      <c r="R113" s="115">
        <v>162.723041222212</v>
      </c>
      <c r="T113" s="113">
        <v>44926</v>
      </c>
      <c r="U113" s="116">
        <v>316.27512739223499</v>
      </c>
      <c r="V113" s="116">
        <v>302.534659384299</v>
      </c>
    </row>
    <row r="114" spans="16:22" x14ac:dyDescent="0.3">
      <c r="P114" s="113">
        <v>39113</v>
      </c>
      <c r="Q114" s="114">
        <v>179.72278958212499</v>
      </c>
      <c r="R114" s="115">
        <v>165.62604678719001</v>
      </c>
      <c r="T114" s="113">
        <v>45016</v>
      </c>
      <c r="U114" s="116">
        <v>315.684034617463</v>
      </c>
      <c r="V114" s="116">
        <v>281.05703271034002</v>
      </c>
    </row>
    <row r="115" spans="16:22" x14ac:dyDescent="0.3">
      <c r="P115" s="113">
        <v>39141</v>
      </c>
      <c r="Q115" s="114">
        <v>181.898962271399</v>
      </c>
      <c r="R115" s="115">
        <v>168.370980868657</v>
      </c>
      <c r="T115" s="113">
        <v>45107</v>
      </c>
      <c r="U115" s="116">
        <v>320.16927751247499</v>
      </c>
      <c r="V115" s="116">
        <v>295.43110945705598</v>
      </c>
    </row>
    <row r="116" spans="16:22" x14ac:dyDescent="0.3">
      <c r="P116" s="113">
        <v>39172</v>
      </c>
      <c r="Q116" s="114">
        <v>183.46986523141001</v>
      </c>
      <c r="R116" s="115">
        <v>167.71073755700201</v>
      </c>
      <c r="T116" s="113">
        <v>45199</v>
      </c>
      <c r="U116" s="116">
        <v>330.19825345051498</v>
      </c>
      <c r="V116" s="116">
        <v>284.98967358578102</v>
      </c>
    </row>
    <row r="117" spans="16:22" x14ac:dyDescent="0.3">
      <c r="P117" s="113">
        <v>39202</v>
      </c>
      <c r="Q117" s="114">
        <v>185.179296704244</v>
      </c>
      <c r="R117" s="115">
        <v>169.356869004815</v>
      </c>
      <c r="T117" s="113">
        <v>45291</v>
      </c>
      <c r="U117" s="116">
        <v>325.79728805177098</v>
      </c>
      <c r="V117" s="116">
        <v>269.16076396078699</v>
      </c>
    </row>
    <row r="118" spans="16:22" x14ac:dyDescent="0.3">
      <c r="P118" s="113">
        <v>39233</v>
      </c>
      <c r="Q118" s="114">
        <v>185.45484511831199</v>
      </c>
      <c r="R118" s="115">
        <v>169.17283584186001</v>
      </c>
      <c r="T118" s="113">
        <v>45382</v>
      </c>
      <c r="U118" s="116">
        <v>330.68424860003103</v>
      </c>
      <c r="V118" s="116">
        <v>285.61232678976501</v>
      </c>
    </row>
    <row r="119" spans="16:22" x14ac:dyDescent="0.3">
      <c r="P119" s="113">
        <v>39263</v>
      </c>
      <c r="Q119" s="114">
        <v>186.527304768188</v>
      </c>
      <c r="R119" s="115">
        <v>171.42974116855601</v>
      </c>
      <c r="T119" s="113">
        <v>45473</v>
      </c>
      <c r="U119" s="116">
        <v>331.04220663202</v>
      </c>
      <c r="V119" s="116">
        <v>289.14256787541802</v>
      </c>
    </row>
    <row r="120" spans="16:22" x14ac:dyDescent="0.3">
      <c r="P120" s="113">
        <v>39294</v>
      </c>
      <c r="Q120" s="114">
        <v>186.282057414571</v>
      </c>
      <c r="R120" s="115">
        <v>171.00324776874399</v>
      </c>
      <c r="T120" s="113">
        <v>45565</v>
      </c>
      <c r="U120" s="116">
        <v>334.51178304025001</v>
      </c>
      <c r="V120" s="116">
        <v>277.72821190932501</v>
      </c>
    </row>
    <row r="121" spans="16:22" x14ac:dyDescent="0.3">
      <c r="P121" s="113">
        <v>39325</v>
      </c>
      <c r="Q121" s="114">
        <v>187.19994388059601</v>
      </c>
      <c r="R121" s="115">
        <v>171.120817776693</v>
      </c>
      <c r="T121" s="113">
        <v>45657</v>
      </c>
      <c r="U121" s="116">
        <v>328.68804323154097</v>
      </c>
      <c r="V121" s="116">
        <v>262.73707975999997</v>
      </c>
    </row>
    <row r="122" spans="16:22" x14ac:dyDescent="0.3">
      <c r="P122" s="113">
        <v>39355</v>
      </c>
      <c r="Q122" s="114">
        <v>185.33399197543801</v>
      </c>
      <c r="R122" s="115">
        <v>166.704987412587</v>
      </c>
      <c r="T122" s="113">
        <v>45747</v>
      </c>
      <c r="U122" s="116">
        <v>340.70560836482201</v>
      </c>
      <c r="V122" s="116">
        <v>299.918826142353</v>
      </c>
    </row>
    <row r="123" spans="16:22" x14ac:dyDescent="0.3">
      <c r="P123" s="113">
        <v>39386</v>
      </c>
      <c r="Q123" s="114">
        <v>182.26047266814501</v>
      </c>
      <c r="R123" s="115">
        <v>162.22006591077499</v>
      </c>
      <c r="T123" s="113">
        <v>45838</v>
      </c>
      <c r="U123" s="116" t="s">
        <v>75</v>
      </c>
      <c r="V123" s="116" t="s">
        <v>75</v>
      </c>
    </row>
    <row r="124" spans="16:22" x14ac:dyDescent="0.3">
      <c r="P124" s="113">
        <v>39416</v>
      </c>
      <c r="Q124" s="114">
        <v>179.43394861210601</v>
      </c>
      <c r="R124" s="115">
        <v>156.50036931493</v>
      </c>
      <c r="T124" s="113">
        <v>45930</v>
      </c>
      <c r="U124" s="116" t="s">
        <v>75</v>
      </c>
      <c r="V124" s="116" t="s">
        <v>75</v>
      </c>
    </row>
    <row r="125" spans="16:22" x14ac:dyDescent="0.3">
      <c r="P125" s="113">
        <v>39447</v>
      </c>
      <c r="Q125" s="114">
        <v>178.92667672018499</v>
      </c>
      <c r="R125" s="115">
        <v>154.48785864118199</v>
      </c>
      <c r="T125" s="113">
        <v>46022</v>
      </c>
      <c r="U125" s="116" t="s">
        <v>75</v>
      </c>
      <c r="V125" s="116" t="s">
        <v>75</v>
      </c>
    </row>
    <row r="126" spans="16:22" x14ac:dyDescent="0.3">
      <c r="P126" s="113">
        <v>39478</v>
      </c>
      <c r="Q126" s="114">
        <v>180.57152002401099</v>
      </c>
      <c r="R126" s="115">
        <v>154.82094024853001</v>
      </c>
      <c r="T126" s="113">
        <v>46112</v>
      </c>
      <c r="U126" s="116" t="s">
        <v>75</v>
      </c>
      <c r="V126" s="116" t="s">
        <v>75</v>
      </c>
    </row>
    <row r="127" spans="16:22" x14ac:dyDescent="0.3">
      <c r="P127" s="113">
        <v>39507</v>
      </c>
      <c r="Q127" s="114">
        <v>180.46206571575601</v>
      </c>
      <c r="R127" s="115">
        <v>159.74538907601499</v>
      </c>
      <c r="T127" s="113"/>
    </row>
    <row r="128" spans="16:22" x14ac:dyDescent="0.3">
      <c r="P128" s="113">
        <v>39538</v>
      </c>
      <c r="Q128" s="114">
        <v>178.44986281213201</v>
      </c>
      <c r="R128" s="115">
        <v>162.28800512250001</v>
      </c>
      <c r="T128" s="113"/>
    </row>
    <row r="129" spans="16:20" x14ac:dyDescent="0.3">
      <c r="P129" s="113">
        <v>39568</v>
      </c>
      <c r="Q129" s="114">
        <v>175.25049444561401</v>
      </c>
      <c r="R129" s="115">
        <v>162.37538291203199</v>
      </c>
      <c r="T129" s="113"/>
    </row>
    <row r="130" spans="16:20" x14ac:dyDescent="0.3">
      <c r="P130" s="113">
        <v>39599</v>
      </c>
      <c r="Q130" s="114">
        <v>173.705184935711</v>
      </c>
      <c r="R130" s="115">
        <v>157.658539744872</v>
      </c>
      <c r="T130" s="113"/>
    </row>
    <row r="131" spans="16:20" x14ac:dyDescent="0.3">
      <c r="P131" s="113">
        <v>39629</v>
      </c>
      <c r="Q131" s="114">
        <v>172.99769543317601</v>
      </c>
      <c r="R131" s="115">
        <v>154.293148102255</v>
      </c>
      <c r="T131" s="113"/>
    </row>
    <row r="132" spans="16:20" x14ac:dyDescent="0.3">
      <c r="P132" s="113">
        <v>39660</v>
      </c>
      <c r="Q132" s="114">
        <v>172.68310710135501</v>
      </c>
      <c r="R132" s="115">
        <v>153.9910127919</v>
      </c>
      <c r="T132" s="113"/>
    </row>
    <row r="133" spans="16:20" x14ac:dyDescent="0.3">
      <c r="P133" s="113">
        <v>39691</v>
      </c>
      <c r="Q133" s="114">
        <v>171.624285368735</v>
      </c>
      <c r="R133" s="115">
        <v>156.30384378421101</v>
      </c>
      <c r="T133" s="113"/>
    </row>
    <row r="134" spans="16:20" x14ac:dyDescent="0.3">
      <c r="P134" s="113">
        <v>39721</v>
      </c>
      <c r="Q134" s="114">
        <v>167.97277448316501</v>
      </c>
      <c r="R134" s="115">
        <v>154.38681335856199</v>
      </c>
      <c r="T134" s="113"/>
    </row>
    <row r="135" spans="16:20" x14ac:dyDescent="0.3">
      <c r="P135" s="113">
        <v>39752</v>
      </c>
      <c r="Q135" s="114">
        <v>163.83724646003901</v>
      </c>
      <c r="R135" s="115">
        <v>146.392624121181</v>
      </c>
      <c r="T135" s="113"/>
    </row>
    <row r="136" spans="16:20" x14ac:dyDescent="0.3">
      <c r="P136" s="113">
        <v>39782</v>
      </c>
      <c r="Q136" s="114">
        <v>157.98625614566501</v>
      </c>
      <c r="R136" s="115">
        <v>136.15872530607101</v>
      </c>
      <c r="T136" s="113"/>
    </row>
    <row r="137" spans="16:20" x14ac:dyDescent="0.3">
      <c r="P137" s="113">
        <v>39813</v>
      </c>
      <c r="Q137" s="114">
        <v>155.17036537794999</v>
      </c>
      <c r="R137" s="115">
        <v>131.28080017193599</v>
      </c>
      <c r="T137" s="113"/>
    </row>
    <row r="138" spans="16:20" x14ac:dyDescent="0.3">
      <c r="P138" s="113">
        <v>39844</v>
      </c>
      <c r="Q138" s="114">
        <v>151.56781554119601</v>
      </c>
      <c r="R138" s="115">
        <v>129.087236306124</v>
      </c>
      <c r="T138" s="113"/>
    </row>
    <row r="139" spans="16:20" x14ac:dyDescent="0.3">
      <c r="P139" s="113">
        <v>39872</v>
      </c>
      <c r="Q139" s="114">
        <v>149.2087011161</v>
      </c>
      <c r="R139" s="115">
        <v>126.83185529108999</v>
      </c>
      <c r="T139" s="113"/>
    </row>
    <row r="140" spans="16:20" x14ac:dyDescent="0.3">
      <c r="P140" s="113">
        <v>39903</v>
      </c>
      <c r="Q140" s="114">
        <v>144.45413383142201</v>
      </c>
      <c r="R140" s="115">
        <v>118.983504959846</v>
      </c>
      <c r="T140" s="113"/>
    </row>
    <row r="141" spans="16:20" x14ac:dyDescent="0.3">
      <c r="P141" s="113">
        <v>39933</v>
      </c>
      <c r="Q141" s="114">
        <v>141.33868986411801</v>
      </c>
      <c r="R141" s="115">
        <v>114.988358409478</v>
      </c>
      <c r="T141" s="113"/>
    </row>
    <row r="142" spans="16:20" x14ac:dyDescent="0.3">
      <c r="P142" s="113">
        <v>39964</v>
      </c>
      <c r="Q142" s="114">
        <v>139.275417312391</v>
      </c>
      <c r="R142" s="115">
        <v>111.026070977258</v>
      </c>
      <c r="T142" s="113"/>
    </row>
    <row r="143" spans="16:20" x14ac:dyDescent="0.3">
      <c r="P143" s="113">
        <v>39994</v>
      </c>
      <c r="Q143" s="114">
        <v>139.553108431791</v>
      </c>
      <c r="R143" s="115">
        <v>111.756230707314</v>
      </c>
      <c r="T143" s="113"/>
    </row>
    <row r="144" spans="16:20" x14ac:dyDescent="0.3">
      <c r="P144" s="113">
        <v>40025</v>
      </c>
      <c r="Q144" s="114">
        <v>139.88816732756001</v>
      </c>
      <c r="R144" s="115">
        <v>109.76345735227</v>
      </c>
      <c r="T144" s="113"/>
    </row>
    <row r="145" spans="16:20" x14ac:dyDescent="0.3">
      <c r="P145" s="113">
        <v>40056</v>
      </c>
      <c r="Q145" s="114">
        <v>138.936234943079</v>
      </c>
      <c r="R145" s="115">
        <v>108.418969328076</v>
      </c>
      <c r="T145" s="113"/>
    </row>
    <row r="146" spans="16:20" x14ac:dyDescent="0.3">
      <c r="P146" s="113">
        <v>40086</v>
      </c>
      <c r="Q146" s="114">
        <v>135.09083920989801</v>
      </c>
      <c r="R146" s="115">
        <v>105.111777814852</v>
      </c>
      <c r="T146" s="113"/>
    </row>
    <row r="147" spans="16:20" x14ac:dyDescent="0.3">
      <c r="P147" s="113">
        <v>40117</v>
      </c>
      <c r="Q147" s="114">
        <v>130.42490149700799</v>
      </c>
      <c r="R147" s="115">
        <v>102.81011098488401</v>
      </c>
      <c r="T147" s="113"/>
    </row>
    <row r="148" spans="16:20" x14ac:dyDescent="0.3">
      <c r="P148" s="113">
        <v>40147</v>
      </c>
      <c r="Q148" s="114">
        <v>128.49279270461301</v>
      </c>
      <c r="R148" s="115">
        <v>101.878836716233</v>
      </c>
      <c r="T148" s="113"/>
    </row>
    <row r="149" spans="16:20" x14ac:dyDescent="0.3">
      <c r="P149" s="113">
        <v>40178</v>
      </c>
      <c r="Q149" s="114">
        <v>128.99207661378</v>
      </c>
      <c r="R149" s="115">
        <v>101.76333391395001</v>
      </c>
      <c r="T149" s="113"/>
    </row>
    <row r="150" spans="16:20" x14ac:dyDescent="0.3">
      <c r="P150" s="113">
        <v>40209</v>
      </c>
      <c r="Q150" s="114">
        <v>131.27613782143499</v>
      </c>
      <c r="R150" s="115">
        <v>101.507444623308</v>
      </c>
      <c r="T150" s="113"/>
    </row>
    <row r="151" spans="16:20" x14ac:dyDescent="0.3">
      <c r="P151" s="113">
        <v>40237</v>
      </c>
      <c r="Q151" s="114">
        <v>132.50132653742699</v>
      </c>
      <c r="R151" s="115">
        <v>101.55472587156601</v>
      </c>
      <c r="T151" s="113"/>
    </row>
    <row r="152" spans="16:20" x14ac:dyDescent="0.3">
      <c r="P152" s="113">
        <v>40268</v>
      </c>
      <c r="Q152" s="114">
        <v>131.78671531670199</v>
      </c>
      <c r="R152" s="115">
        <v>102.92000744002701</v>
      </c>
      <c r="T152" s="113"/>
    </row>
    <row r="153" spans="16:20" x14ac:dyDescent="0.3">
      <c r="P153" s="113">
        <v>40298</v>
      </c>
      <c r="Q153" s="114">
        <v>129.29264354771101</v>
      </c>
      <c r="R153" s="115">
        <v>106.858002665992</v>
      </c>
      <c r="T153" s="113"/>
    </row>
    <row r="154" spans="16:20" x14ac:dyDescent="0.3">
      <c r="P154" s="113">
        <v>40329</v>
      </c>
      <c r="Q154" s="114">
        <v>125.89016581842</v>
      </c>
      <c r="R154" s="115">
        <v>108.725339174052</v>
      </c>
      <c r="T154" s="113"/>
    </row>
    <row r="155" spans="16:20" x14ac:dyDescent="0.3">
      <c r="P155" s="113">
        <v>40359</v>
      </c>
      <c r="Q155" s="114">
        <v>123.975083063426</v>
      </c>
      <c r="R155" s="115">
        <v>108.32977454051399</v>
      </c>
      <c r="T155" s="113"/>
    </row>
    <row r="156" spans="16:20" x14ac:dyDescent="0.3">
      <c r="P156" s="113">
        <v>40390</v>
      </c>
      <c r="Q156" s="114">
        <v>123.688928867274</v>
      </c>
      <c r="R156" s="115">
        <v>104.77746151865701</v>
      </c>
      <c r="T156" s="113"/>
    </row>
    <row r="157" spans="16:20" x14ac:dyDescent="0.3">
      <c r="P157" s="113">
        <v>40421</v>
      </c>
      <c r="Q157" s="114">
        <v>124.535771699848</v>
      </c>
      <c r="R157" s="115">
        <v>103.60386202391901</v>
      </c>
      <c r="T157" s="113"/>
    </row>
    <row r="158" spans="16:20" x14ac:dyDescent="0.3">
      <c r="P158" s="113">
        <v>40451</v>
      </c>
      <c r="Q158" s="114">
        <v>124.14394201710699</v>
      </c>
      <c r="R158" s="115">
        <v>103.60796974101299</v>
      </c>
      <c r="T158" s="113"/>
    </row>
    <row r="159" spans="16:20" x14ac:dyDescent="0.3">
      <c r="P159" s="113">
        <v>40482</v>
      </c>
      <c r="Q159" s="114">
        <v>123.213449868376</v>
      </c>
      <c r="R159" s="115">
        <v>106.87088186509</v>
      </c>
      <c r="T159" s="113"/>
    </row>
    <row r="160" spans="16:20" x14ac:dyDescent="0.3">
      <c r="P160" s="113">
        <v>40512</v>
      </c>
      <c r="Q160" s="114">
        <v>122.58684484765701</v>
      </c>
      <c r="R160" s="115">
        <v>109.890411325937</v>
      </c>
      <c r="T160" s="113"/>
    </row>
    <row r="161" spans="16:20" x14ac:dyDescent="0.3">
      <c r="P161" s="113">
        <v>40543</v>
      </c>
      <c r="Q161" s="114">
        <v>123.138798448942</v>
      </c>
      <c r="R161" s="115">
        <v>112.715870126453</v>
      </c>
      <c r="T161" s="113"/>
    </row>
    <row r="162" spans="16:20" x14ac:dyDescent="0.3">
      <c r="P162" s="113">
        <v>40574</v>
      </c>
      <c r="Q162" s="114">
        <v>122.431586043837</v>
      </c>
      <c r="R162" s="115">
        <v>111.403077360338</v>
      </c>
      <c r="T162" s="113"/>
    </row>
    <row r="163" spans="16:20" x14ac:dyDescent="0.3">
      <c r="P163" s="113">
        <v>40602</v>
      </c>
      <c r="Q163" s="114">
        <v>120.913874805069</v>
      </c>
      <c r="R163" s="115">
        <v>106.705387240002</v>
      </c>
      <c r="T163" s="113"/>
    </row>
    <row r="164" spans="16:20" x14ac:dyDescent="0.3">
      <c r="P164" s="113">
        <v>40633</v>
      </c>
      <c r="Q164" s="114">
        <v>119.594835368159</v>
      </c>
      <c r="R164" s="115">
        <v>102.15624015629</v>
      </c>
      <c r="T164" s="113"/>
    </row>
    <row r="165" spans="16:20" x14ac:dyDescent="0.3">
      <c r="P165" s="113">
        <v>40663</v>
      </c>
      <c r="Q165" s="114">
        <v>120.129026776873</v>
      </c>
      <c r="R165" s="115">
        <v>101.39550286059099</v>
      </c>
      <c r="T165" s="113"/>
    </row>
    <row r="166" spans="16:20" x14ac:dyDescent="0.3">
      <c r="P166" s="113">
        <v>40694</v>
      </c>
      <c r="Q166" s="114">
        <v>120.937941544602</v>
      </c>
      <c r="R166" s="115">
        <v>103.735548542597</v>
      </c>
      <c r="T166" s="113"/>
    </row>
    <row r="167" spans="16:20" x14ac:dyDescent="0.3">
      <c r="P167" s="113">
        <v>40724</v>
      </c>
      <c r="Q167" s="114">
        <v>120.768041551832</v>
      </c>
      <c r="R167" s="115">
        <v>106.323598413955</v>
      </c>
      <c r="T167" s="113"/>
    </row>
    <row r="168" spans="16:20" x14ac:dyDescent="0.3">
      <c r="P168" s="113">
        <v>40755</v>
      </c>
      <c r="Q168" s="114">
        <v>120.419893154085</v>
      </c>
      <c r="R168" s="115">
        <v>109.00709152454201</v>
      </c>
      <c r="T168" s="113"/>
    </row>
    <row r="169" spans="16:20" x14ac:dyDescent="0.3">
      <c r="P169" s="113">
        <v>40786</v>
      </c>
      <c r="Q169" s="114">
        <v>121.149856755104</v>
      </c>
      <c r="R169" s="115">
        <v>111.120714656548</v>
      </c>
      <c r="T169" s="113"/>
    </row>
    <row r="170" spans="16:20" x14ac:dyDescent="0.3">
      <c r="P170" s="113">
        <v>40816</v>
      </c>
      <c r="Q170" s="114">
        <v>122.726373735165</v>
      </c>
      <c r="R170" s="115">
        <v>112.510691943775</v>
      </c>
      <c r="T170" s="113"/>
    </row>
    <row r="171" spans="16:20" x14ac:dyDescent="0.3">
      <c r="P171" s="113">
        <v>40847</v>
      </c>
      <c r="Q171" s="114">
        <v>123.95152479756599</v>
      </c>
      <c r="R171" s="115">
        <v>114.84823655958699</v>
      </c>
    </row>
    <row r="172" spans="16:20" x14ac:dyDescent="0.3">
      <c r="P172" s="113">
        <v>40877</v>
      </c>
      <c r="Q172" s="114">
        <v>124.138699521259</v>
      </c>
      <c r="R172" s="115">
        <v>114.917251615951</v>
      </c>
    </row>
    <row r="173" spans="16:20" x14ac:dyDescent="0.3">
      <c r="P173" s="113">
        <v>40908</v>
      </c>
      <c r="Q173" s="114">
        <v>123.590781745245</v>
      </c>
      <c r="R173" s="115">
        <v>114.96866067083801</v>
      </c>
    </row>
    <row r="174" spans="16:20" x14ac:dyDescent="0.3">
      <c r="P174" s="113">
        <v>40939</v>
      </c>
      <c r="Q174" s="114">
        <v>122.149873993802</v>
      </c>
      <c r="R174" s="115">
        <v>111.59171567966401</v>
      </c>
    </row>
    <row r="175" spans="16:20" x14ac:dyDescent="0.3">
      <c r="P175" s="113">
        <v>40968</v>
      </c>
      <c r="Q175" s="114">
        <v>120.341411585815</v>
      </c>
      <c r="R175" s="115">
        <v>109.72806466981601</v>
      </c>
    </row>
    <row r="176" spans="16:20" x14ac:dyDescent="0.3">
      <c r="P176" s="113">
        <v>40999</v>
      </c>
      <c r="Q176" s="114">
        <v>120.271145561737</v>
      </c>
      <c r="R176" s="115">
        <v>108.76560709292301</v>
      </c>
    </row>
    <row r="177" spans="16:18" x14ac:dyDescent="0.3">
      <c r="P177" s="113">
        <v>41029</v>
      </c>
      <c r="Q177" s="114">
        <v>120.971002752606</v>
      </c>
      <c r="R177" s="115">
        <v>110.773960787454</v>
      </c>
    </row>
    <row r="178" spans="16:18" x14ac:dyDescent="0.3">
      <c r="P178" s="113">
        <v>41060</v>
      </c>
      <c r="Q178" s="114">
        <v>122.504013791498</v>
      </c>
      <c r="R178" s="115">
        <v>111.832381141713</v>
      </c>
    </row>
    <row r="179" spans="16:18" x14ac:dyDescent="0.3">
      <c r="P179" s="113">
        <v>41090</v>
      </c>
      <c r="Q179" s="114">
        <v>123.137235845167</v>
      </c>
      <c r="R179" s="115">
        <v>113.24259392910901</v>
      </c>
    </row>
    <row r="180" spans="16:18" x14ac:dyDescent="0.3">
      <c r="P180" s="113">
        <v>41121</v>
      </c>
      <c r="Q180" s="114">
        <v>124.257185708647</v>
      </c>
      <c r="R180" s="115">
        <v>114.76697850293699</v>
      </c>
    </row>
    <row r="181" spans="16:18" x14ac:dyDescent="0.3">
      <c r="P181" s="113">
        <v>41152</v>
      </c>
      <c r="Q181" s="114">
        <v>125.594718997786</v>
      </c>
      <c r="R181" s="115">
        <v>117.610909787735</v>
      </c>
    </row>
    <row r="182" spans="16:18" x14ac:dyDescent="0.3">
      <c r="P182" s="113">
        <v>41182</v>
      </c>
      <c r="Q182" s="114">
        <v>126.843159139408</v>
      </c>
      <c r="R182" s="115">
        <v>118.17854951343099</v>
      </c>
    </row>
    <row r="183" spans="16:18" x14ac:dyDescent="0.3">
      <c r="P183" s="113">
        <v>41213</v>
      </c>
      <c r="Q183" s="114">
        <v>128.74664783535599</v>
      </c>
      <c r="R183" s="115">
        <v>118.894740565098</v>
      </c>
    </row>
    <row r="184" spans="16:18" x14ac:dyDescent="0.3">
      <c r="P184" s="113">
        <v>41243</v>
      </c>
      <c r="Q184" s="114">
        <v>129.69784109946599</v>
      </c>
      <c r="R184" s="115">
        <v>117.540242311095</v>
      </c>
    </row>
    <row r="185" spans="16:18" x14ac:dyDescent="0.3">
      <c r="P185" s="113">
        <v>41274</v>
      </c>
      <c r="Q185" s="114">
        <v>130.39455169835301</v>
      </c>
      <c r="R185" s="115">
        <v>117.843337103585</v>
      </c>
    </row>
    <row r="186" spans="16:18" x14ac:dyDescent="0.3">
      <c r="P186" s="113">
        <v>41305</v>
      </c>
      <c r="Q186" s="114">
        <v>128.76772438977201</v>
      </c>
      <c r="R186" s="115">
        <v>116.16087826217399</v>
      </c>
    </row>
    <row r="187" spans="16:18" x14ac:dyDescent="0.3">
      <c r="P187" s="113">
        <v>41333</v>
      </c>
      <c r="Q187" s="114">
        <v>127.196367191348</v>
      </c>
      <c r="R187" s="115">
        <v>117.49337598278299</v>
      </c>
    </row>
    <row r="188" spans="16:18" x14ac:dyDescent="0.3">
      <c r="P188" s="113">
        <v>41364</v>
      </c>
      <c r="Q188" s="114">
        <v>126.844184863946</v>
      </c>
      <c r="R188" s="115">
        <v>118.64537869532499</v>
      </c>
    </row>
    <row r="189" spans="16:18" x14ac:dyDescent="0.3">
      <c r="P189" s="113">
        <v>41394</v>
      </c>
      <c r="Q189" s="114">
        <v>129.17784960600301</v>
      </c>
      <c r="R189" s="115">
        <v>123.047483076267</v>
      </c>
    </row>
    <row r="190" spans="16:18" x14ac:dyDescent="0.3">
      <c r="P190" s="113">
        <v>41425</v>
      </c>
      <c r="Q190" s="114">
        <v>131.96127852051001</v>
      </c>
      <c r="R190" s="115">
        <v>124.157053915859</v>
      </c>
    </row>
    <row r="191" spans="16:18" x14ac:dyDescent="0.3">
      <c r="P191" s="113">
        <v>41455</v>
      </c>
      <c r="Q191" s="114">
        <v>134.419622334888</v>
      </c>
      <c r="R191" s="115">
        <v>125.406017568574</v>
      </c>
    </row>
    <row r="192" spans="16:18" x14ac:dyDescent="0.3">
      <c r="P192" s="113">
        <v>41486</v>
      </c>
      <c r="Q192" s="114">
        <v>135.44023398944799</v>
      </c>
      <c r="R192" s="115">
        <v>124.578867267193</v>
      </c>
    </row>
    <row r="193" spans="16:18" x14ac:dyDescent="0.3">
      <c r="P193" s="113">
        <v>41517</v>
      </c>
      <c r="Q193" s="114">
        <v>136.241142647597</v>
      </c>
      <c r="R193" s="115">
        <v>125.25541871077</v>
      </c>
    </row>
    <row r="194" spans="16:18" x14ac:dyDescent="0.3">
      <c r="P194" s="113">
        <v>41547</v>
      </c>
      <c r="Q194" s="114">
        <v>136.91276002328701</v>
      </c>
      <c r="R194" s="115">
        <v>125.47959096264501</v>
      </c>
    </row>
    <row r="195" spans="16:18" x14ac:dyDescent="0.3">
      <c r="P195" s="113">
        <v>41578</v>
      </c>
      <c r="Q195" s="114">
        <v>137.58499618385801</v>
      </c>
      <c r="R195" s="115">
        <v>126.447358203608</v>
      </c>
    </row>
    <row r="196" spans="16:18" x14ac:dyDescent="0.3">
      <c r="P196" s="113">
        <v>41608</v>
      </c>
      <c r="Q196" s="114">
        <v>138.46554513060701</v>
      </c>
      <c r="R196" s="115">
        <v>127.514237809199</v>
      </c>
    </row>
    <row r="197" spans="16:18" x14ac:dyDescent="0.3">
      <c r="P197" s="113">
        <v>41639</v>
      </c>
      <c r="Q197" s="114">
        <v>139.81597434098799</v>
      </c>
      <c r="R197" s="115">
        <v>128.23548656598999</v>
      </c>
    </row>
    <row r="198" spans="16:18" x14ac:dyDescent="0.3">
      <c r="P198" s="113">
        <v>41670</v>
      </c>
      <c r="Q198" s="114">
        <v>141.89750317620701</v>
      </c>
      <c r="R198" s="115">
        <v>130.10960776089499</v>
      </c>
    </row>
    <row r="199" spans="16:18" x14ac:dyDescent="0.3">
      <c r="P199" s="113">
        <v>41698</v>
      </c>
      <c r="Q199" s="114">
        <v>142.69962165485799</v>
      </c>
      <c r="R199" s="115">
        <v>131.262117127674</v>
      </c>
    </row>
    <row r="200" spans="16:18" x14ac:dyDescent="0.3">
      <c r="P200" s="113">
        <v>41729</v>
      </c>
      <c r="Q200" s="114">
        <v>143.109340458335</v>
      </c>
      <c r="R200" s="115">
        <v>133.48462627994601</v>
      </c>
    </row>
    <row r="201" spans="16:18" x14ac:dyDescent="0.3">
      <c r="P201" s="113">
        <v>41759</v>
      </c>
      <c r="Q201" s="114">
        <v>143.38346993131199</v>
      </c>
      <c r="R201" s="115">
        <v>134.99203787071301</v>
      </c>
    </row>
    <row r="202" spans="16:18" x14ac:dyDescent="0.3">
      <c r="P202" s="113">
        <v>41790</v>
      </c>
      <c r="Q202" s="114">
        <v>145.47050403044599</v>
      </c>
      <c r="R202" s="115">
        <v>136.35491368594299</v>
      </c>
    </row>
    <row r="203" spans="16:18" x14ac:dyDescent="0.3">
      <c r="P203" s="113">
        <v>41820</v>
      </c>
      <c r="Q203" s="114">
        <v>147.760799618758</v>
      </c>
      <c r="R203" s="115">
        <v>137.22895214612299</v>
      </c>
    </row>
    <row r="204" spans="16:18" x14ac:dyDescent="0.3">
      <c r="P204" s="113">
        <v>41851</v>
      </c>
      <c r="Q204" s="114">
        <v>150.34638716601</v>
      </c>
      <c r="R204" s="115">
        <v>137.89862697647499</v>
      </c>
    </row>
    <row r="205" spans="16:18" x14ac:dyDescent="0.3">
      <c r="P205" s="113">
        <v>41882</v>
      </c>
      <c r="Q205" s="114">
        <v>151.88128931542499</v>
      </c>
      <c r="R205" s="115">
        <v>139.642489430843</v>
      </c>
    </row>
    <row r="206" spans="16:18" x14ac:dyDescent="0.3">
      <c r="P206" s="113">
        <v>41912</v>
      </c>
      <c r="Q206" s="114">
        <v>153.050452102028</v>
      </c>
      <c r="R206" s="115">
        <v>141.295120387542</v>
      </c>
    </row>
    <row r="207" spans="16:18" x14ac:dyDescent="0.3">
      <c r="P207" s="113">
        <v>41943</v>
      </c>
      <c r="Q207" s="114">
        <v>153.57731686184599</v>
      </c>
      <c r="R207" s="115">
        <v>142.99953051463899</v>
      </c>
    </row>
    <row r="208" spans="16:18" x14ac:dyDescent="0.3">
      <c r="P208" s="113">
        <v>41973</v>
      </c>
      <c r="Q208" s="114">
        <v>154.59878325027699</v>
      </c>
      <c r="R208" s="115">
        <v>144.451539771688</v>
      </c>
    </row>
    <row r="209" spans="16:18" x14ac:dyDescent="0.3">
      <c r="P209" s="113">
        <v>42004</v>
      </c>
      <c r="Q209" s="114">
        <v>155.53868489246199</v>
      </c>
      <c r="R209" s="115">
        <v>146.05027797506801</v>
      </c>
    </row>
    <row r="210" spans="16:18" x14ac:dyDescent="0.3">
      <c r="P210" s="113">
        <v>42035</v>
      </c>
      <c r="Q210" s="114">
        <v>157.18457502993601</v>
      </c>
      <c r="R210" s="115">
        <v>148.65259542818299</v>
      </c>
    </row>
    <row r="211" spans="16:18" x14ac:dyDescent="0.3">
      <c r="P211" s="113">
        <v>42063</v>
      </c>
      <c r="Q211" s="114">
        <v>157.85138778349599</v>
      </c>
      <c r="R211" s="115">
        <v>149.63994472961801</v>
      </c>
    </row>
    <row r="212" spans="16:18" x14ac:dyDescent="0.3">
      <c r="P212" s="113">
        <v>42094</v>
      </c>
      <c r="Q212" s="114">
        <v>158.74721698894501</v>
      </c>
      <c r="R212" s="115">
        <v>150.94433429088099</v>
      </c>
    </row>
    <row r="213" spans="16:18" x14ac:dyDescent="0.3">
      <c r="P213" s="113">
        <v>42124</v>
      </c>
      <c r="Q213" s="114">
        <v>159.480871560026</v>
      </c>
      <c r="R213" s="115">
        <v>151.02537443661299</v>
      </c>
    </row>
    <row r="214" spans="16:18" x14ac:dyDescent="0.3">
      <c r="P214" s="113">
        <v>42155</v>
      </c>
      <c r="Q214" s="114">
        <v>161.52180744740599</v>
      </c>
      <c r="R214" s="115">
        <v>152.11110153081901</v>
      </c>
    </row>
    <row r="215" spans="16:18" x14ac:dyDescent="0.3">
      <c r="P215" s="113">
        <v>42185</v>
      </c>
      <c r="Q215" s="114">
        <v>163.57882690292701</v>
      </c>
      <c r="R215" s="115">
        <v>152.24290536100699</v>
      </c>
    </row>
    <row r="216" spans="16:18" x14ac:dyDescent="0.3">
      <c r="P216" s="113">
        <v>42216</v>
      </c>
      <c r="Q216" s="114">
        <v>165.90100503449199</v>
      </c>
      <c r="R216" s="115">
        <v>154.044557152095</v>
      </c>
    </row>
    <row r="217" spans="16:18" x14ac:dyDescent="0.3">
      <c r="P217" s="113">
        <v>42247</v>
      </c>
      <c r="Q217" s="114">
        <v>167.229313809958</v>
      </c>
      <c r="R217" s="115">
        <v>155.92092057651499</v>
      </c>
    </row>
    <row r="218" spans="16:18" x14ac:dyDescent="0.3">
      <c r="P218" s="113">
        <v>42277</v>
      </c>
      <c r="Q218" s="114">
        <v>167.383934810944</v>
      </c>
      <c r="R218" s="115">
        <v>156.548618686054</v>
      </c>
    </row>
    <row r="219" spans="16:18" x14ac:dyDescent="0.3">
      <c r="P219" s="113">
        <v>42308</v>
      </c>
      <c r="Q219" s="114">
        <v>166.264895257755</v>
      </c>
      <c r="R219" s="115">
        <v>154.77836879067701</v>
      </c>
    </row>
    <row r="220" spans="16:18" x14ac:dyDescent="0.3">
      <c r="P220" s="113">
        <v>42338</v>
      </c>
      <c r="Q220" s="114">
        <v>166.270514887285</v>
      </c>
      <c r="R220" s="115">
        <v>153.978252518896</v>
      </c>
    </row>
    <row r="221" spans="16:18" x14ac:dyDescent="0.3">
      <c r="P221" s="113">
        <v>42369</v>
      </c>
      <c r="Q221" s="114">
        <v>167.37896280108501</v>
      </c>
      <c r="R221" s="115">
        <v>155.28843843704101</v>
      </c>
    </row>
    <row r="222" spans="16:18" x14ac:dyDescent="0.3">
      <c r="P222" s="113">
        <v>42400</v>
      </c>
      <c r="Q222" s="114">
        <v>170.57633687262</v>
      </c>
      <c r="R222" s="115">
        <v>159.90007850201701</v>
      </c>
    </row>
    <row r="223" spans="16:18" x14ac:dyDescent="0.3">
      <c r="P223" s="113">
        <v>42429</v>
      </c>
      <c r="Q223" s="114">
        <v>171.71454812433799</v>
      </c>
      <c r="R223" s="115">
        <v>161.761558831282</v>
      </c>
    </row>
    <row r="224" spans="16:18" x14ac:dyDescent="0.3">
      <c r="P224" s="113">
        <v>42460</v>
      </c>
      <c r="Q224" s="114">
        <v>171.781266304779</v>
      </c>
      <c r="R224" s="115">
        <v>161.240420693842</v>
      </c>
    </row>
    <row r="225" spans="16:18" x14ac:dyDescent="0.3">
      <c r="P225" s="113">
        <v>42490</v>
      </c>
      <c r="Q225" s="114">
        <v>170.649928458543</v>
      </c>
      <c r="R225" s="115">
        <v>158.88018538991801</v>
      </c>
    </row>
    <row r="226" spans="16:18" x14ac:dyDescent="0.3">
      <c r="P226" s="113">
        <v>42521</v>
      </c>
      <c r="Q226" s="114">
        <v>172.43624977615301</v>
      </c>
      <c r="R226" s="115">
        <v>159.84741559739899</v>
      </c>
    </row>
    <row r="227" spans="16:18" x14ac:dyDescent="0.3">
      <c r="P227" s="113">
        <v>42551</v>
      </c>
      <c r="Q227" s="114">
        <v>174.994501746758</v>
      </c>
      <c r="R227" s="115">
        <v>162.70078593325599</v>
      </c>
    </row>
    <row r="228" spans="16:18" x14ac:dyDescent="0.3">
      <c r="P228" s="113">
        <v>42582</v>
      </c>
      <c r="Q228" s="114">
        <v>179.31468020590299</v>
      </c>
      <c r="R228" s="115">
        <v>166.91335752580599</v>
      </c>
    </row>
    <row r="229" spans="16:18" x14ac:dyDescent="0.3">
      <c r="P229" s="113">
        <v>42613</v>
      </c>
      <c r="Q229" s="114">
        <v>181.59502689061699</v>
      </c>
      <c r="R229" s="115">
        <v>169.240071149307</v>
      </c>
    </row>
    <row r="230" spans="16:18" x14ac:dyDescent="0.3">
      <c r="P230" s="113">
        <v>42643</v>
      </c>
      <c r="Q230" s="114">
        <v>182.884173073434</v>
      </c>
      <c r="R230" s="115">
        <v>170.35923097669701</v>
      </c>
    </row>
    <row r="231" spans="16:18" x14ac:dyDescent="0.3">
      <c r="P231" s="113">
        <v>42674</v>
      </c>
      <c r="Q231" s="114">
        <v>181.86338328049101</v>
      </c>
      <c r="R231" s="115">
        <v>169.103860683943</v>
      </c>
    </row>
    <row r="232" spans="16:18" x14ac:dyDescent="0.3">
      <c r="P232" s="113">
        <v>42704</v>
      </c>
      <c r="Q232" s="114">
        <v>181.39209574491801</v>
      </c>
      <c r="R232" s="115">
        <v>167.64607415850199</v>
      </c>
    </row>
    <row r="233" spans="16:18" x14ac:dyDescent="0.3">
      <c r="P233" s="113">
        <v>42735</v>
      </c>
      <c r="Q233" s="114">
        <v>182.313520124223</v>
      </c>
      <c r="R233" s="115">
        <v>165.807279395683</v>
      </c>
    </row>
    <row r="234" spans="16:18" x14ac:dyDescent="0.3">
      <c r="P234" s="113">
        <v>42766</v>
      </c>
      <c r="Q234" s="114">
        <v>185.92539662240401</v>
      </c>
      <c r="R234" s="115">
        <v>167.00639612000001</v>
      </c>
    </row>
    <row r="235" spans="16:18" x14ac:dyDescent="0.3">
      <c r="P235" s="113">
        <v>42794</v>
      </c>
      <c r="Q235" s="114">
        <v>190.71572511810399</v>
      </c>
      <c r="R235" s="115">
        <v>169.868552557464</v>
      </c>
    </row>
    <row r="236" spans="16:18" x14ac:dyDescent="0.3">
      <c r="P236" s="113">
        <v>42825</v>
      </c>
      <c r="Q236" s="114">
        <v>193.85365835775499</v>
      </c>
      <c r="R236" s="115">
        <v>174.03809088038699</v>
      </c>
    </row>
    <row r="237" spans="16:18" x14ac:dyDescent="0.3">
      <c r="P237" s="113">
        <v>42855</v>
      </c>
      <c r="Q237" s="114">
        <v>195.93558272317</v>
      </c>
      <c r="R237" s="115">
        <v>176.54829620011</v>
      </c>
    </row>
    <row r="238" spans="16:18" x14ac:dyDescent="0.3">
      <c r="P238" s="113">
        <v>42886</v>
      </c>
      <c r="Q238" s="114">
        <v>198.13381118932901</v>
      </c>
      <c r="R238" s="115">
        <v>177.42727263545899</v>
      </c>
    </row>
    <row r="239" spans="16:18" x14ac:dyDescent="0.3">
      <c r="P239" s="113">
        <v>42916</v>
      </c>
      <c r="Q239" s="114">
        <v>202.10795154863101</v>
      </c>
      <c r="R239" s="115">
        <v>177.45892807063299</v>
      </c>
    </row>
    <row r="240" spans="16:18" x14ac:dyDescent="0.3">
      <c r="P240" s="113">
        <v>42947</v>
      </c>
      <c r="Q240" s="114">
        <v>204.48408710291801</v>
      </c>
      <c r="R240" s="115">
        <v>176.389988936528</v>
      </c>
    </row>
    <row r="241" spans="16:18" x14ac:dyDescent="0.3">
      <c r="P241" s="113">
        <v>42978</v>
      </c>
      <c r="Q241" s="114">
        <v>204.862133532179</v>
      </c>
      <c r="R241" s="115">
        <v>178.05877449708001</v>
      </c>
    </row>
    <row r="242" spans="16:18" x14ac:dyDescent="0.3">
      <c r="P242" s="113">
        <v>43008</v>
      </c>
      <c r="Q242" s="114">
        <v>202.96226695952799</v>
      </c>
      <c r="R242" s="115">
        <v>179.45705196208499</v>
      </c>
    </row>
    <row r="243" spans="16:18" x14ac:dyDescent="0.3">
      <c r="P243" s="113">
        <v>43039</v>
      </c>
      <c r="Q243" s="114">
        <v>202.657449738407</v>
      </c>
      <c r="R243" s="115">
        <v>182.67466846826201</v>
      </c>
    </row>
    <row r="244" spans="16:18" x14ac:dyDescent="0.3">
      <c r="P244" s="113">
        <v>43069</v>
      </c>
      <c r="Q244" s="114">
        <v>204.33952421652901</v>
      </c>
      <c r="R244" s="115">
        <v>181.937449858615</v>
      </c>
    </row>
    <row r="245" spans="16:18" x14ac:dyDescent="0.3">
      <c r="P245" s="113">
        <v>43100</v>
      </c>
      <c r="Q245" s="114">
        <v>207.197586062521</v>
      </c>
      <c r="R245" s="115">
        <v>182.62216307853899</v>
      </c>
    </row>
    <row r="246" spans="16:18" x14ac:dyDescent="0.3">
      <c r="P246" s="113">
        <v>43131</v>
      </c>
      <c r="Q246" s="114">
        <v>209.47365815349701</v>
      </c>
      <c r="R246" s="115">
        <v>183.65395634708199</v>
      </c>
    </row>
    <row r="247" spans="16:18" x14ac:dyDescent="0.3">
      <c r="P247" s="113">
        <v>43159</v>
      </c>
      <c r="Q247" s="114">
        <v>208.48593382090499</v>
      </c>
      <c r="R247" s="115">
        <v>188.176501492515</v>
      </c>
    </row>
    <row r="248" spans="16:18" x14ac:dyDescent="0.3">
      <c r="P248" s="113">
        <v>43190</v>
      </c>
      <c r="Q248" s="114">
        <v>206.060583152085</v>
      </c>
      <c r="R248" s="115">
        <v>190.87943874943201</v>
      </c>
    </row>
    <row r="249" spans="16:18" x14ac:dyDescent="0.3">
      <c r="P249" s="113">
        <v>43220</v>
      </c>
      <c r="Q249" s="114">
        <v>205.46672206186099</v>
      </c>
      <c r="R249" s="115">
        <v>190.506653919108</v>
      </c>
    </row>
    <row r="250" spans="16:18" x14ac:dyDescent="0.3">
      <c r="P250" s="113">
        <v>43251</v>
      </c>
      <c r="Q250" s="114">
        <v>207.53663069455101</v>
      </c>
      <c r="R250" s="115">
        <v>188.500749584776</v>
      </c>
    </row>
    <row r="251" spans="16:18" x14ac:dyDescent="0.3">
      <c r="P251" s="113">
        <v>43281</v>
      </c>
      <c r="Q251" s="114">
        <v>212.099424754523</v>
      </c>
      <c r="R251" s="115">
        <v>188.59762227858701</v>
      </c>
    </row>
    <row r="252" spans="16:18" x14ac:dyDescent="0.3">
      <c r="P252" s="113">
        <v>43312</v>
      </c>
      <c r="Q252" s="114">
        <v>214.51352295676801</v>
      </c>
      <c r="R252" s="115">
        <v>191.428716230275</v>
      </c>
    </row>
    <row r="253" spans="16:18" x14ac:dyDescent="0.3">
      <c r="P253" s="113">
        <v>43343</v>
      </c>
      <c r="Q253" s="114">
        <v>215.755865467961</v>
      </c>
      <c r="R253" s="115">
        <v>195.22036841189799</v>
      </c>
    </row>
    <row r="254" spans="16:18" x14ac:dyDescent="0.3">
      <c r="P254" s="113">
        <v>43373</v>
      </c>
      <c r="Q254" s="114">
        <v>214.302443561942</v>
      </c>
      <c r="R254" s="115">
        <v>197.54535592645701</v>
      </c>
    </row>
    <row r="255" spans="16:18" x14ac:dyDescent="0.3">
      <c r="P255" s="113">
        <v>43404</v>
      </c>
      <c r="Q255" s="114">
        <v>214.84834089255401</v>
      </c>
      <c r="R255" s="115">
        <v>197.97437697767799</v>
      </c>
    </row>
    <row r="256" spans="16:18" x14ac:dyDescent="0.3">
      <c r="P256" s="113">
        <v>43434</v>
      </c>
      <c r="Q256" s="114">
        <v>216.06764165725701</v>
      </c>
      <c r="R256" s="115">
        <v>196.31567358103899</v>
      </c>
    </row>
    <row r="257" spans="16:18" x14ac:dyDescent="0.3">
      <c r="P257" s="113">
        <v>43465</v>
      </c>
      <c r="Q257" s="114">
        <v>218.12526803796399</v>
      </c>
      <c r="R257" s="115">
        <v>194.99553726239199</v>
      </c>
    </row>
    <row r="258" spans="16:18" x14ac:dyDescent="0.3">
      <c r="P258" s="113">
        <v>43496</v>
      </c>
      <c r="Q258" s="114">
        <v>219.62308000162199</v>
      </c>
      <c r="R258" s="115">
        <v>196.12628668438401</v>
      </c>
    </row>
    <row r="259" spans="16:18" x14ac:dyDescent="0.3">
      <c r="P259" s="113">
        <v>43524</v>
      </c>
      <c r="Q259" s="114">
        <v>219.84401964150999</v>
      </c>
      <c r="R259" s="115">
        <v>199.709888004741</v>
      </c>
    </row>
    <row r="260" spans="16:18" x14ac:dyDescent="0.3">
      <c r="P260" s="113">
        <v>43555</v>
      </c>
      <c r="Q260" s="114">
        <v>220.286817268026</v>
      </c>
      <c r="R260" s="115">
        <v>204.18371365204999</v>
      </c>
    </row>
    <row r="261" spans="16:18" x14ac:dyDescent="0.3">
      <c r="P261" s="113">
        <v>43585</v>
      </c>
      <c r="Q261" s="114">
        <v>220.37345736759801</v>
      </c>
      <c r="R261" s="115">
        <v>204.94872237170799</v>
      </c>
    </row>
    <row r="262" spans="16:18" x14ac:dyDescent="0.3">
      <c r="P262" s="113">
        <v>43616</v>
      </c>
      <c r="Q262" s="114">
        <v>221.78107018140901</v>
      </c>
      <c r="R262" s="115">
        <v>205.59588251407899</v>
      </c>
    </row>
    <row r="263" spans="16:18" x14ac:dyDescent="0.3">
      <c r="P263" s="113">
        <v>43646</v>
      </c>
      <c r="Q263" s="114">
        <v>223.175888847614</v>
      </c>
      <c r="R263" s="115">
        <v>205.74726949040399</v>
      </c>
    </row>
    <row r="264" spans="16:18" x14ac:dyDescent="0.3">
      <c r="P264" s="113">
        <v>43677</v>
      </c>
      <c r="Q264" s="114">
        <v>225.070513643688</v>
      </c>
      <c r="R264" s="115">
        <v>206.06802050893199</v>
      </c>
    </row>
    <row r="265" spans="16:18" x14ac:dyDescent="0.3">
      <c r="P265" s="113">
        <v>43708</v>
      </c>
      <c r="Q265" s="114">
        <v>226.675872126635</v>
      </c>
      <c r="R265" s="115">
        <v>203.66710173169099</v>
      </c>
    </row>
    <row r="266" spans="16:18" x14ac:dyDescent="0.3">
      <c r="P266" s="113">
        <v>43738</v>
      </c>
      <c r="Q266" s="114">
        <v>227.291187154776</v>
      </c>
      <c r="R266" s="115">
        <v>202.92288418610099</v>
      </c>
    </row>
    <row r="267" spans="16:18" x14ac:dyDescent="0.3">
      <c r="P267" s="113">
        <v>43769</v>
      </c>
      <c r="Q267" s="114">
        <v>226.56899300505501</v>
      </c>
      <c r="R267" s="115">
        <v>202.93857537403699</v>
      </c>
    </row>
    <row r="268" spans="16:18" x14ac:dyDescent="0.3">
      <c r="P268" s="113">
        <v>43799</v>
      </c>
      <c r="Q268" s="114">
        <v>225.901813483377</v>
      </c>
      <c r="R268" s="115">
        <v>207.36663042959299</v>
      </c>
    </row>
    <row r="269" spans="16:18" x14ac:dyDescent="0.3">
      <c r="P269" s="113">
        <v>43830</v>
      </c>
      <c r="Q269" s="114">
        <v>226.92017839255399</v>
      </c>
      <c r="R269" s="115">
        <v>210.89105490015999</v>
      </c>
    </row>
    <row r="270" spans="16:18" x14ac:dyDescent="0.3">
      <c r="P270" s="113">
        <v>43861</v>
      </c>
      <c r="Q270" s="114">
        <v>229.59229589858199</v>
      </c>
      <c r="R270" s="115">
        <v>216.62770153692099</v>
      </c>
    </row>
    <row r="271" spans="16:18" x14ac:dyDescent="0.3">
      <c r="P271" s="113">
        <v>43890</v>
      </c>
      <c r="Q271" s="114">
        <v>233.190933731711</v>
      </c>
      <c r="R271" s="115">
        <v>219.30117936491899</v>
      </c>
    </row>
    <row r="272" spans="16:18" x14ac:dyDescent="0.3">
      <c r="P272" s="113">
        <v>43921</v>
      </c>
      <c r="Q272" s="114">
        <v>234.52018020859299</v>
      </c>
      <c r="R272" s="115">
        <v>220.411298289071</v>
      </c>
    </row>
    <row r="273" spans="16:18" x14ac:dyDescent="0.3">
      <c r="P273" s="113">
        <v>43951</v>
      </c>
      <c r="Q273" s="114">
        <v>233.947640341305</v>
      </c>
      <c r="R273" s="115">
        <v>214.52410904964</v>
      </c>
    </row>
    <row r="274" spans="16:18" x14ac:dyDescent="0.3">
      <c r="P274" s="113">
        <v>43982</v>
      </c>
      <c r="Q274" s="114">
        <v>230.96132713668601</v>
      </c>
      <c r="R274" s="115">
        <v>207.03126477867801</v>
      </c>
    </row>
    <row r="275" spans="16:18" x14ac:dyDescent="0.3">
      <c r="P275" s="113">
        <v>44012</v>
      </c>
      <c r="Q275" s="114">
        <v>229.966933107664</v>
      </c>
      <c r="R275" s="115">
        <v>205.843700669067</v>
      </c>
    </row>
    <row r="276" spans="16:18" x14ac:dyDescent="0.3">
      <c r="P276" s="113">
        <v>44043</v>
      </c>
      <c r="Q276" s="114">
        <v>229.29372026655599</v>
      </c>
      <c r="R276" s="115">
        <v>204.652574792731</v>
      </c>
    </row>
    <row r="277" spans="16:18" x14ac:dyDescent="0.3">
      <c r="P277" s="113">
        <v>44074</v>
      </c>
      <c r="Q277" s="114">
        <v>231.47231236177899</v>
      </c>
      <c r="R277" s="115">
        <v>208.58180613853099</v>
      </c>
    </row>
    <row r="278" spans="16:18" x14ac:dyDescent="0.3">
      <c r="P278" s="113">
        <v>44104</v>
      </c>
      <c r="Q278" s="114">
        <v>234.65434767257199</v>
      </c>
      <c r="R278" s="115">
        <v>210.580216812976</v>
      </c>
    </row>
    <row r="279" spans="16:18" x14ac:dyDescent="0.3">
      <c r="P279" s="113">
        <v>44135</v>
      </c>
      <c r="Q279" s="114">
        <v>240.82817028655799</v>
      </c>
      <c r="R279" s="115">
        <v>218.32818665606001</v>
      </c>
    </row>
    <row r="280" spans="16:18" x14ac:dyDescent="0.3">
      <c r="P280" s="113">
        <v>44165</v>
      </c>
      <c r="Q280" s="114">
        <v>245.073116864924</v>
      </c>
      <c r="R280" s="115">
        <v>224.48543642719801</v>
      </c>
    </row>
    <row r="281" spans="16:18" x14ac:dyDescent="0.3">
      <c r="P281" s="113">
        <v>44196</v>
      </c>
      <c r="Q281" s="114">
        <v>247.49946628838501</v>
      </c>
      <c r="R281" s="115">
        <v>230.87640983200399</v>
      </c>
    </row>
    <row r="282" spans="16:18" x14ac:dyDescent="0.3">
      <c r="P282" s="113">
        <v>44227</v>
      </c>
      <c r="Q282" s="114">
        <v>246.0973947464</v>
      </c>
      <c r="R282" s="115">
        <v>230.992022463079</v>
      </c>
    </row>
    <row r="283" spans="16:18" x14ac:dyDescent="0.3">
      <c r="P283" s="113">
        <v>44255</v>
      </c>
      <c r="Q283" s="114">
        <v>244.952176407568</v>
      </c>
      <c r="R283" s="115">
        <v>229.127492888706</v>
      </c>
    </row>
    <row r="284" spans="16:18" x14ac:dyDescent="0.3">
      <c r="P284" s="113">
        <v>44286</v>
      </c>
      <c r="Q284" s="114">
        <v>246.73543504536099</v>
      </c>
      <c r="R284" s="115">
        <v>228.67925785333901</v>
      </c>
    </row>
    <row r="285" spans="16:18" x14ac:dyDescent="0.3">
      <c r="P285" s="113">
        <v>44316</v>
      </c>
      <c r="Q285" s="114">
        <v>251.0118895201</v>
      </c>
      <c r="R285" s="115">
        <v>232.926653158145</v>
      </c>
    </row>
    <row r="286" spans="16:18" x14ac:dyDescent="0.3">
      <c r="P286" s="113">
        <v>44347</v>
      </c>
      <c r="Q286" s="114">
        <v>255.49256527737899</v>
      </c>
      <c r="R286" s="115">
        <v>238.013562250137</v>
      </c>
    </row>
    <row r="287" spans="16:18" x14ac:dyDescent="0.3">
      <c r="P287" s="113">
        <v>44377</v>
      </c>
      <c r="Q287" s="114">
        <v>259.94885831063402</v>
      </c>
      <c r="R287" s="115">
        <v>241.627492020256</v>
      </c>
    </row>
    <row r="288" spans="16:18" x14ac:dyDescent="0.3">
      <c r="P288" s="113">
        <v>44408</v>
      </c>
      <c r="Q288" s="114">
        <v>263.289174276106</v>
      </c>
      <c r="R288" s="115">
        <v>245.865432925872</v>
      </c>
    </row>
    <row r="289" spans="16:18" x14ac:dyDescent="0.3">
      <c r="P289" s="113">
        <v>44439</v>
      </c>
      <c r="Q289" s="114">
        <v>267.188611471581</v>
      </c>
      <c r="R289" s="115">
        <v>250.08019449278601</v>
      </c>
    </row>
    <row r="290" spans="16:18" x14ac:dyDescent="0.3">
      <c r="P290" s="113">
        <v>44469</v>
      </c>
      <c r="Q290" s="114">
        <v>269.55766493051601</v>
      </c>
      <c r="R290" s="115">
        <v>256.30162105685997</v>
      </c>
    </row>
    <row r="291" spans="16:18" x14ac:dyDescent="0.3">
      <c r="P291" s="113">
        <v>44500</v>
      </c>
      <c r="Q291" s="114">
        <v>275.47141147859099</v>
      </c>
      <c r="R291" s="115">
        <v>264.05038829776697</v>
      </c>
    </row>
    <row r="292" spans="16:18" x14ac:dyDescent="0.3">
      <c r="P292" s="113">
        <v>44530</v>
      </c>
      <c r="Q292" s="114">
        <v>279.66645881545901</v>
      </c>
      <c r="R292" s="115">
        <v>268.88314850532601</v>
      </c>
    </row>
    <row r="293" spans="16:18" x14ac:dyDescent="0.3">
      <c r="P293" s="113">
        <v>44561</v>
      </c>
      <c r="Q293" s="114">
        <v>283.91981560221001</v>
      </c>
      <c r="R293" s="115">
        <v>270.40555416536699</v>
      </c>
    </row>
    <row r="294" spans="16:18" x14ac:dyDescent="0.3">
      <c r="P294" s="113">
        <v>44592</v>
      </c>
      <c r="Q294" s="114">
        <v>282.225310813379</v>
      </c>
      <c r="R294" s="115">
        <v>263.43490696343599</v>
      </c>
    </row>
    <row r="295" spans="16:18" x14ac:dyDescent="0.3">
      <c r="P295" s="113">
        <v>44620</v>
      </c>
      <c r="Q295" s="114">
        <v>281.79659369802403</v>
      </c>
      <c r="R295" s="115">
        <v>258.95550938969501</v>
      </c>
    </row>
    <row r="296" spans="16:18" x14ac:dyDescent="0.3">
      <c r="P296" s="113">
        <v>44651</v>
      </c>
      <c r="Q296" s="114">
        <v>285.28073556899398</v>
      </c>
      <c r="R296" s="115">
        <v>263.081963485024</v>
      </c>
    </row>
    <row r="297" spans="16:18" x14ac:dyDescent="0.3">
      <c r="P297" s="113">
        <v>44681</v>
      </c>
      <c r="Q297" s="114">
        <v>294.111998900201</v>
      </c>
      <c r="R297" s="115">
        <v>281.455281567101</v>
      </c>
    </row>
    <row r="298" spans="16:18" x14ac:dyDescent="0.3">
      <c r="P298" s="113">
        <v>44712</v>
      </c>
      <c r="Q298" s="114">
        <v>300.60196394091503</v>
      </c>
      <c r="R298" s="115">
        <v>292.877616482858</v>
      </c>
    </row>
    <row r="299" spans="16:18" x14ac:dyDescent="0.3">
      <c r="P299" s="113">
        <v>44742</v>
      </c>
      <c r="Q299" s="114">
        <v>303.04645455023302</v>
      </c>
      <c r="R299" s="115">
        <v>294.85641536949601</v>
      </c>
    </row>
    <row r="300" spans="16:18" x14ac:dyDescent="0.3">
      <c r="P300" s="113">
        <v>44773</v>
      </c>
      <c r="Q300" s="114">
        <v>300.89520001511198</v>
      </c>
      <c r="R300" s="115">
        <v>285.31985432905202</v>
      </c>
    </row>
    <row r="301" spans="16:18" x14ac:dyDescent="0.3">
      <c r="P301" s="113">
        <v>44804</v>
      </c>
      <c r="Q301" s="114">
        <v>300.68787984922602</v>
      </c>
      <c r="R301" s="115">
        <v>280.74200341468497</v>
      </c>
    </row>
    <row r="302" spans="16:18" x14ac:dyDescent="0.3">
      <c r="P302" s="113">
        <v>44834</v>
      </c>
      <c r="Q302" s="114">
        <v>300.371597795703</v>
      </c>
      <c r="R302" s="115">
        <v>278.26476930286799</v>
      </c>
    </row>
    <row r="303" spans="16:18" x14ac:dyDescent="0.3">
      <c r="P303" s="113">
        <v>44865</v>
      </c>
      <c r="Q303" s="114">
        <v>302.13245137376299</v>
      </c>
      <c r="R303" s="115">
        <v>279.68812310988801</v>
      </c>
    </row>
    <row r="304" spans="16:18" x14ac:dyDescent="0.3">
      <c r="P304" s="113">
        <v>44895</v>
      </c>
      <c r="Q304" s="114">
        <v>299.76249752561603</v>
      </c>
      <c r="R304" s="115">
        <v>272.20472820639702</v>
      </c>
    </row>
    <row r="305" spans="16:18" x14ac:dyDescent="0.3">
      <c r="P305" s="113">
        <v>44926</v>
      </c>
      <c r="Q305" s="114">
        <v>297.98365927030301</v>
      </c>
      <c r="R305" s="115">
        <v>267.21104713588699</v>
      </c>
    </row>
    <row r="306" spans="16:18" x14ac:dyDescent="0.3">
      <c r="P306" s="113">
        <v>44957</v>
      </c>
      <c r="Q306" s="114">
        <v>295.94142076168498</v>
      </c>
      <c r="R306" s="115">
        <v>259.55527476690702</v>
      </c>
    </row>
    <row r="307" spans="16:18" x14ac:dyDescent="0.3">
      <c r="P307" s="113">
        <v>44985</v>
      </c>
      <c r="Q307" s="114">
        <v>296.002376942963</v>
      </c>
      <c r="R307" s="115">
        <v>257.11389720608298</v>
      </c>
    </row>
    <row r="308" spans="16:18" x14ac:dyDescent="0.3">
      <c r="P308" s="113">
        <v>45016</v>
      </c>
      <c r="Q308" s="114">
        <v>297.947191725312</v>
      </c>
      <c r="R308" s="115">
        <v>252.10872793604301</v>
      </c>
    </row>
    <row r="309" spans="16:18" x14ac:dyDescent="0.3">
      <c r="P309" s="113">
        <v>45046</v>
      </c>
      <c r="Q309" s="114">
        <v>298.584794663156</v>
      </c>
      <c r="R309" s="115">
        <v>249.015636525134</v>
      </c>
    </row>
    <row r="310" spans="16:18" x14ac:dyDescent="0.3">
      <c r="P310" s="113">
        <v>45077</v>
      </c>
      <c r="Q310" s="114">
        <v>302.035995261322</v>
      </c>
      <c r="R310" s="115">
        <v>255.25548114616001</v>
      </c>
    </row>
    <row r="311" spans="16:18" x14ac:dyDescent="0.3">
      <c r="P311" s="113">
        <v>45107</v>
      </c>
      <c r="Q311" s="114">
        <v>303.82219023206699</v>
      </c>
      <c r="R311" s="115">
        <v>263.35808355472898</v>
      </c>
    </row>
    <row r="312" spans="16:18" x14ac:dyDescent="0.3">
      <c r="P312" s="113">
        <v>45138</v>
      </c>
      <c r="Q312" s="114">
        <v>308.64971971949302</v>
      </c>
      <c r="R312" s="115">
        <v>271.73719816857198</v>
      </c>
    </row>
    <row r="313" spans="16:18" x14ac:dyDescent="0.3">
      <c r="P313" s="113">
        <v>45169</v>
      </c>
      <c r="Q313" s="114">
        <v>308.36541821574002</v>
      </c>
      <c r="R313" s="115">
        <v>261.34561030331901</v>
      </c>
    </row>
    <row r="314" spans="16:18" x14ac:dyDescent="0.3">
      <c r="P314" s="113">
        <v>45199</v>
      </c>
      <c r="Q314" s="114">
        <v>310.89472114715102</v>
      </c>
      <c r="R314" s="115">
        <v>252.39218341464701</v>
      </c>
    </row>
    <row r="315" spans="16:18" x14ac:dyDescent="0.3">
      <c r="P315" s="113">
        <v>45230</v>
      </c>
      <c r="Q315" s="114">
        <v>308.11194061888699</v>
      </c>
      <c r="R315" s="115">
        <v>234.86248258772201</v>
      </c>
    </row>
    <row r="316" spans="16:18" x14ac:dyDescent="0.3">
      <c r="P316" s="113">
        <v>45260</v>
      </c>
      <c r="Q316" s="114">
        <v>308.36847842280901</v>
      </c>
      <c r="R316" s="115">
        <v>235.99075059009201</v>
      </c>
    </row>
    <row r="317" spans="16:18" x14ac:dyDescent="0.3">
      <c r="P317" s="113">
        <v>45291</v>
      </c>
      <c r="Q317" s="114">
        <v>306.47130857132697</v>
      </c>
      <c r="R317" s="115">
        <v>234.54152781565199</v>
      </c>
    </row>
    <row r="318" spans="16:18" x14ac:dyDescent="0.3">
      <c r="P318" s="113">
        <v>45322</v>
      </c>
      <c r="Q318" s="114">
        <v>308.88214229252202</v>
      </c>
      <c r="R318" s="115">
        <v>247.26518767809901</v>
      </c>
    </row>
    <row r="319" spans="16:18" x14ac:dyDescent="0.3">
      <c r="P319" s="113">
        <v>45351</v>
      </c>
      <c r="Q319" s="114">
        <v>307.80406200834</v>
      </c>
      <c r="R319" s="115">
        <v>243.729723575192</v>
      </c>
    </row>
    <row r="320" spans="16:18" x14ac:dyDescent="0.3">
      <c r="P320" s="113">
        <v>45382</v>
      </c>
      <c r="Q320" s="114">
        <v>311.58591815945101</v>
      </c>
      <c r="R320" s="115">
        <v>251.495724304806</v>
      </c>
    </row>
    <row r="321" spans="16:18" x14ac:dyDescent="0.3">
      <c r="P321" s="113">
        <v>45412</v>
      </c>
      <c r="Q321" s="114">
        <v>311.19601034148201</v>
      </c>
      <c r="R321" s="115">
        <v>245.61244883838199</v>
      </c>
    </row>
    <row r="322" spans="16:18" x14ac:dyDescent="0.3">
      <c r="P322" s="113">
        <v>45443</v>
      </c>
      <c r="Q322" s="114">
        <v>312.12065699633399</v>
      </c>
      <c r="R322" s="115">
        <v>249.19054478705499</v>
      </c>
    </row>
    <row r="323" spans="16:18" x14ac:dyDescent="0.3">
      <c r="P323" s="113">
        <v>45473</v>
      </c>
      <c r="Q323" s="114">
        <v>309.628400412313</v>
      </c>
      <c r="R323" s="115">
        <v>243.35773736867</v>
      </c>
    </row>
    <row r="324" spans="16:18" x14ac:dyDescent="0.3">
      <c r="P324" s="113">
        <v>45504</v>
      </c>
      <c r="Q324" s="114">
        <v>309.55336247404398</v>
      </c>
      <c r="R324" s="115">
        <v>246.619315034973</v>
      </c>
    </row>
    <row r="325" spans="16:18" x14ac:dyDescent="0.3">
      <c r="P325" s="113">
        <v>45535</v>
      </c>
      <c r="Q325" s="114">
        <v>309.890012783852</v>
      </c>
      <c r="R325" s="115">
        <v>240.9827428296</v>
      </c>
    </row>
    <row r="326" spans="16:18" x14ac:dyDescent="0.3">
      <c r="P326" s="113">
        <v>45565</v>
      </c>
      <c r="Q326" s="114">
        <v>313.83149580487702</v>
      </c>
      <c r="R326" s="115">
        <v>244.56760508288099</v>
      </c>
    </row>
    <row r="327" spans="16:18" x14ac:dyDescent="0.3">
      <c r="P327" s="113">
        <v>45596</v>
      </c>
      <c r="Q327" s="114">
        <v>314.40620566125301</v>
      </c>
      <c r="R327" s="115">
        <v>237.585481974278</v>
      </c>
    </row>
    <row r="328" spans="16:18" x14ac:dyDescent="0.3">
      <c r="P328" s="113">
        <v>45626</v>
      </c>
      <c r="Q328" s="114">
        <v>312.33829397219102</v>
      </c>
      <c r="R328" s="115">
        <v>238.67827107021</v>
      </c>
    </row>
    <row r="329" spans="16:18" x14ac:dyDescent="0.3">
      <c r="P329" s="113">
        <v>45657</v>
      </c>
      <c r="Q329" s="114">
        <v>308.09600662910202</v>
      </c>
      <c r="R329" s="115">
        <v>232.01719586135101</v>
      </c>
    </row>
    <row r="330" spans="16:18" x14ac:dyDescent="0.3">
      <c r="P330" s="113">
        <v>45688</v>
      </c>
      <c r="Q330" s="114">
        <v>309.196470216477</v>
      </c>
      <c r="R330" s="115">
        <v>243.13026389311199</v>
      </c>
    </row>
    <row r="331" spans="16:18" x14ac:dyDescent="0.3">
      <c r="P331" s="113">
        <v>45716</v>
      </c>
      <c r="Q331" s="114">
        <v>312.75105508609403</v>
      </c>
      <c r="R331" s="115">
        <v>243.31157897842601</v>
      </c>
    </row>
    <row r="332" spans="16:18" x14ac:dyDescent="0.3">
      <c r="P332" s="113">
        <v>45747</v>
      </c>
      <c r="Q332" s="114">
        <v>318.30740956489802</v>
      </c>
      <c r="R332" s="115">
        <v>255.21119187199301</v>
      </c>
    </row>
    <row r="333" spans="16:18" x14ac:dyDescent="0.3">
      <c r="P333" s="113">
        <v>45777</v>
      </c>
      <c r="Q333" s="114">
        <v>314.843595109386</v>
      </c>
      <c r="R333" s="115">
        <v>238.759358536588</v>
      </c>
    </row>
    <row r="334" spans="16:18" x14ac:dyDescent="0.3">
      <c r="P334" s="113">
        <v>45808</v>
      </c>
      <c r="Q334" s="114">
        <v>312.904546901196</v>
      </c>
      <c r="R334" s="115">
        <v>235.46307213930601</v>
      </c>
    </row>
    <row r="335" spans="16:18" x14ac:dyDescent="0.3">
      <c r="P335" s="113">
        <v>45838</v>
      </c>
      <c r="Q335" s="114" t="s">
        <v>75</v>
      </c>
      <c r="R335" s="115" t="s">
        <v>75</v>
      </c>
    </row>
    <row r="336" spans="16:18" x14ac:dyDescent="0.3">
      <c r="P336" s="113">
        <v>45869</v>
      </c>
      <c r="Q336" s="114" t="s">
        <v>75</v>
      </c>
      <c r="R336" s="115" t="s">
        <v>75</v>
      </c>
    </row>
    <row r="337" spans="16:18" x14ac:dyDescent="0.3">
      <c r="P337" s="113">
        <v>45900</v>
      </c>
      <c r="Q337" s="114" t="s">
        <v>75</v>
      </c>
      <c r="R337" s="115" t="s">
        <v>75</v>
      </c>
    </row>
    <row r="338" spans="16:18" x14ac:dyDescent="0.3">
      <c r="P338" s="113">
        <v>45930</v>
      </c>
      <c r="Q338" s="114" t="s">
        <v>75</v>
      </c>
      <c r="R338" s="115" t="s">
        <v>75</v>
      </c>
    </row>
    <row r="339" spans="16:18" x14ac:dyDescent="0.3">
      <c r="P339" s="113">
        <v>45961</v>
      </c>
      <c r="Q339" s="114" t="s">
        <v>75</v>
      </c>
      <c r="R339" s="115" t="s">
        <v>75</v>
      </c>
    </row>
    <row r="340" spans="16:18" x14ac:dyDescent="0.3">
      <c r="P340" s="113">
        <v>45991</v>
      </c>
      <c r="Q340" s="114" t="s">
        <v>75</v>
      </c>
      <c r="R340" s="115" t="s">
        <v>75</v>
      </c>
    </row>
    <row r="341" spans="16:18" x14ac:dyDescent="0.3">
      <c r="P341" s="113">
        <v>46022</v>
      </c>
      <c r="Q341" s="114" t="s">
        <v>75</v>
      </c>
      <c r="R341" s="115" t="s">
        <v>75</v>
      </c>
    </row>
    <row r="342" spans="16:18" x14ac:dyDescent="0.3">
      <c r="P342" s="113">
        <v>46053</v>
      </c>
      <c r="Q342" s="114" t="s">
        <v>75</v>
      </c>
      <c r="R342" s="115" t="s">
        <v>75</v>
      </c>
    </row>
    <row r="343" spans="16:18" x14ac:dyDescent="0.3">
      <c r="P343" s="113">
        <v>46081</v>
      </c>
      <c r="Q343" s="114" t="s">
        <v>75</v>
      </c>
      <c r="R343" s="115" t="s">
        <v>75</v>
      </c>
    </row>
    <row r="344" spans="16:18" x14ac:dyDescent="0.3">
      <c r="P344" s="113">
        <v>46112</v>
      </c>
      <c r="Q344" s="114" t="s">
        <v>75</v>
      </c>
      <c r="R344" s="115" t="s">
        <v>75</v>
      </c>
    </row>
    <row r="345" spans="16:18" x14ac:dyDescent="0.3">
      <c r="P345" s="113">
        <v>46142</v>
      </c>
      <c r="Q345" s="114" t="s">
        <v>75</v>
      </c>
      <c r="R345" s="115" t="s">
        <v>75</v>
      </c>
    </row>
    <row r="346" spans="16:18" x14ac:dyDescent="0.3">
      <c r="P346" s="113">
        <v>46173</v>
      </c>
      <c r="Q346" s="114" t="s">
        <v>75</v>
      </c>
      <c r="R346" s="115" t="s">
        <v>75</v>
      </c>
    </row>
    <row r="347" spans="16:18" x14ac:dyDescent="0.3">
      <c r="P347" s="113">
        <v>46203</v>
      </c>
      <c r="Q347" s="114" t="s">
        <v>75</v>
      </c>
      <c r="R347" s="115" t="s">
        <v>75</v>
      </c>
    </row>
    <row r="348" spans="16:18" x14ac:dyDescent="0.3">
      <c r="P348" s="113">
        <v>46234</v>
      </c>
      <c r="Q348" s="114" t="s">
        <v>75</v>
      </c>
      <c r="R348" s="115" t="s">
        <v>75</v>
      </c>
    </row>
    <row r="349" spans="16:18" x14ac:dyDescent="0.3">
      <c r="P349" s="113">
        <v>46265</v>
      </c>
      <c r="Q349" s="114" t="s">
        <v>75</v>
      </c>
      <c r="R349" s="115" t="s">
        <v>75</v>
      </c>
    </row>
    <row r="350" spans="16:18" x14ac:dyDescent="0.3">
      <c r="P350" s="113">
        <v>46295</v>
      </c>
      <c r="Q350" s="114" t="s">
        <v>75</v>
      </c>
      <c r="R350" s="115" t="s">
        <v>75</v>
      </c>
    </row>
    <row r="351" spans="16:18" x14ac:dyDescent="0.3">
      <c r="P351" s="113">
        <v>46326</v>
      </c>
      <c r="Q351" s="114" t="s">
        <v>75</v>
      </c>
      <c r="R351" s="115" t="s">
        <v>75</v>
      </c>
    </row>
    <row r="352" spans="16:18" x14ac:dyDescent="0.3">
      <c r="P352" s="113">
        <v>46356</v>
      </c>
      <c r="Q352" s="114" t="s">
        <v>75</v>
      </c>
      <c r="R352" s="115" t="s">
        <v>75</v>
      </c>
    </row>
    <row r="353" spans="16:18" x14ac:dyDescent="0.3">
      <c r="P353" s="113">
        <v>46387</v>
      </c>
      <c r="Q353" s="114" t="s">
        <v>75</v>
      </c>
      <c r="R353" s="115" t="s">
        <v>75</v>
      </c>
    </row>
    <row r="354" spans="16:18" x14ac:dyDescent="0.3">
      <c r="P354" s="113">
        <v>46418</v>
      </c>
      <c r="Q354" s="114" t="s">
        <v>75</v>
      </c>
      <c r="R354" s="115" t="s">
        <v>75</v>
      </c>
    </row>
    <row r="355" spans="16:18" x14ac:dyDescent="0.3">
      <c r="P355" s="113">
        <v>46446</v>
      </c>
      <c r="Q355" s="114" t="s">
        <v>75</v>
      </c>
      <c r="R355" s="115" t="s">
        <v>75</v>
      </c>
    </row>
    <row r="356" spans="16:18" x14ac:dyDescent="0.3">
      <c r="P356" s="113">
        <v>46477</v>
      </c>
      <c r="Q356" s="114" t="s">
        <v>75</v>
      </c>
      <c r="R356" s="115" t="s">
        <v>75</v>
      </c>
    </row>
    <row r="357" spans="16:18" x14ac:dyDescent="0.3">
      <c r="P357" s="113">
        <v>46507</v>
      </c>
      <c r="Q357" s="114" t="s">
        <v>75</v>
      </c>
      <c r="R357" s="115" t="s">
        <v>75</v>
      </c>
    </row>
    <row r="358" spans="16:18" x14ac:dyDescent="0.3">
      <c r="P358" s="113">
        <v>46538</v>
      </c>
      <c r="Q358" s="114" t="s">
        <v>75</v>
      </c>
      <c r="R358" s="115" t="s">
        <v>75</v>
      </c>
    </row>
    <row r="359" spans="16:18" x14ac:dyDescent="0.3">
      <c r="P359" s="113">
        <v>46568</v>
      </c>
      <c r="Q359" s="114" t="s">
        <v>75</v>
      </c>
      <c r="R359" s="115" t="s">
        <v>75</v>
      </c>
    </row>
    <row r="360" spans="16:18" x14ac:dyDescent="0.3">
      <c r="P360" s="113">
        <v>46599</v>
      </c>
      <c r="Q360" s="114" t="s">
        <v>75</v>
      </c>
      <c r="R360" s="115" t="s">
        <v>75</v>
      </c>
    </row>
    <row r="361" spans="16:18" x14ac:dyDescent="0.3">
      <c r="P361" s="113">
        <v>46630</v>
      </c>
      <c r="Q361" s="114" t="s">
        <v>75</v>
      </c>
      <c r="R361" s="115" t="s">
        <v>75</v>
      </c>
    </row>
    <row r="362" spans="16:18" x14ac:dyDescent="0.3">
      <c r="P362" s="113">
        <v>46660</v>
      </c>
      <c r="Q362" s="114" t="s">
        <v>75</v>
      </c>
      <c r="R362" s="115" t="s">
        <v>75</v>
      </c>
    </row>
    <row r="363" spans="16:18" x14ac:dyDescent="0.3">
      <c r="P363" s="113">
        <v>46691</v>
      </c>
      <c r="Q363" s="114" t="s">
        <v>75</v>
      </c>
      <c r="R363" s="115" t="s">
        <v>75</v>
      </c>
    </row>
    <row r="364" spans="16:18" x14ac:dyDescent="0.3">
      <c r="P364" s="113">
        <v>46721</v>
      </c>
      <c r="Q364" s="114" t="s">
        <v>75</v>
      </c>
      <c r="R364" s="115" t="s">
        <v>75</v>
      </c>
    </row>
    <row r="365" spans="16:18" x14ac:dyDescent="0.3">
      <c r="P365" s="113">
        <v>46752</v>
      </c>
      <c r="Q365" s="114" t="s">
        <v>75</v>
      </c>
      <c r="R365" s="115" t="s">
        <v>75</v>
      </c>
    </row>
    <row r="366" spans="16:18" x14ac:dyDescent="0.3">
      <c r="P366" s="113">
        <v>46783</v>
      </c>
      <c r="Q366" s="114" t="s">
        <v>75</v>
      </c>
      <c r="R366" s="115" t="s">
        <v>75</v>
      </c>
    </row>
    <row r="367" spans="16:18" x14ac:dyDescent="0.3">
      <c r="P367" s="113">
        <v>46812</v>
      </c>
      <c r="Q367" s="114" t="s">
        <v>75</v>
      </c>
      <c r="R367" s="115" t="s">
        <v>75</v>
      </c>
    </row>
    <row r="368" spans="16:18" x14ac:dyDescent="0.3">
      <c r="P368" s="113">
        <v>46843</v>
      </c>
      <c r="Q368" s="114" t="s">
        <v>75</v>
      </c>
      <c r="R368" s="115" t="s">
        <v>75</v>
      </c>
    </row>
    <row r="369" spans="16:18" x14ac:dyDescent="0.3">
      <c r="P369" s="113">
        <v>46873</v>
      </c>
      <c r="Q369" s="114" t="s">
        <v>75</v>
      </c>
      <c r="R369" s="115" t="s">
        <v>75</v>
      </c>
    </row>
    <row r="370" spans="16:18" x14ac:dyDescent="0.3">
      <c r="P370" s="113">
        <v>46904</v>
      </c>
      <c r="Q370" s="114" t="s">
        <v>75</v>
      </c>
      <c r="R370" s="115" t="s">
        <v>75</v>
      </c>
    </row>
    <row r="371" spans="16:18" x14ac:dyDescent="0.3">
      <c r="P371" s="113">
        <v>46934</v>
      </c>
      <c r="Q371" s="114" t="s">
        <v>75</v>
      </c>
      <c r="R371" s="115" t="s">
        <v>75</v>
      </c>
    </row>
    <row r="372" spans="16:18" x14ac:dyDescent="0.3">
      <c r="P372" s="113">
        <v>46965</v>
      </c>
      <c r="Q372" s="114" t="s">
        <v>75</v>
      </c>
      <c r="R372" s="115" t="s">
        <v>75</v>
      </c>
    </row>
    <row r="373" spans="16:18" x14ac:dyDescent="0.3">
      <c r="P373" s="113">
        <v>46996</v>
      </c>
      <c r="Q373" s="114" t="s">
        <v>75</v>
      </c>
      <c r="R373" s="115" t="s">
        <v>75</v>
      </c>
    </row>
    <row r="374" spans="16:18" x14ac:dyDescent="0.3">
      <c r="P374" s="113">
        <v>47026</v>
      </c>
      <c r="Q374" s="114" t="s">
        <v>75</v>
      </c>
      <c r="R374" s="115" t="s">
        <v>75</v>
      </c>
    </row>
    <row r="375" spans="16:18" x14ac:dyDescent="0.3">
      <c r="P375" s="113">
        <v>47057</v>
      </c>
      <c r="Q375" s="114" t="s">
        <v>75</v>
      </c>
      <c r="R375" s="115" t="s">
        <v>75</v>
      </c>
    </row>
    <row r="376" spans="16:18" x14ac:dyDescent="0.3">
      <c r="P376" s="113">
        <v>47087</v>
      </c>
      <c r="Q376" s="114" t="s">
        <v>75</v>
      </c>
      <c r="R376" s="115" t="s">
        <v>75</v>
      </c>
    </row>
    <row r="377" spans="16:18" x14ac:dyDescent="0.3">
      <c r="P377" s="113">
        <v>47118</v>
      </c>
      <c r="Q377" s="114" t="s">
        <v>75</v>
      </c>
      <c r="R377" s="115" t="s">
        <v>75</v>
      </c>
    </row>
    <row r="378" spans="16:18" x14ac:dyDescent="0.3">
      <c r="P378" s="113">
        <v>47149</v>
      </c>
      <c r="Q378" s="114" t="s">
        <v>75</v>
      </c>
      <c r="R378" s="115" t="s">
        <v>75</v>
      </c>
    </row>
    <row r="379" spans="16:18" x14ac:dyDescent="0.3">
      <c r="P379" s="113">
        <v>47177</v>
      </c>
      <c r="Q379" s="114" t="s">
        <v>75</v>
      </c>
      <c r="R379" s="115" t="s">
        <v>75</v>
      </c>
    </row>
    <row r="380" spans="16:18" x14ac:dyDescent="0.3">
      <c r="P380" s="113">
        <v>47208</v>
      </c>
      <c r="Q380" s="114" t="s">
        <v>75</v>
      </c>
      <c r="R380" s="115" t="s">
        <v>75</v>
      </c>
    </row>
    <row r="381" spans="16:18" x14ac:dyDescent="0.3">
      <c r="P381" s="113">
        <v>47238</v>
      </c>
      <c r="Q381" s="114" t="s">
        <v>75</v>
      </c>
      <c r="R381" s="115" t="s">
        <v>75</v>
      </c>
    </row>
    <row r="382" spans="16:18" x14ac:dyDescent="0.3">
      <c r="P382" s="113">
        <v>47269</v>
      </c>
      <c r="Q382" s="114" t="s">
        <v>75</v>
      </c>
      <c r="R382" s="115" t="s">
        <v>75</v>
      </c>
    </row>
    <row r="383" spans="16:18" x14ac:dyDescent="0.3">
      <c r="P383" s="113">
        <v>47299</v>
      </c>
      <c r="Q383" s="114" t="s">
        <v>75</v>
      </c>
      <c r="R383" s="115" t="s">
        <v>75</v>
      </c>
    </row>
    <row r="384" spans="16:18" x14ac:dyDescent="0.3">
      <c r="P384" s="113">
        <v>47330</v>
      </c>
      <c r="Q384" s="114" t="s">
        <v>75</v>
      </c>
      <c r="R384" s="115" t="s">
        <v>75</v>
      </c>
    </row>
    <row r="385" spans="16:18" x14ac:dyDescent="0.3">
      <c r="P385" s="113">
        <v>47361</v>
      </c>
      <c r="Q385" s="114" t="s">
        <v>75</v>
      </c>
      <c r="R385" s="115" t="s">
        <v>75</v>
      </c>
    </row>
    <row r="386" spans="16:18" x14ac:dyDescent="0.3">
      <c r="P386" s="113">
        <v>47391</v>
      </c>
      <c r="Q386" s="114" t="s">
        <v>75</v>
      </c>
      <c r="R386" s="115" t="s">
        <v>75</v>
      </c>
    </row>
    <row r="387" spans="16:18" x14ac:dyDescent="0.3">
      <c r="P387" s="113">
        <v>47422</v>
      </c>
      <c r="Q387" s="114" t="s">
        <v>75</v>
      </c>
      <c r="R387" s="115" t="s">
        <v>75</v>
      </c>
    </row>
    <row r="388" spans="16:18" x14ac:dyDescent="0.3">
      <c r="P388" s="113">
        <v>47452</v>
      </c>
      <c r="Q388" s="114" t="s">
        <v>75</v>
      </c>
      <c r="R388" s="115" t="s">
        <v>75</v>
      </c>
    </row>
    <row r="389" spans="16:18" x14ac:dyDescent="0.3">
      <c r="P389" s="113">
        <v>47483</v>
      </c>
      <c r="Q389" s="114" t="s">
        <v>75</v>
      </c>
      <c r="R389" s="115" t="s">
        <v>75</v>
      </c>
    </row>
    <row r="390" spans="16:18" x14ac:dyDescent="0.3">
      <c r="P390" s="113">
        <v>47514</v>
      </c>
      <c r="Q390" s="114" t="s">
        <v>75</v>
      </c>
      <c r="R390" s="115" t="s">
        <v>75</v>
      </c>
    </row>
    <row r="391" spans="16:18" x14ac:dyDescent="0.3">
      <c r="P391" s="113">
        <v>47542</v>
      </c>
      <c r="Q391" s="114" t="s">
        <v>75</v>
      </c>
      <c r="R391" s="115" t="s">
        <v>75</v>
      </c>
    </row>
    <row r="392" spans="16:18" x14ac:dyDescent="0.3">
      <c r="P392" s="113">
        <v>47573</v>
      </c>
      <c r="Q392" s="114" t="s">
        <v>75</v>
      </c>
      <c r="R392" s="115" t="s">
        <v>75</v>
      </c>
    </row>
    <row r="393" spans="16:18" x14ac:dyDescent="0.3">
      <c r="P393" s="113">
        <v>47603</v>
      </c>
      <c r="Q393" s="114" t="s">
        <v>75</v>
      </c>
      <c r="R393" s="115" t="s">
        <v>75</v>
      </c>
    </row>
    <row r="394" spans="16:18" x14ac:dyDescent="0.3">
      <c r="P394" s="113">
        <v>47634</v>
      </c>
      <c r="Q394" s="114" t="s">
        <v>75</v>
      </c>
      <c r="R394" s="115" t="s">
        <v>75</v>
      </c>
    </row>
    <row r="395" spans="16:18" x14ac:dyDescent="0.3">
      <c r="P395" s="113">
        <v>47664</v>
      </c>
      <c r="Q395" s="114" t="s">
        <v>75</v>
      </c>
      <c r="R395" s="115" t="s">
        <v>75</v>
      </c>
    </row>
    <row r="396" spans="16:18" x14ac:dyDescent="0.3">
      <c r="P396" s="113">
        <v>47695</v>
      </c>
      <c r="Q396" s="114" t="s">
        <v>75</v>
      </c>
      <c r="R396" s="115" t="s">
        <v>75</v>
      </c>
    </row>
    <row r="397" spans="16:18" x14ac:dyDescent="0.3">
      <c r="P397" s="113">
        <v>47726</v>
      </c>
      <c r="Q397" s="114" t="s">
        <v>75</v>
      </c>
      <c r="R397" s="115" t="s">
        <v>75</v>
      </c>
    </row>
    <row r="398" spans="16:18" x14ac:dyDescent="0.3">
      <c r="P398" s="113">
        <v>47756</v>
      </c>
      <c r="Q398" s="114" t="s">
        <v>75</v>
      </c>
      <c r="R398" s="115" t="s">
        <v>75</v>
      </c>
    </row>
    <row r="399" spans="16:18" x14ac:dyDescent="0.3">
      <c r="P399" s="113">
        <v>47787</v>
      </c>
      <c r="Q399" s="114" t="s">
        <v>75</v>
      </c>
      <c r="R399" s="115" t="s">
        <v>75</v>
      </c>
    </row>
    <row r="400" spans="16:18" x14ac:dyDescent="0.3">
      <c r="P400" s="113">
        <v>47817</v>
      </c>
      <c r="Q400" s="114" t="s">
        <v>75</v>
      </c>
      <c r="R400" s="115" t="s">
        <v>75</v>
      </c>
    </row>
    <row r="401" spans="16:18" x14ac:dyDescent="0.3">
      <c r="P401" s="113">
        <v>47848</v>
      </c>
      <c r="Q401" s="114" t="s">
        <v>75</v>
      </c>
      <c r="R401" s="115" t="s">
        <v>75</v>
      </c>
    </row>
    <row r="402" spans="16:18" x14ac:dyDescent="0.3">
      <c r="P402" s="113">
        <v>47879</v>
      </c>
      <c r="Q402" s="114" t="s">
        <v>75</v>
      </c>
      <c r="R402" s="115" t="s">
        <v>75</v>
      </c>
    </row>
    <row r="403" spans="16:18" x14ac:dyDescent="0.3">
      <c r="P403" s="113">
        <v>47907</v>
      </c>
      <c r="Q403" s="114" t="s">
        <v>75</v>
      </c>
      <c r="R403" s="115" t="s">
        <v>75</v>
      </c>
    </row>
    <row r="404" spans="16:18" x14ac:dyDescent="0.3">
      <c r="P404" s="113">
        <v>47938</v>
      </c>
      <c r="Q404" s="114" t="s">
        <v>75</v>
      </c>
      <c r="R404" s="115" t="s">
        <v>75</v>
      </c>
    </row>
    <row r="405" spans="16:18" x14ac:dyDescent="0.3">
      <c r="P405" s="113">
        <v>47968</v>
      </c>
      <c r="Q405" s="114" t="s">
        <v>75</v>
      </c>
      <c r="R405" s="115" t="s">
        <v>75</v>
      </c>
    </row>
    <row r="406" spans="16:18" x14ac:dyDescent="0.3">
      <c r="P406" s="113">
        <v>47999</v>
      </c>
      <c r="Q406" s="114" t="s">
        <v>75</v>
      </c>
      <c r="R406" s="115" t="s">
        <v>75</v>
      </c>
    </row>
    <row r="407" spans="16:18" x14ac:dyDescent="0.3">
      <c r="P407" s="113">
        <v>48029</v>
      </c>
      <c r="Q407" s="114" t="s">
        <v>75</v>
      </c>
      <c r="R407" s="115" t="s">
        <v>75</v>
      </c>
    </row>
    <row r="408" spans="16:18" x14ac:dyDescent="0.3">
      <c r="P408" s="113">
        <v>48060</v>
      </c>
      <c r="Q408" s="114" t="s">
        <v>75</v>
      </c>
      <c r="R408" s="115" t="s">
        <v>75</v>
      </c>
    </row>
    <row r="409" spans="16:18" x14ac:dyDescent="0.3">
      <c r="P409" s="113">
        <v>48091</v>
      </c>
      <c r="Q409" s="114" t="s">
        <v>75</v>
      </c>
      <c r="R409" s="115" t="s">
        <v>75</v>
      </c>
    </row>
    <row r="410" spans="16:18" x14ac:dyDescent="0.3">
      <c r="P410" s="113">
        <v>48121</v>
      </c>
      <c r="Q410" s="114" t="s">
        <v>75</v>
      </c>
      <c r="R410" s="115" t="s">
        <v>75</v>
      </c>
    </row>
    <row r="411" spans="16:18" x14ac:dyDescent="0.3">
      <c r="P411" s="113">
        <v>48152</v>
      </c>
      <c r="Q411" s="114" t="s">
        <v>75</v>
      </c>
      <c r="R411" s="115" t="s">
        <v>75</v>
      </c>
    </row>
    <row r="412" spans="16:18" x14ac:dyDescent="0.3">
      <c r="P412" s="113">
        <v>48182</v>
      </c>
      <c r="Q412" s="114" t="s">
        <v>75</v>
      </c>
      <c r="R412" s="115" t="s">
        <v>75</v>
      </c>
    </row>
    <row r="413" spans="16:18" x14ac:dyDescent="0.3">
      <c r="P413" s="113">
        <v>48213</v>
      </c>
      <c r="Q413" s="114" t="s">
        <v>75</v>
      </c>
      <c r="R413" s="115" t="s">
        <v>75</v>
      </c>
    </row>
    <row r="414" spans="16:18" x14ac:dyDescent="0.3">
      <c r="P414" s="113">
        <v>48244</v>
      </c>
      <c r="Q414" s="114" t="s">
        <v>75</v>
      </c>
      <c r="R414" s="115" t="s">
        <v>75</v>
      </c>
    </row>
    <row r="415" spans="16:18" x14ac:dyDescent="0.3">
      <c r="P415" s="113">
        <v>48273</v>
      </c>
      <c r="Q415" s="114" t="s">
        <v>75</v>
      </c>
      <c r="R415" s="115" t="s">
        <v>75</v>
      </c>
    </row>
    <row r="416" spans="16:18" x14ac:dyDescent="0.3">
      <c r="P416" s="113">
        <v>48304</v>
      </c>
      <c r="Q416" s="114" t="s">
        <v>75</v>
      </c>
      <c r="R416" s="115" t="s">
        <v>75</v>
      </c>
    </row>
    <row r="417" spans="16:18" x14ac:dyDescent="0.3">
      <c r="P417" s="113">
        <v>48334</v>
      </c>
      <c r="Q417" s="114" t="s">
        <v>75</v>
      </c>
      <c r="R417" s="115" t="s">
        <v>75</v>
      </c>
    </row>
    <row r="418" spans="16:18" x14ac:dyDescent="0.3">
      <c r="P418" s="113">
        <v>48365</v>
      </c>
      <c r="Q418" s="114" t="s">
        <v>75</v>
      </c>
      <c r="R418" s="115" t="s">
        <v>75</v>
      </c>
    </row>
    <row r="419" spans="16:18" x14ac:dyDescent="0.3">
      <c r="P419" s="113">
        <v>48395</v>
      </c>
      <c r="Q419" s="114" t="s">
        <v>75</v>
      </c>
      <c r="R419" s="115" t="s">
        <v>75</v>
      </c>
    </row>
    <row r="420" spans="16:18" x14ac:dyDescent="0.3">
      <c r="P420" s="113">
        <v>48426</v>
      </c>
      <c r="Q420" s="114" t="s">
        <v>75</v>
      </c>
      <c r="R420" s="115" t="s">
        <v>75</v>
      </c>
    </row>
    <row r="421" spans="16:18" x14ac:dyDescent="0.3">
      <c r="P421" s="113">
        <v>48457</v>
      </c>
      <c r="Q421" s="114" t="s">
        <v>75</v>
      </c>
      <c r="R421" s="115" t="s">
        <v>75</v>
      </c>
    </row>
    <row r="422" spans="16:18" x14ac:dyDescent="0.3">
      <c r="P422" s="113">
        <v>48487</v>
      </c>
      <c r="Q422" s="114" t="s">
        <v>75</v>
      </c>
      <c r="R422" s="115" t="s">
        <v>75</v>
      </c>
    </row>
    <row r="423" spans="16:18" x14ac:dyDescent="0.3">
      <c r="P423" s="113">
        <v>48518</v>
      </c>
      <c r="Q423" s="114" t="s">
        <v>75</v>
      </c>
      <c r="R423" s="115" t="s">
        <v>75</v>
      </c>
    </row>
    <row r="424" spans="16:18" x14ac:dyDescent="0.3">
      <c r="P424" s="113">
        <v>48548</v>
      </c>
      <c r="Q424" s="114" t="s">
        <v>75</v>
      </c>
      <c r="R424" s="115" t="s">
        <v>75</v>
      </c>
    </row>
    <row r="425" spans="16:18" x14ac:dyDescent="0.3">
      <c r="P425" s="113">
        <v>48579</v>
      </c>
      <c r="Q425" s="114" t="s">
        <v>75</v>
      </c>
      <c r="R425" s="115" t="s">
        <v>75</v>
      </c>
    </row>
    <row r="426" spans="16:18" x14ac:dyDescent="0.3">
      <c r="P426" s="113">
        <v>48610</v>
      </c>
      <c r="Q426" s="114" t="s">
        <v>75</v>
      </c>
      <c r="R426" s="115" t="s">
        <v>75</v>
      </c>
    </row>
    <row r="427" spans="16:18" x14ac:dyDescent="0.3">
      <c r="P427" s="113">
        <v>48638</v>
      </c>
      <c r="Q427" s="114" t="s">
        <v>75</v>
      </c>
      <c r="R427" s="115" t="s">
        <v>75</v>
      </c>
    </row>
    <row r="428" spans="16:18" x14ac:dyDescent="0.3">
      <c r="P428" s="113">
        <v>48669</v>
      </c>
      <c r="Q428" s="114" t="s">
        <v>75</v>
      </c>
      <c r="R428" s="115" t="s">
        <v>75</v>
      </c>
    </row>
    <row r="429" spans="16:18" x14ac:dyDescent="0.3">
      <c r="P429" s="113">
        <v>48699</v>
      </c>
      <c r="Q429" s="114" t="s">
        <v>75</v>
      </c>
      <c r="R429" s="115" t="s">
        <v>75</v>
      </c>
    </row>
    <row r="430" spans="16:18" x14ac:dyDescent="0.3">
      <c r="P430" s="113">
        <v>48730</v>
      </c>
      <c r="Q430" s="114" t="s">
        <v>75</v>
      </c>
      <c r="R430" s="115" t="s">
        <v>75</v>
      </c>
    </row>
    <row r="431" spans="16:18" x14ac:dyDescent="0.3">
      <c r="P431" s="113">
        <v>48760</v>
      </c>
      <c r="Q431" s="114" t="s">
        <v>75</v>
      </c>
      <c r="R431" s="115" t="s">
        <v>75</v>
      </c>
    </row>
    <row r="432" spans="16:18" x14ac:dyDescent="0.3">
      <c r="P432" s="113">
        <v>48791</v>
      </c>
      <c r="Q432" s="114" t="s">
        <v>75</v>
      </c>
      <c r="R432" s="115" t="s">
        <v>75</v>
      </c>
    </row>
    <row r="433" spans="16:18" x14ac:dyDescent="0.3">
      <c r="P433" s="113">
        <v>48822</v>
      </c>
      <c r="Q433" s="114" t="s">
        <v>75</v>
      </c>
      <c r="R433" s="115" t="s">
        <v>75</v>
      </c>
    </row>
    <row r="434" spans="16:18" x14ac:dyDescent="0.3">
      <c r="P434" s="113">
        <v>48852</v>
      </c>
      <c r="Q434" s="114" t="s">
        <v>75</v>
      </c>
      <c r="R434" s="115" t="s">
        <v>75</v>
      </c>
    </row>
    <row r="435" spans="16:18" x14ac:dyDescent="0.3">
      <c r="P435" s="113">
        <v>48883</v>
      </c>
      <c r="Q435" s="114" t="s">
        <v>75</v>
      </c>
      <c r="R435" s="115" t="s">
        <v>75</v>
      </c>
    </row>
    <row r="436" spans="16:18" x14ac:dyDescent="0.3">
      <c r="P436" s="113">
        <v>48913</v>
      </c>
      <c r="Q436" s="114" t="s">
        <v>75</v>
      </c>
      <c r="R436" s="115" t="s">
        <v>75</v>
      </c>
    </row>
    <row r="437" spans="16:18" x14ac:dyDescent="0.3">
      <c r="P437" s="113">
        <v>48944</v>
      </c>
      <c r="Q437" s="114" t="s">
        <v>75</v>
      </c>
      <c r="R437" s="115" t="s">
        <v>75</v>
      </c>
    </row>
    <row r="438" spans="16:18" x14ac:dyDescent="0.3">
      <c r="P438" s="113">
        <v>48975</v>
      </c>
      <c r="Q438" s="114" t="s">
        <v>75</v>
      </c>
      <c r="R438" s="115" t="s">
        <v>75</v>
      </c>
    </row>
    <row r="439" spans="16:18" x14ac:dyDescent="0.3">
      <c r="P439" s="113">
        <v>49003</v>
      </c>
      <c r="Q439" s="114" t="s">
        <v>75</v>
      </c>
      <c r="R439" s="115" t="s">
        <v>75</v>
      </c>
    </row>
    <row r="440" spans="16:18" x14ac:dyDescent="0.3">
      <c r="P440" s="113">
        <v>49034</v>
      </c>
      <c r="Q440" s="114" t="s">
        <v>75</v>
      </c>
      <c r="R440" s="115" t="s">
        <v>75</v>
      </c>
    </row>
    <row r="441" spans="16:18" x14ac:dyDescent="0.3">
      <c r="P441" s="113">
        <v>49064</v>
      </c>
      <c r="Q441" s="114" t="s">
        <v>75</v>
      </c>
      <c r="R441" s="115" t="s">
        <v>75</v>
      </c>
    </row>
    <row r="442" spans="16:18" x14ac:dyDescent="0.3">
      <c r="P442" s="113">
        <v>49095</v>
      </c>
      <c r="Q442" s="114" t="s">
        <v>75</v>
      </c>
      <c r="R442" s="115" t="s">
        <v>75</v>
      </c>
    </row>
    <row r="443" spans="16:18" x14ac:dyDescent="0.3">
      <c r="P443" s="113">
        <v>49125</v>
      </c>
      <c r="Q443" s="114" t="s">
        <v>75</v>
      </c>
      <c r="R443" s="115" t="s">
        <v>75</v>
      </c>
    </row>
    <row r="444" spans="16:18" x14ac:dyDescent="0.3">
      <c r="P444" s="113">
        <v>49156</v>
      </c>
      <c r="Q444" s="114" t="s">
        <v>75</v>
      </c>
      <c r="R444" s="115" t="s">
        <v>75</v>
      </c>
    </row>
    <row r="445" spans="16:18" x14ac:dyDescent="0.3">
      <c r="P445" s="113">
        <v>49187</v>
      </c>
      <c r="Q445" s="114" t="s">
        <v>75</v>
      </c>
      <c r="R445" s="115" t="s">
        <v>75</v>
      </c>
    </row>
    <row r="446" spans="16:18" x14ac:dyDescent="0.3">
      <c r="P446" s="113">
        <v>49217</v>
      </c>
      <c r="Q446" s="114" t="s">
        <v>75</v>
      </c>
      <c r="R446" s="115" t="s">
        <v>75</v>
      </c>
    </row>
    <row r="447" spans="16:18" x14ac:dyDescent="0.3">
      <c r="P447" s="113">
        <v>49248</v>
      </c>
      <c r="Q447" s="114" t="s">
        <v>75</v>
      </c>
      <c r="R447" s="115" t="s">
        <v>75</v>
      </c>
    </row>
    <row r="448" spans="16:18" x14ac:dyDescent="0.3">
      <c r="P448" s="113">
        <v>49278</v>
      </c>
      <c r="Q448" s="114" t="s">
        <v>75</v>
      </c>
      <c r="R448" s="115" t="s">
        <v>75</v>
      </c>
    </row>
    <row r="449" spans="16:18" x14ac:dyDescent="0.3">
      <c r="P449" s="113">
        <v>49309</v>
      </c>
      <c r="Q449" s="114" t="s">
        <v>75</v>
      </c>
      <c r="R449" s="115" t="s">
        <v>75</v>
      </c>
    </row>
    <row r="450" spans="16:18" x14ac:dyDescent="0.3">
      <c r="P450" s="113">
        <v>49340</v>
      </c>
      <c r="Q450" s="114" t="s">
        <v>75</v>
      </c>
      <c r="R450" s="115" t="s">
        <v>75</v>
      </c>
    </row>
    <row r="451" spans="16:18" x14ac:dyDescent="0.3">
      <c r="P451" s="113">
        <v>49368</v>
      </c>
      <c r="Q451" s="114" t="s">
        <v>75</v>
      </c>
      <c r="R451" s="115" t="s">
        <v>75</v>
      </c>
    </row>
    <row r="452" spans="16:18" x14ac:dyDescent="0.3">
      <c r="P452" s="113">
        <v>49399</v>
      </c>
      <c r="Q452" s="114" t="s">
        <v>75</v>
      </c>
      <c r="R452" s="115" t="s">
        <v>75</v>
      </c>
    </row>
    <row r="453" spans="16:18" x14ac:dyDescent="0.3">
      <c r="P453" s="113">
        <v>49429</v>
      </c>
      <c r="Q453" s="114" t="s">
        <v>75</v>
      </c>
      <c r="R453" s="115" t="s">
        <v>75</v>
      </c>
    </row>
    <row r="454" spans="16:18" x14ac:dyDescent="0.3">
      <c r="P454" s="113">
        <v>49460</v>
      </c>
      <c r="Q454" s="114" t="s">
        <v>75</v>
      </c>
      <c r="R454" s="115" t="s">
        <v>75</v>
      </c>
    </row>
    <row r="455" spans="16:18" x14ac:dyDescent="0.3">
      <c r="P455" s="113">
        <v>49490</v>
      </c>
      <c r="Q455" s="114" t="s">
        <v>75</v>
      </c>
      <c r="R455" s="115" t="s">
        <v>75</v>
      </c>
    </row>
    <row r="456" spans="16:18" x14ac:dyDescent="0.3">
      <c r="P456" s="113">
        <v>49521</v>
      </c>
      <c r="Q456" s="114" t="s">
        <v>75</v>
      </c>
      <c r="R456" s="115" t="s">
        <v>75</v>
      </c>
    </row>
    <row r="457" spans="16:18" x14ac:dyDescent="0.3">
      <c r="P457" s="113">
        <v>49552</v>
      </c>
      <c r="Q457" s="114" t="s">
        <v>75</v>
      </c>
      <c r="R457" s="115" t="s">
        <v>75</v>
      </c>
    </row>
    <row r="458" spans="16:18" x14ac:dyDescent="0.3">
      <c r="P458" s="113">
        <v>49582</v>
      </c>
      <c r="Q458" s="114" t="s">
        <v>75</v>
      </c>
      <c r="R458" s="115" t="s">
        <v>75</v>
      </c>
    </row>
    <row r="459" spans="16:18" x14ac:dyDescent="0.3">
      <c r="P459" s="113">
        <v>49613</v>
      </c>
      <c r="Q459" s="114" t="s">
        <v>75</v>
      </c>
      <c r="R459" s="115" t="s">
        <v>75</v>
      </c>
    </row>
    <row r="460" spans="16:18" x14ac:dyDescent="0.3">
      <c r="P460" s="113">
        <v>49643</v>
      </c>
      <c r="Q460" s="114" t="s">
        <v>75</v>
      </c>
      <c r="R460" s="115" t="s">
        <v>75</v>
      </c>
    </row>
    <row r="461" spans="16:18" x14ac:dyDescent="0.3">
      <c r="P461" s="113">
        <v>49674</v>
      </c>
      <c r="Q461" s="114" t="s">
        <v>75</v>
      </c>
      <c r="R461" s="115" t="s">
        <v>75</v>
      </c>
    </row>
    <row r="462" spans="16:18" x14ac:dyDescent="0.3">
      <c r="P462" s="113">
        <v>49705</v>
      </c>
      <c r="Q462" s="114" t="s">
        <v>75</v>
      </c>
      <c r="R462" s="115" t="s">
        <v>75</v>
      </c>
    </row>
    <row r="463" spans="16:18" x14ac:dyDescent="0.3">
      <c r="P463" s="113">
        <v>49734</v>
      </c>
      <c r="Q463" s="114" t="s">
        <v>75</v>
      </c>
      <c r="R463" s="115" t="s">
        <v>75</v>
      </c>
    </row>
    <row r="464" spans="16:18" x14ac:dyDescent="0.3">
      <c r="P464" s="113">
        <v>49765</v>
      </c>
      <c r="Q464" s="114" t="s">
        <v>75</v>
      </c>
      <c r="R464" s="115" t="s">
        <v>75</v>
      </c>
    </row>
    <row r="465" spans="16:18" x14ac:dyDescent="0.3">
      <c r="P465" s="113">
        <v>49795</v>
      </c>
      <c r="Q465" s="114" t="s">
        <v>75</v>
      </c>
      <c r="R465" s="115" t="s">
        <v>75</v>
      </c>
    </row>
    <row r="466" spans="16:18" x14ac:dyDescent="0.3">
      <c r="P466" s="113">
        <v>49826</v>
      </c>
      <c r="Q466" s="114" t="s">
        <v>75</v>
      </c>
      <c r="R466" s="115" t="s">
        <v>75</v>
      </c>
    </row>
  </sheetData>
  <mergeCells count="4">
    <mergeCell ref="A7:G7"/>
    <mergeCell ref="I7:O7"/>
    <mergeCell ref="A8:G8"/>
    <mergeCell ref="I8:O8"/>
  </mergeCells>
  <conditionalFormatting sqref="P6:P466">
    <cfRule type="expression" dxfId="11" priority="2">
      <formula>$Q6=""</formula>
    </cfRule>
  </conditionalFormatting>
  <conditionalFormatting sqref="T6:T126">
    <cfRule type="expression" dxfId="1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>CoStar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Xinyue Li</cp:lastModifiedBy>
  <dcterms:created xsi:type="dcterms:W3CDTF">2025-06-24T17:04:05Z</dcterms:created>
  <dcterms:modified xsi:type="dcterms:W3CDTF">2025-06-24T20:11:11Z</dcterms:modified>
</cp:coreProperties>
</file>