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9 Release\"/>
    </mc:Choice>
  </mc:AlternateContent>
  <xr:revisionPtr revIDLastSave="0" documentId="13_ncr:1_{DF4D0783-6B87-426B-B794-F7AE2E523B12}" xr6:coauthVersionLast="47" xr6:coauthVersionMax="47" xr10:uidLastSave="{00000000-0000-0000-0000-000000000000}"/>
  <bookViews>
    <workbookView xWindow="28680" yWindow="-120" windowWidth="38640" windowHeight="21120" xr2:uid="{7CC00F7A-D3DF-4C0F-AC66-AE78F2ADD5FF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0" i="8" l="1"/>
  <c r="U310" i="8"/>
  <c r="U311" i="8" s="1"/>
  <c r="T310" i="8"/>
  <c r="S310" i="8"/>
  <c r="R310" i="8"/>
  <c r="Q310" i="8"/>
  <c r="Q311" i="8" s="1"/>
  <c r="P310" i="8"/>
  <c r="P311" i="8" s="1"/>
  <c r="O310" i="8"/>
  <c r="O311" i="8" s="1"/>
  <c r="V309" i="8"/>
  <c r="V311" i="8" s="1"/>
  <c r="U309" i="8"/>
  <c r="T309" i="8"/>
  <c r="T311" i="8" s="1"/>
  <c r="S309" i="8"/>
  <c r="S311" i="8" s="1"/>
  <c r="R309" i="8"/>
  <c r="R311" i="8" s="1"/>
  <c r="Q309" i="8"/>
  <c r="P309" i="8"/>
  <c r="O309" i="8"/>
  <c r="V308" i="8"/>
  <c r="U308" i="8"/>
  <c r="T308" i="8"/>
  <c r="S308" i="8"/>
  <c r="R308" i="8"/>
  <c r="Q308" i="8"/>
  <c r="P308" i="8"/>
  <c r="O308" i="8"/>
  <c r="V307" i="8"/>
  <c r="U307" i="8"/>
  <c r="T307" i="8"/>
  <c r="S307" i="8"/>
  <c r="R307" i="8"/>
  <c r="Q307" i="8"/>
  <c r="P307" i="8"/>
  <c r="O307" i="8"/>
  <c r="V306" i="8"/>
  <c r="U306" i="8"/>
  <c r="T306" i="8"/>
  <c r="S306" i="8"/>
  <c r="R306" i="8"/>
  <c r="Q306" i="8"/>
  <c r="P306" i="8"/>
  <c r="O306" i="8"/>
  <c r="V304" i="8"/>
  <c r="U304" i="8"/>
  <c r="U305" i="8" s="1"/>
  <c r="T304" i="8"/>
  <c r="S304" i="8"/>
  <c r="R304" i="8"/>
  <c r="Q304" i="8"/>
  <c r="Q305" i="8" s="1"/>
  <c r="P304" i="8"/>
  <c r="P305" i="8" s="1"/>
  <c r="O304" i="8"/>
  <c r="O305" i="8" s="1"/>
  <c r="V303" i="8"/>
  <c r="V305" i="8" s="1"/>
  <c r="U303" i="8"/>
  <c r="T303" i="8"/>
  <c r="T305" i="8" s="1"/>
  <c r="S303" i="8"/>
  <c r="S305" i="8" s="1"/>
  <c r="R303" i="8"/>
  <c r="R305" i="8" s="1"/>
  <c r="Q303" i="8"/>
  <c r="P303" i="8"/>
  <c r="O303" i="8"/>
  <c r="O298" i="8"/>
  <c r="V137" i="7"/>
  <c r="U137" i="7"/>
  <c r="T137" i="7"/>
  <c r="S137" i="7"/>
  <c r="P137" i="7"/>
  <c r="V136" i="7"/>
  <c r="U136" i="7"/>
  <c r="T136" i="7"/>
  <c r="S136" i="7"/>
  <c r="R136" i="7"/>
  <c r="R137" i="7" s="1"/>
  <c r="Q136" i="7"/>
  <c r="Q137" i="7" s="1"/>
  <c r="P136" i="7"/>
  <c r="O136" i="7"/>
  <c r="O137" i="7" s="1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6" i="7"/>
  <c r="U126" i="7"/>
  <c r="T126" i="7"/>
  <c r="S126" i="7"/>
  <c r="R126" i="7"/>
  <c r="Q126" i="7"/>
  <c r="P126" i="7"/>
  <c r="O126" i="7"/>
  <c r="N126" i="7"/>
  <c r="N133" i="7" s="1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AD116" i="6"/>
  <c r="AD117" i="6" s="1"/>
  <c r="AC116" i="6"/>
  <c r="AC117" i="6" s="1"/>
  <c r="AB116" i="6"/>
  <c r="AB117" i="6" s="1"/>
  <c r="AA116" i="6"/>
  <c r="AA117" i="6" s="1"/>
  <c r="Z116" i="6"/>
  <c r="Z117" i="6" s="1"/>
  <c r="Y116" i="6"/>
  <c r="Y117" i="6" s="1"/>
  <c r="X116" i="6"/>
  <c r="X117" i="6" s="1"/>
  <c r="W116" i="6"/>
  <c r="W117" i="6" s="1"/>
  <c r="V116" i="6"/>
  <c r="V117" i="6" s="1"/>
  <c r="U116" i="6"/>
  <c r="U117" i="6" s="1"/>
  <c r="T116" i="6"/>
  <c r="T117" i="6" s="1"/>
  <c r="S116" i="6"/>
  <c r="S117" i="6" s="1"/>
  <c r="R116" i="6"/>
  <c r="R117" i="6" s="1"/>
  <c r="Q116" i="6"/>
  <c r="Q117" i="6" s="1"/>
  <c r="P116" i="6"/>
  <c r="P117" i="6" s="1"/>
  <c r="O116" i="6"/>
  <c r="O117" i="6" s="1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09" i="6"/>
  <c r="AD110" i="6" s="1"/>
  <c r="AC109" i="6"/>
  <c r="AC110" i="6" s="1"/>
  <c r="AB109" i="6"/>
  <c r="AB110" i="6" s="1"/>
  <c r="AA109" i="6"/>
  <c r="AA110" i="6" s="1"/>
  <c r="Z109" i="6"/>
  <c r="Z110" i="6" s="1"/>
  <c r="Y109" i="6"/>
  <c r="Y110" i="6" s="1"/>
  <c r="X109" i="6"/>
  <c r="X110" i="6" s="1"/>
  <c r="W109" i="6"/>
  <c r="W110" i="6" s="1"/>
  <c r="V109" i="6"/>
  <c r="V110" i="6" s="1"/>
  <c r="U109" i="6"/>
  <c r="U110" i="6" s="1"/>
  <c r="T109" i="6"/>
  <c r="T110" i="6" s="1"/>
  <c r="S109" i="6"/>
  <c r="S110" i="6" s="1"/>
  <c r="R109" i="6"/>
  <c r="R110" i="6" s="1"/>
  <c r="Q109" i="6"/>
  <c r="Q110" i="6" s="1"/>
  <c r="P109" i="6"/>
  <c r="P110" i="6" s="1"/>
  <c r="O109" i="6"/>
  <c r="O110" i="6" s="1"/>
  <c r="N109" i="6"/>
  <c r="N116" i="6" s="1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V138" i="5"/>
  <c r="T138" i="5"/>
  <c r="R138" i="5"/>
  <c r="Q138" i="5"/>
  <c r="P138" i="5"/>
  <c r="O138" i="5"/>
  <c r="V137" i="5"/>
  <c r="U137" i="5"/>
  <c r="U138" i="5" s="1"/>
  <c r="T137" i="5"/>
  <c r="S137" i="5"/>
  <c r="S138" i="5" s="1"/>
  <c r="R137" i="5"/>
  <c r="Q137" i="5"/>
  <c r="P137" i="5"/>
  <c r="O137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7" i="5"/>
  <c r="U127" i="5"/>
  <c r="T127" i="5"/>
  <c r="S127" i="5"/>
  <c r="R127" i="5"/>
  <c r="Q127" i="5"/>
  <c r="P127" i="5"/>
  <c r="O127" i="5"/>
  <c r="N127" i="5"/>
  <c r="N135" i="5" s="1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Z139" i="4"/>
  <c r="X139" i="4"/>
  <c r="W139" i="4"/>
  <c r="V139" i="4"/>
  <c r="T139" i="4"/>
  <c r="S139" i="4"/>
  <c r="Z138" i="4"/>
  <c r="Y138" i="4"/>
  <c r="Y139" i="4" s="1"/>
  <c r="X138" i="4"/>
  <c r="W138" i="4"/>
  <c r="V138" i="4"/>
  <c r="U138" i="4"/>
  <c r="U139" i="4" s="1"/>
  <c r="T138" i="4"/>
  <c r="S138" i="4"/>
  <c r="R138" i="4"/>
  <c r="R139" i="4" s="1"/>
  <c r="Q138" i="4"/>
  <c r="Q139" i="4" s="1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28" i="4"/>
  <c r="Y128" i="4"/>
  <c r="X128" i="4"/>
  <c r="W128" i="4"/>
  <c r="V128" i="4"/>
  <c r="U128" i="4"/>
  <c r="T128" i="4"/>
  <c r="S128" i="4"/>
  <c r="R128" i="4"/>
  <c r="Q128" i="4"/>
  <c r="P128" i="4"/>
  <c r="P136" i="4" s="1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52" i="3"/>
  <c r="P353" i="3" s="1"/>
  <c r="L352" i="3"/>
  <c r="L353" i="3" s="1"/>
  <c r="Q349" i="3"/>
  <c r="R349" i="3"/>
  <c r="S349" i="3"/>
  <c r="M349" i="3"/>
  <c r="N349" i="3"/>
  <c r="O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2" i="2"/>
  <c r="M332" i="2"/>
  <c r="L332" i="2"/>
  <c r="Q331" i="2"/>
  <c r="M331" i="2"/>
  <c r="L331" i="2"/>
  <c r="Q330" i="2"/>
  <c r="M330" i="2"/>
  <c r="L330" i="2"/>
  <c r="Q328" i="2"/>
  <c r="Q329" i="2" s="1"/>
  <c r="M328" i="2"/>
  <c r="M329" i="2" s="1"/>
  <c r="L328" i="2"/>
  <c r="L329" i="2" s="1"/>
  <c r="R325" i="2"/>
  <c r="S325" i="2"/>
  <c r="T325" i="2"/>
  <c r="N325" i="2"/>
  <c r="O325" i="2"/>
  <c r="P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8" i="1"/>
  <c r="M358" i="1"/>
  <c r="R357" i="1"/>
  <c r="M357" i="1"/>
  <c r="R356" i="1"/>
  <c r="M356" i="1"/>
  <c r="R355" i="1"/>
  <c r="M355" i="1"/>
  <c r="S354" i="1"/>
  <c r="R354" i="1"/>
  <c r="M354" i="1"/>
  <c r="N354" i="1" s="1"/>
  <c r="U350" i="1"/>
  <c r="P350" i="1"/>
  <c r="S349" i="1"/>
  <c r="T349" i="1"/>
  <c r="U349" i="1"/>
  <c r="N349" i="1"/>
  <c r="O349" i="1"/>
  <c r="P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28" i="2" l="1"/>
  <c r="R328" i="2"/>
  <c r="C11" i="10" l="1"/>
  <c r="B11" i="10"/>
  <c r="G132" i="10"/>
  <c r="G124" i="10"/>
  <c r="G116" i="10"/>
  <c r="G108" i="10"/>
  <c r="G100" i="10"/>
  <c r="G92" i="10"/>
  <c r="G84" i="10"/>
  <c r="G76" i="10"/>
  <c r="G68" i="10"/>
  <c r="G60" i="10"/>
  <c r="G52" i="10"/>
  <c r="G44" i="10"/>
  <c r="G36" i="10"/>
  <c r="G28" i="10"/>
  <c r="G20" i="10"/>
  <c r="G12" i="10"/>
  <c r="G5" i="10"/>
  <c r="G131" i="10"/>
  <c r="G123" i="10"/>
  <c r="G115" i="10"/>
  <c r="G107" i="10"/>
  <c r="G99" i="10"/>
  <c r="G91" i="10"/>
  <c r="G83" i="10"/>
  <c r="G75" i="10"/>
  <c r="G67" i="10"/>
  <c r="G59" i="10"/>
  <c r="G51" i="10"/>
  <c r="G43" i="10"/>
  <c r="G35" i="10"/>
  <c r="G27" i="10"/>
  <c r="G19" i="10"/>
  <c r="G11" i="10"/>
  <c r="G4" i="10"/>
  <c r="F131" i="10"/>
  <c r="F123" i="10"/>
  <c r="F115" i="10"/>
  <c r="F107" i="10"/>
  <c r="F99" i="10"/>
  <c r="F91" i="10"/>
  <c r="F83" i="10"/>
  <c r="F75" i="10"/>
  <c r="F67" i="10"/>
  <c r="F59" i="10"/>
  <c r="F51" i="10"/>
  <c r="F43" i="10"/>
  <c r="F35" i="10"/>
  <c r="F27" i="10"/>
  <c r="F19" i="10"/>
  <c r="F11" i="10"/>
  <c r="F4" i="10"/>
  <c r="G3" i="10"/>
  <c r="F95" i="10"/>
  <c r="F3" i="10"/>
  <c r="F87" i="10"/>
  <c r="F103" i="10"/>
  <c r="F111" i="10"/>
  <c r="G104" i="10"/>
  <c r="G96" i="10"/>
  <c r="G88" i="10"/>
  <c r="G80" i="10"/>
  <c r="G72" i="10"/>
  <c r="G64" i="10"/>
  <c r="G56" i="10"/>
  <c r="G48" i="10"/>
  <c r="G40" i="10"/>
  <c r="G32" i="10"/>
  <c r="G24" i="10"/>
  <c r="G16" i="10"/>
  <c r="G9" i="10"/>
  <c r="F79" i="10"/>
  <c r="F48" i="10"/>
  <c r="F40" i="10"/>
  <c r="F32" i="10"/>
  <c r="F24" i="10"/>
  <c r="F16" i="10"/>
  <c r="F9" i="10"/>
  <c r="F119" i="10"/>
  <c r="F8" i="10"/>
  <c r="G127" i="10"/>
  <c r="G119" i="10"/>
  <c r="G111" i="10"/>
  <c r="G103" i="10"/>
  <c r="G95" i="10"/>
  <c r="G87" i="10"/>
  <c r="G79" i="10"/>
  <c r="G71" i="10"/>
  <c r="G63" i="10"/>
  <c r="G55" i="10"/>
  <c r="G47" i="10"/>
  <c r="G39" i="10"/>
  <c r="G31" i="10"/>
  <c r="G23" i="10"/>
  <c r="G15" i="10"/>
  <c r="G8" i="10"/>
  <c r="F127" i="10"/>
  <c r="F71" i="10"/>
  <c r="F63" i="10"/>
  <c r="F55" i="10"/>
  <c r="F47" i="10"/>
  <c r="F39" i="10"/>
  <c r="F31" i="10"/>
  <c r="F23" i="10"/>
  <c r="F15" i="10"/>
  <c r="G126" i="10"/>
  <c r="G118" i="10"/>
  <c r="G110" i="10"/>
  <c r="G102" i="10"/>
  <c r="G94" i="10"/>
  <c r="G86" i="10"/>
  <c r="G78" i="10"/>
  <c r="G70" i="10"/>
  <c r="G62" i="10"/>
  <c r="G54" i="10"/>
  <c r="G46" i="10"/>
  <c r="G38" i="10"/>
  <c r="G30" i="10"/>
  <c r="G22" i="10"/>
  <c r="G14" i="10"/>
  <c r="G7" i="10"/>
  <c r="F126" i="10"/>
  <c r="F118" i="10"/>
  <c r="F110" i="10"/>
  <c r="F102" i="10"/>
  <c r="F94" i="10"/>
  <c r="F86" i="10"/>
  <c r="F78" i="10"/>
  <c r="F70" i="10"/>
  <c r="F62" i="10"/>
  <c r="F54" i="10"/>
  <c r="F46" i="10"/>
  <c r="F38" i="10"/>
  <c r="F30" i="10"/>
  <c r="F22" i="10"/>
  <c r="F14" i="10"/>
  <c r="F7" i="10"/>
  <c r="G133" i="10"/>
  <c r="F133" i="10"/>
  <c r="F56" i="10"/>
  <c r="F25" i="10"/>
  <c r="G17" i="10"/>
  <c r="F26" i="10"/>
  <c r="G34" i="10"/>
  <c r="F28" i="10"/>
  <c r="F21" i="10"/>
  <c r="G21" i="10"/>
  <c r="F64" i="10"/>
  <c r="F33" i="10"/>
  <c r="G25" i="10"/>
  <c r="F34" i="10"/>
  <c r="G42" i="10"/>
  <c r="F36" i="10"/>
  <c r="F29" i="10"/>
  <c r="G29" i="10"/>
  <c r="F72" i="10"/>
  <c r="F41" i="10"/>
  <c r="G33" i="10"/>
  <c r="F42" i="10"/>
  <c r="G50" i="10"/>
  <c r="F44" i="10"/>
  <c r="F37" i="10"/>
  <c r="G37" i="10"/>
  <c r="G53" i="10"/>
  <c r="F65" i="10"/>
  <c r="F61" i="10"/>
  <c r="F73" i="10"/>
  <c r="G65" i="10"/>
  <c r="F74" i="10"/>
  <c r="G82" i="10"/>
  <c r="F76" i="10"/>
  <c r="F69" i="10"/>
  <c r="G69" i="10"/>
  <c r="F112" i="10"/>
  <c r="F81" i="10"/>
  <c r="G73" i="10"/>
  <c r="F82" i="10"/>
  <c r="G90" i="10"/>
  <c r="F84" i="10"/>
  <c r="F77" i="10"/>
  <c r="G77" i="10"/>
  <c r="F120" i="10"/>
  <c r="G81" i="10"/>
  <c r="F90" i="10"/>
  <c r="G98" i="10"/>
  <c r="F92" i="10"/>
  <c r="F85" i="10"/>
  <c r="G85" i="10"/>
  <c r="F128" i="10"/>
  <c r="G89" i="10"/>
  <c r="F98" i="10"/>
  <c r="G106" i="10"/>
  <c r="F100" i="10"/>
  <c r="F93" i="10"/>
  <c r="G93" i="10"/>
  <c r="G112" i="10"/>
  <c r="G97" i="10"/>
  <c r="F106" i="10"/>
  <c r="F108" i="10"/>
  <c r="G101" i="10"/>
  <c r="G120" i="10"/>
  <c r="F114" i="10"/>
  <c r="F116" i="10"/>
  <c r="F109" i="10"/>
  <c r="G128" i="10"/>
  <c r="F124" i="10"/>
  <c r="F2" i="10"/>
  <c r="F125" i="10"/>
  <c r="G129" i="10"/>
  <c r="G6" i="10"/>
  <c r="F20" i="10"/>
  <c r="F89" i="10"/>
  <c r="G130" i="10"/>
  <c r="G13" i="10"/>
  <c r="F80" i="10"/>
  <c r="F49" i="10"/>
  <c r="G41" i="10"/>
  <c r="F50" i="10"/>
  <c r="G58" i="10"/>
  <c r="F52" i="10"/>
  <c r="F45" i="10"/>
  <c r="G45" i="10"/>
  <c r="F88" i="10"/>
  <c r="F57" i="10"/>
  <c r="G49" i="10"/>
  <c r="F58" i="10"/>
  <c r="G66" i="10"/>
  <c r="F60" i="10"/>
  <c r="F53" i="10"/>
  <c r="F96" i="10"/>
  <c r="G57" i="10"/>
  <c r="F66" i="10"/>
  <c r="G74" i="10"/>
  <c r="F68" i="10"/>
  <c r="G61" i="10"/>
  <c r="F104" i="10"/>
  <c r="F129" i="10"/>
  <c r="G125" i="10"/>
  <c r="G18" i="10"/>
  <c r="F6" i="10"/>
  <c r="F18" i="10"/>
  <c r="G113" i="10"/>
  <c r="F97" i="10"/>
  <c r="F105" i="10"/>
  <c r="G114" i="10"/>
  <c r="F101" i="10"/>
  <c r="F113" i="10"/>
  <c r="G122" i="10"/>
  <c r="G109" i="10"/>
  <c r="F121" i="10"/>
  <c r="F117" i="10"/>
  <c r="F130" i="10"/>
  <c r="F132" i="10"/>
  <c r="F10" i="10"/>
  <c r="F13" i="10"/>
  <c r="G105" i="10"/>
  <c r="F122" i="10"/>
  <c r="G121" i="10"/>
  <c r="G2" i="10"/>
  <c r="G26" i="10"/>
  <c r="F5" i="10"/>
  <c r="F17" i="10"/>
  <c r="G117" i="10"/>
  <c r="F12" i="10"/>
  <c r="G10" i="10"/>
</calcChain>
</file>

<file path=xl/sharedStrings.xml><?xml version="1.0" encoding="utf-8"?>
<sst xmlns="http://schemas.openxmlformats.org/spreadsheetml/2006/main" count="6224" uniqueCount="154">
  <si>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</si>
  <si>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</si>
  <si>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</si>
  <si>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</si>
  <si>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</si>
  <si>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</si>
  <si>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</si>
  <si>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</si>
  <si>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</si>
  <si>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</si>
  <si>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</si>
  <si>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</si>
  <si>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</si>
  <si>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</si>
  <si>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</si>
  <si>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</si>
  <si>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</si>
  <si>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</si>
  <si>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</si>
  <si>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</si>
  <si>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</si>
  <si>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</si>
  <si>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</si>
  <si>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</si>
  <si>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</si>
  <si>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</si>
  <si>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</si>
  <si>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</si>
  <si>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</si>
  <si>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</si>
  <si>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</si>
  <si>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</si>
  <si>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</si>
  <si>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</si>
  <si>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</si>
  <si>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</si>
  <si>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</si>
  <si>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</si>
  <si>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</si>
  <si>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</si>
  <si>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</si>
  <si>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</si>
  <si>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</si>
  <si>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</si>
  <si>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</si>
  <si>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</si>
  <si>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</si>
  <si>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</si>
  <si>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</si>
  <si>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</si>
  <si>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</si>
  <si>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</si>
  <si>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</si>
  <si>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</si>
  <si>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</si>
  <si>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</si>
  <si>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</si>
  <si>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</si>
  <si>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</si>
  <si>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</si>
  <si>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</si>
  <si>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</si>
  <si>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</si>
  <si>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</si>
  <si>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</si>
  <si>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</si>
  <si>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</si>
  <si>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</si>
  <si>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</si>
  <si>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</si>
  <si>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</si>
  <si>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</si>
  <si>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</si>
  <si>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</si>
  <si>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</si>
  <si>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</si>
  <si>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</si>
  <si>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</si>
  <si>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</si>
  <si>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</si>
  <si>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</si>
  <si>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</si>
  <si>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</si>
  <si>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</si>
  <si>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</si>
  <si>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</si>
  <si>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</si>
  <si>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</si>
  <si>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</si>
  <si>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</si>
  <si>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</si>
  <si>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August of 2024</t>
  </si>
  <si>
    <t>U.S. Pair Volume, Data through August of 2024</t>
  </si>
  <si>
    <t>U.S. Distress Sale Pairs Percentage,Data through August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</si>
  <si>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</si>
  <si>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</si>
  <si>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</si>
  <si>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</si>
  <si>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</si>
  <si>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</si>
  <si>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</si>
  <si>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</si>
  <si>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</si>
  <si>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</si>
  <si>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</si>
  <si>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</si>
  <si>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</si>
  <si>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</si>
  <si>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</si>
  <si>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</si>
  <si>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</si>
  <si>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</si>
  <si>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</si>
  <si>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</si>
  <si>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</si>
  <si>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</si>
  <si>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</si>
  <si>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</si>
  <si>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</si>
  <si>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</si>
  <si>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</si>
  <si>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</si>
  <si>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</si>
  <si>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</si>
  <si>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</si>
  <si>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</si>
  <si>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</si>
  <si>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</si>
  <si>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</si>
  <si>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</si>
  <si>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</si>
  <si>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</si>
  <si>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</si>
  <si>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</si>
  <si>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</si>
  <si>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</si>
  <si>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</si>
  <si>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 Quarterly Indices - Value Weighted YoY,</t>
  </si>
  <si>
    <t>U.S. Primary Property Type  Quarterly Indices - Equal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</si>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</sst>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5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4" fontId="7" fillId="6" borderId="0" xfId="4" applyNumberFormat="1" applyFont="1" applyFill="1" applyBorder="1" applyAlignment="1">
      <alignment horizontal="center"/>
    </xf>
    <xf numFmtId="165" fontId="7" fillId="7" borderId="0" xfId="6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165" fontId="7" fillId="6" borderId="0" xfId="5" applyNumberFormat="1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C2DA0B8C-6473-454C-8FEB-D7F19BAEC1DD}"/>
    <cellStyle name="40% - Accent5" xfId="3" builtinId="47"/>
    <cellStyle name="Comma" xfId="1" builtinId="3"/>
    <cellStyle name="Comma 2" xfId="4" xr:uid="{7C3CF006-FD22-46B2-B35A-8812DF936432}"/>
    <cellStyle name="Normal" xfId="0" builtinId="0"/>
    <cellStyle name="Normal 10" xfId="7" xr:uid="{35FCA705-E33C-437B-8732-06A9B328DC25}"/>
    <cellStyle name="Normal 15" xfId="6" xr:uid="{4CA95C66-9492-4B05-BD8D-31E11B01300A}"/>
    <cellStyle name="Normal 16" xfId="5" xr:uid="{B3B5B9CA-A79F-4AAD-925B-818E31EDA99E}"/>
    <cellStyle name="Percent" xfId="2" builtinId="5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VW'!$Q$6:$Q$349</c:f>
              <c:numCache>
                <c:formatCode>[$-409]mmm\-yy;@</c:formatCode>
                <c:ptCount val="34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</c:numCache>
            </c:numRef>
          </c:xVal>
          <c:yVal>
            <c:numRef>
              <c:f>'U.S. EW &amp; VW'!$R$6:$R$349</c:f>
              <c:numCache>
                <c:formatCode>0</c:formatCode>
                <c:ptCount val="344"/>
                <c:pt idx="0">
                  <c:v>65.916351092841794</c:v>
                </c:pt>
                <c:pt idx="1">
                  <c:v>65.092044339151897</c:v>
                </c:pt>
                <c:pt idx="2">
                  <c:v>64.416474449286497</c:v>
                </c:pt>
                <c:pt idx="3">
                  <c:v>64.129770492947998</c:v>
                </c:pt>
                <c:pt idx="4">
                  <c:v>63.666067557068097</c:v>
                </c:pt>
                <c:pt idx="5">
                  <c:v>64.082504241361207</c:v>
                </c:pt>
                <c:pt idx="6">
                  <c:v>64.571324226065101</c:v>
                </c:pt>
                <c:pt idx="7">
                  <c:v>64.925735128234095</c:v>
                </c:pt>
                <c:pt idx="8">
                  <c:v>64.800571434918595</c:v>
                </c:pt>
                <c:pt idx="9">
                  <c:v>64.432374105481202</c:v>
                </c:pt>
                <c:pt idx="10">
                  <c:v>65.276484829702596</c:v>
                </c:pt>
                <c:pt idx="11">
                  <c:v>67.204243972387403</c:v>
                </c:pt>
                <c:pt idx="12">
                  <c:v>69.504019301931507</c:v>
                </c:pt>
                <c:pt idx="13">
                  <c:v>70.787591411226103</c:v>
                </c:pt>
                <c:pt idx="14">
                  <c:v>70.9635027264233</c:v>
                </c:pt>
                <c:pt idx="15">
                  <c:v>70.914707668386498</c:v>
                </c:pt>
                <c:pt idx="16">
                  <c:v>71.444392219119706</c:v>
                </c:pt>
                <c:pt idx="17">
                  <c:v>72.033274714973302</c:v>
                </c:pt>
                <c:pt idx="18">
                  <c:v>72.997831483119995</c:v>
                </c:pt>
                <c:pt idx="19">
                  <c:v>73.259500699766093</c:v>
                </c:pt>
                <c:pt idx="20">
                  <c:v>74.832046963901504</c:v>
                </c:pt>
                <c:pt idx="21">
                  <c:v>75.783725678689606</c:v>
                </c:pt>
                <c:pt idx="22">
                  <c:v>78.625752077199294</c:v>
                </c:pt>
                <c:pt idx="23">
                  <c:v>80.385237935162294</c:v>
                </c:pt>
                <c:pt idx="24">
                  <c:v>83.566157726652094</c:v>
                </c:pt>
                <c:pt idx="25">
                  <c:v>82.867971210425907</c:v>
                </c:pt>
                <c:pt idx="26">
                  <c:v>81.778927164495997</c:v>
                </c:pt>
                <c:pt idx="27">
                  <c:v>80.2327454700944</c:v>
                </c:pt>
                <c:pt idx="28">
                  <c:v>81.475084401978705</c:v>
                </c:pt>
                <c:pt idx="29">
                  <c:v>83.732114134179596</c:v>
                </c:pt>
                <c:pt idx="30">
                  <c:v>84.573255969361497</c:v>
                </c:pt>
                <c:pt idx="31">
                  <c:v>85.472209705045202</c:v>
                </c:pt>
                <c:pt idx="32">
                  <c:v>85.635541541230197</c:v>
                </c:pt>
                <c:pt idx="33">
                  <c:v>86.767123588495096</c:v>
                </c:pt>
                <c:pt idx="34">
                  <c:v>87.050429844080995</c:v>
                </c:pt>
                <c:pt idx="35">
                  <c:v>87.096743820881102</c:v>
                </c:pt>
                <c:pt idx="36">
                  <c:v>86.930786194791494</c:v>
                </c:pt>
                <c:pt idx="37">
                  <c:v>85.762191748844202</c:v>
                </c:pt>
                <c:pt idx="38">
                  <c:v>84.176911115484501</c:v>
                </c:pt>
                <c:pt idx="39">
                  <c:v>82.853533427650007</c:v>
                </c:pt>
                <c:pt idx="40">
                  <c:v>82.604174125011596</c:v>
                </c:pt>
                <c:pt idx="41">
                  <c:v>84.041637750545704</c:v>
                </c:pt>
                <c:pt idx="42">
                  <c:v>85.777000791606</c:v>
                </c:pt>
                <c:pt idx="43">
                  <c:v>88.548102649690193</c:v>
                </c:pt>
                <c:pt idx="44">
                  <c:v>90.182406122943803</c:v>
                </c:pt>
                <c:pt idx="45">
                  <c:v>91.444645100140093</c:v>
                </c:pt>
                <c:pt idx="46">
                  <c:v>91.326457896850897</c:v>
                </c:pt>
                <c:pt idx="47">
                  <c:v>91.1267044335208</c:v>
                </c:pt>
                <c:pt idx="48">
                  <c:v>91.400556406636497</c:v>
                </c:pt>
                <c:pt idx="49">
                  <c:v>89.671381352979793</c:v>
                </c:pt>
                <c:pt idx="50">
                  <c:v>88.423402701123507</c:v>
                </c:pt>
                <c:pt idx="51">
                  <c:v>87.351648008308899</c:v>
                </c:pt>
                <c:pt idx="52">
                  <c:v>90.006473199472495</c:v>
                </c:pt>
                <c:pt idx="53">
                  <c:v>92.888837013099902</c:v>
                </c:pt>
                <c:pt idx="54">
                  <c:v>95.039478174827195</c:v>
                </c:pt>
                <c:pt idx="55">
                  <c:v>96.062181458441401</c:v>
                </c:pt>
                <c:pt idx="56">
                  <c:v>97.296648206042093</c:v>
                </c:pt>
                <c:pt idx="57">
                  <c:v>98.745140641083495</c:v>
                </c:pt>
                <c:pt idx="58">
                  <c:v>99.6882925042365</c:v>
                </c:pt>
                <c:pt idx="59">
                  <c:v>100</c:v>
                </c:pt>
                <c:pt idx="60">
                  <c:v>100.209409807887</c:v>
                </c:pt>
                <c:pt idx="61">
                  <c:v>100.083956133965</c:v>
                </c:pt>
                <c:pt idx="62">
                  <c:v>99.829482673288197</c:v>
                </c:pt>
                <c:pt idx="63">
                  <c:v>99.465236337869598</c:v>
                </c:pt>
                <c:pt idx="64">
                  <c:v>99.767155105722694</c:v>
                </c:pt>
                <c:pt idx="65">
                  <c:v>100.298947430106</c:v>
                </c:pt>
                <c:pt idx="66">
                  <c:v>101.125019809184</c:v>
                </c:pt>
                <c:pt idx="67">
                  <c:v>101.09039446673999</c:v>
                </c:pt>
                <c:pt idx="68">
                  <c:v>100.881064038115</c:v>
                </c:pt>
                <c:pt idx="69">
                  <c:v>99.501450387724802</c:v>
                </c:pt>
                <c:pt idx="70">
                  <c:v>98.548816958386595</c:v>
                </c:pt>
                <c:pt idx="71">
                  <c:v>97.614362127355406</c:v>
                </c:pt>
                <c:pt idx="72">
                  <c:v>98.630825129676595</c:v>
                </c:pt>
                <c:pt idx="73">
                  <c:v>99.958082948130297</c:v>
                </c:pt>
                <c:pt idx="74">
                  <c:v>101.20988170548399</c:v>
                </c:pt>
                <c:pt idx="75">
                  <c:v>101.18192814573</c:v>
                </c:pt>
                <c:pt idx="76">
                  <c:v>101.00821374341901</c:v>
                </c:pt>
                <c:pt idx="77">
                  <c:v>101.07866095425599</c:v>
                </c:pt>
                <c:pt idx="78">
                  <c:v>101.287172983955</c:v>
                </c:pt>
                <c:pt idx="79">
                  <c:v>101.435236266261</c:v>
                </c:pt>
                <c:pt idx="80">
                  <c:v>101.59327710289899</c:v>
                </c:pt>
                <c:pt idx="81">
                  <c:v>102.297944500879</c:v>
                </c:pt>
                <c:pt idx="82">
                  <c:v>103.91376089577101</c:v>
                </c:pt>
                <c:pt idx="83">
                  <c:v>106.09511721205099</c:v>
                </c:pt>
                <c:pt idx="84">
                  <c:v>108.437563003845</c:v>
                </c:pt>
                <c:pt idx="85">
                  <c:v>109.45282917815101</c:v>
                </c:pt>
                <c:pt idx="86">
                  <c:v>109.608545404262</c:v>
                </c:pt>
                <c:pt idx="87">
                  <c:v>108.826514636525</c:v>
                </c:pt>
                <c:pt idx="88">
                  <c:v>109.27458099905201</c:v>
                </c:pt>
                <c:pt idx="89">
                  <c:v>109.637908876998</c:v>
                </c:pt>
                <c:pt idx="90">
                  <c:v>110.234613429151</c:v>
                </c:pt>
                <c:pt idx="91">
                  <c:v>108.71986057783499</c:v>
                </c:pt>
                <c:pt idx="92">
                  <c:v>107.570988346859</c:v>
                </c:pt>
                <c:pt idx="93">
                  <c:v>107.077564155136</c:v>
                </c:pt>
                <c:pt idx="94">
                  <c:v>107.798984492616</c:v>
                </c:pt>
                <c:pt idx="95">
                  <c:v>109.159065132308</c:v>
                </c:pt>
                <c:pt idx="96">
                  <c:v>109.93183924938</c:v>
                </c:pt>
                <c:pt idx="97">
                  <c:v>112.764029897526</c:v>
                </c:pt>
                <c:pt idx="98">
                  <c:v>114.311028184102</c:v>
                </c:pt>
                <c:pt idx="99">
                  <c:v>116.644282045636</c:v>
                </c:pt>
                <c:pt idx="100">
                  <c:v>117.250667683776</c:v>
                </c:pt>
                <c:pt idx="101">
                  <c:v>119.77148941529801</c:v>
                </c:pt>
                <c:pt idx="102">
                  <c:v>122.444575071673</c:v>
                </c:pt>
                <c:pt idx="103">
                  <c:v>125.23987249661199</c:v>
                </c:pt>
                <c:pt idx="104">
                  <c:v>127.01758037181099</c:v>
                </c:pt>
                <c:pt idx="105">
                  <c:v>127.888831304752</c:v>
                </c:pt>
                <c:pt idx="106">
                  <c:v>127.542065020039</c:v>
                </c:pt>
                <c:pt idx="107">
                  <c:v>127.10246390044701</c:v>
                </c:pt>
                <c:pt idx="108">
                  <c:v>127.148094760802</c:v>
                </c:pt>
                <c:pt idx="109">
                  <c:v>130.05721301291001</c:v>
                </c:pt>
                <c:pt idx="110">
                  <c:v>132.585313192592</c:v>
                </c:pt>
                <c:pt idx="111">
                  <c:v>134.526481576115</c:v>
                </c:pt>
                <c:pt idx="112">
                  <c:v>134.48374134475199</c:v>
                </c:pt>
                <c:pt idx="113">
                  <c:v>135.38520869664001</c:v>
                </c:pt>
                <c:pt idx="114">
                  <c:v>137.29074830337899</c:v>
                </c:pt>
                <c:pt idx="115">
                  <c:v>139.67949471448301</c:v>
                </c:pt>
                <c:pt idx="116">
                  <c:v>142.355046291646</c:v>
                </c:pt>
                <c:pt idx="117">
                  <c:v>145.151809122896</c:v>
                </c:pt>
                <c:pt idx="118">
                  <c:v>147.222740021064</c:v>
                </c:pt>
                <c:pt idx="119">
                  <c:v>147.76944449320601</c:v>
                </c:pt>
                <c:pt idx="120">
                  <c:v>147.49344675024801</c:v>
                </c:pt>
                <c:pt idx="121">
                  <c:v>148.337128814952</c:v>
                </c:pt>
                <c:pt idx="122">
                  <c:v>150.27265000678901</c:v>
                </c:pt>
                <c:pt idx="123">
                  <c:v>152.195514200872</c:v>
                </c:pt>
                <c:pt idx="124">
                  <c:v>153.16456068742701</c:v>
                </c:pt>
                <c:pt idx="125">
                  <c:v>154.01403174721199</c:v>
                </c:pt>
                <c:pt idx="126">
                  <c:v>155.40190870579099</c:v>
                </c:pt>
                <c:pt idx="127">
                  <c:v>156.54077968399801</c:v>
                </c:pt>
                <c:pt idx="128">
                  <c:v>156.59932117783799</c:v>
                </c:pt>
                <c:pt idx="129">
                  <c:v>158.01819791878299</c:v>
                </c:pt>
                <c:pt idx="130">
                  <c:v>159.87487017335599</c:v>
                </c:pt>
                <c:pt idx="131">
                  <c:v>163.30157163016599</c:v>
                </c:pt>
                <c:pt idx="132">
                  <c:v>163.60427709680701</c:v>
                </c:pt>
                <c:pt idx="133">
                  <c:v>164.419664436315</c:v>
                </c:pt>
                <c:pt idx="134">
                  <c:v>164.049157584922</c:v>
                </c:pt>
                <c:pt idx="135">
                  <c:v>165.89139105593799</c:v>
                </c:pt>
                <c:pt idx="136">
                  <c:v>167.737159355204</c:v>
                </c:pt>
                <c:pt idx="137">
                  <c:v>170.01214700033299</c:v>
                </c:pt>
                <c:pt idx="138">
                  <c:v>171.59019847222501</c:v>
                </c:pt>
                <c:pt idx="139">
                  <c:v>171.63961656687701</c:v>
                </c:pt>
                <c:pt idx="140">
                  <c:v>171.56690272390401</c:v>
                </c:pt>
                <c:pt idx="141">
                  <c:v>170.34529486821501</c:v>
                </c:pt>
                <c:pt idx="142">
                  <c:v>170.36046822859601</c:v>
                </c:pt>
                <c:pt idx="143">
                  <c:v>169.09316520337401</c:v>
                </c:pt>
                <c:pt idx="144">
                  <c:v>168.01116563273399</c:v>
                </c:pt>
                <c:pt idx="145">
                  <c:v>163.127191672056</c:v>
                </c:pt>
                <c:pt idx="146">
                  <c:v>159.19269818828599</c:v>
                </c:pt>
                <c:pt idx="147">
                  <c:v>155.06393932202101</c:v>
                </c:pt>
                <c:pt idx="148">
                  <c:v>156.92297677572299</c:v>
                </c:pt>
                <c:pt idx="149">
                  <c:v>159.15904477183099</c:v>
                </c:pt>
                <c:pt idx="150">
                  <c:v>161.80011060557101</c:v>
                </c:pt>
                <c:pt idx="151">
                  <c:v>159.186689219426</c:v>
                </c:pt>
                <c:pt idx="152">
                  <c:v>156.840281909635</c:v>
                </c:pt>
                <c:pt idx="153">
                  <c:v>154.31210401731099</c:v>
                </c:pt>
                <c:pt idx="154">
                  <c:v>151.826814017929</c:v>
                </c:pt>
                <c:pt idx="155">
                  <c:v>147.947685225193</c:v>
                </c:pt>
                <c:pt idx="156">
                  <c:v>145.00495194197501</c:v>
                </c:pt>
                <c:pt idx="157">
                  <c:v>143.75320147633499</c:v>
                </c:pt>
                <c:pt idx="158">
                  <c:v>140.66280428541501</c:v>
                </c:pt>
                <c:pt idx="159">
                  <c:v>135.37811927300299</c:v>
                </c:pt>
                <c:pt idx="160">
                  <c:v>126.121405618206</c:v>
                </c:pt>
                <c:pt idx="161">
                  <c:v>119.489909171593</c:v>
                </c:pt>
                <c:pt idx="162">
                  <c:v>114.202117637377</c:v>
                </c:pt>
                <c:pt idx="163">
                  <c:v>114.77684381309101</c:v>
                </c:pt>
                <c:pt idx="164">
                  <c:v>114.980940822989</c:v>
                </c:pt>
                <c:pt idx="165">
                  <c:v>114.687019499108</c:v>
                </c:pt>
                <c:pt idx="166">
                  <c:v>111.523342179496</c:v>
                </c:pt>
                <c:pt idx="167">
                  <c:v>108.878996216743</c:v>
                </c:pt>
                <c:pt idx="168">
                  <c:v>107.881524520152</c:v>
                </c:pt>
                <c:pt idx="169">
                  <c:v>108.952464570163</c:v>
                </c:pt>
                <c:pt idx="170">
                  <c:v>111.271967625776</c:v>
                </c:pt>
                <c:pt idx="171">
                  <c:v>114.439302925817</c:v>
                </c:pt>
                <c:pt idx="172">
                  <c:v>116.872285362771</c:v>
                </c:pt>
                <c:pt idx="173">
                  <c:v>118.067445736145</c:v>
                </c:pt>
                <c:pt idx="174">
                  <c:v>118.011974302928</c:v>
                </c:pt>
                <c:pt idx="175">
                  <c:v>119.31909416828201</c:v>
                </c:pt>
                <c:pt idx="176">
                  <c:v>121.433874788255</c:v>
                </c:pt>
                <c:pt idx="177">
                  <c:v>123.655189313233</c:v>
                </c:pt>
                <c:pt idx="178">
                  <c:v>123.624367623079</c:v>
                </c:pt>
                <c:pt idx="179">
                  <c:v>124.07969001481899</c:v>
                </c:pt>
                <c:pt idx="180">
                  <c:v>125.178430927085</c:v>
                </c:pt>
                <c:pt idx="181">
                  <c:v>126.629533117169</c:v>
                </c:pt>
                <c:pt idx="182">
                  <c:v>126.16007077135301</c:v>
                </c:pt>
                <c:pt idx="183">
                  <c:v>124.98800280646201</c:v>
                </c:pt>
                <c:pt idx="184">
                  <c:v>124.615817435587</c:v>
                </c:pt>
                <c:pt idx="185">
                  <c:v>125.127632800653</c:v>
                </c:pt>
                <c:pt idx="186">
                  <c:v>125.043571828046</c:v>
                </c:pt>
                <c:pt idx="187">
                  <c:v>125.52266009248</c:v>
                </c:pt>
                <c:pt idx="188">
                  <c:v>127.407247865695</c:v>
                </c:pt>
                <c:pt idx="189">
                  <c:v>130.232751341035</c:v>
                </c:pt>
                <c:pt idx="190">
                  <c:v>132.62651569928099</c:v>
                </c:pt>
                <c:pt idx="191">
                  <c:v>133.56845785891099</c:v>
                </c:pt>
                <c:pt idx="192">
                  <c:v>133.770131998012</c:v>
                </c:pt>
                <c:pt idx="193">
                  <c:v>132.804559774605</c:v>
                </c:pt>
                <c:pt idx="194">
                  <c:v>131.22292098658701</c:v>
                </c:pt>
                <c:pt idx="195">
                  <c:v>130.54515333016801</c:v>
                </c:pt>
                <c:pt idx="196">
                  <c:v>130.412792329859</c:v>
                </c:pt>
                <c:pt idx="197">
                  <c:v>131.46923668833799</c:v>
                </c:pt>
                <c:pt idx="198">
                  <c:v>132.955051603653</c:v>
                </c:pt>
                <c:pt idx="199">
                  <c:v>135.03993024718201</c:v>
                </c:pt>
                <c:pt idx="200">
                  <c:v>136.677286257617</c:v>
                </c:pt>
                <c:pt idx="201">
                  <c:v>137.720649255903</c:v>
                </c:pt>
                <c:pt idx="202">
                  <c:v>138.07924615250801</c:v>
                </c:pt>
                <c:pt idx="203">
                  <c:v>138.79422737342301</c:v>
                </c:pt>
                <c:pt idx="204">
                  <c:v>138.60567102161201</c:v>
                </c:pt>
                <c:pt idx="205">
                  <c:v>139.406185769751</c:v>
                </c:pt>
                <c:pt idx="206">
                  <c:v>140.28628144890001</c:v>
                </c:pt>
                <c:pt idx="207">
                  <c:v>141.87240773572299</c:v>
                </c:pt>
                <c:pt idx="208">
                  <c:v>144.06790632875999</c:v>
                </c:pt>
                <c:pt idx="209">
                  <c:v>146.383190966992</c:v>
                </c:pt>
                <c:pt idx="210">
                  <c:v>149.61967463773999</c:v>
                </c:pt>
                <c:pt idx="211">
                  <c:v>150.99393288800999</c:v>
                </c:pt>
                <c:pt idx="212">
                  <c:v>153.29284794656101</c:v>
                </c:pt>
                <c:pt idx="213">
                  <c:v>154.18807130171601</c:v>
                </c:pt>
                <c:pt idx="214">
                  <c:v>155.46024904389199</c:v>
                </c:pt>
                <c:pt idx="215">
                  <c:v>154.49340637951201</c:v>
                </c:pt>
                <c:pt idx="216">
                  <c:v>154.62865937985799</c:v>
                </c:pt>
                <c:pt idx="217">
                  <c:v>154.371697179195</c:v>
                </c:pt>
                <c:pt idx="218">
                  <c:v>155.36318516697401</c:v>
                </c:pt>
                <c:pt idx="219">
                  <c:v>155.894823178699</c:v>
                </c:pt>
                <c:pt idx="220">
                  <c:v>155.96580531094</c:v>
                </c:pt>
                <c:pt idx="221">
                  <c:v>156.27738527648</c:v>
                </c:pt>
                <c:pt idx="222">
                  <c:v>156.558228851292</c:v>
                </c:pt>
                <c:pt idx="223">
                  <c:v>159.890107770866</c:v>
                </c:pt>
                <c:pt idx="224">
                  <c:v>162.51995965577501</c:v>
                </c:pt>
                <c:pt idx="225">
                  <c:v>165.51060066135801</c:v>
                </c:pt>
                <c:pt idx="226">
                  <c:v>166.74506043712</c:v>
                </c:pt>
                <c:pt idx="227">
                  <c:v>169.79584690776099</c:v>
                </c:pt>
                <c:pt idx="228">
                  <c:v>172.53635153057101</c:v>
                </c:pt>
                <c:pt idx="229">
                  <c:v>174.94645474976099</c:v>
                </c:pt>
                <c:pt idx="230">
                  <c:v>174.37157996349299</c:v>
                </c:pt>
                <c:pt idx="231">
                  <c:v>175.388484234744</c:v>
                </c:pt>
                <c:pt idx="232">
                  <c:v>176.576876237627</c:v>
                </c:pt>
                <c:pt idx="233">
                  <c:v>178.838671931189</c:v>
                </c:pt>
                <c:pt idx="234">
                  <c:v>178.89179657470001</c:v>
                </c:pt>
                <c:pt idx="235">
                  <c:v>178.606353975877</c:v>
                </c:pt>
                <c:pt idx="236">
                  <c:v>179.04204654631701</c:v>
                </c:pt>
                <c:pt idx="237">
                  <c:v>178.59368620330599</c:v>
                </c:pt>
                <c:pt idx="238">
                  <c:v>179.36928217771299</c:v>
                </c:pt>
                <c:pt idx="239">
                  <c:v>179.719953272704</c:v>
                </c:pt>
                <c:pt idx="240">
                  <c:v>181.90715423332</c:v>
                </c:pt>
                <c:pt idx="241">
                  <c:v>181.847613734345</c:v>
                </c:pt>
                <c:pt idx="242">
                  <c:v>182.06344632502501</c:v>
                </c:pt>
                <c:pt idx="243">
                  <c:v>181.475710331724</c:v>
                </c:pt>
                <c:pt idx="244">
                  <c:v>183.47200617164501</c:v>
                </c:pt>
                <c:pt idx="245">
                  <c:v>185.33985702699599</c:v>
                </c:pt>
                <c:pt idx="246">
                  <c:v>188.25239167255401</c:v>
                </c:pt>
                <c:pt idx="247">
                  <c:v>189.719458253764</c:v>
                </c:pt>
                <c:pt idx="248">
                  <c:v>190.69697375939299</c:v>
                </c:pt>
                <c:pt idx="249">
                  <c:v>191.51796030376599</c:v>
                </c:pt>
                <c:pt idx="250">
                  <c:v>191.629930921354</c:v>
                </c:pt>
                <c:pt idx="251">
                  <c:v>191.05828981074399</c:v>
                </c:pt>
                <c:pt idx="252">
                  <c:v>188.647129527716</c:v>
                </c:pt>
                <c:pt idx="253">
                  <c:v>187.09663481102899</c:v>
                </c:pt>
                <c:pt idx="254">
                  <c:v>188.00793986231</c:v>
                </c:pt>
                <c:pt idx="255">
                  <c:v>192.02145182366101</c:v>
                </c:pt>
                <c:pt idx="256">
                  <c:v>196.217487695507</c:v>
                </c:pt>
                <c:pt idx="257">
                  <c:v>198.85441973783301</c:v>
                </c:pt>
                <c:pt idx="258">
                  <c:v>198.36521776717899</c:v>
                </c:pt>
                <c:pt idx="259">
                  <c:v>198.47994292967999</c:v>
                </c:pt>
                <c:pt idx="260">
                  <c:v>199.01871877633801</c:v>
                </c:pt>
                <c:pt idx="261">
                  <c:v>201.51085610808701</c:v>
                </c:pt>
                <c:pt idx="262">
                  <c:v>202.55664887661899</c:v>
                </c:pt>
                <c:pt idx="263">
                  <c:v>202.38163968155899</c:v>
                </c:pt>
                <c:pt idx="264">
                  <c:v>201.08126195292499</c:v>
                </c:pt>
                <c:pt idx="265">
                  <c:v>202.217205247527</c:v>
                </c:pt>
                <c:pt idx="266">
                  <c:v>205.38231617952101</c:v>
                </c:pt>
                <c:pt idx="267">
                  <c:v>208.981745957187</c:v>
                </c:pt>
                <c:pt idx="268">
                  <c:v>208.48063395586399</c:v>
                </c:pt>
                <c:pt idx="269">
                  <c:v>206.49655415005199</c:v>
                </c:pt>
                <c:pt idx="270">
                  <c:v>205.92488684121301</c:v>
                </c:pt>
                <c:pt idx="271">
                  <c:v>208.28996526404501</c:v>
                </c:pt>
                <c:pt idx="272">
                  <c:v>210.55627556740001</c:v>
                </c:pt>
                <c:pt idx="273">
                  <c:v>210.28270303771399</c:v>
                </c:pt>
                <c:pt idx="274">
                  <c:v>208.93898872595199</c:v>
                </c:pt>
                <c:pt idx="275">
                  <c:v>208.40332397572899</c:v>
                </c:pt>
                <c:pt idx="276">
                  <c:v>209.66404990474399</c:v>
                </c:pt>
                <c:pt idx="277">
                  <c:v>212.467736162573</c:v>
                </c:pt>
                <c:pt idx="278">
                  <c:v>214.552954171436</c:v>
                </c:pt>
                <c:pt idx="279">
                  <c:v>217.740016917259</c:v>
                </c:pt>
                <c:pt idx="280">
                  <c:v>220.06696292116999</c:v>
                </c:pt>
                <c:pt idx="281">
                  <c:v>223.421441998989</c:v>
                </c:pt>
                <c:pt idx="282">
                  <c:v>224.28697551118299</c:v>
                </c:pt>
                <c:pt idx="283">
                  <c:v>224.45654539823801</c:v>
                </c:pt>
                <c:pt idx="284">
                  <c:v>223.37498683525999</c:v>
                </c:pt>
                <c:pt idx="285">
                  <c:v>222.45305848607001</c:v>
                </c:pt>
                <c:pt idx="286">
                  <c:v>222.465855162525</c:v>
                </c:pt>
                <c:pt idx="287">
                  <c:v>223.57600228814701</c:v>
                </c:pt>
                <c:pt idx="288">
                  <c:v>224.98734215836799</c:v>
                </c:pt>
                <c:pt idx="289">
                  <c:v>226.013316659559</c:v>
                </c:pt>
                <c:pt idx="290">
                  <c:v>226.40972680580401</c:v>
                </c:pt>
                <c:pt idx="291">
                  <c:v>227.079479416852</c:v>
                </c:pt>
                <c:pt idx="292">
                  <c:v>226.216884603995</c:v>
                </c:pt>
                <c:pt idx="293">
                  <c:v>225.338174818184</c:v>
                </c:pt>
                <c:pt idx="294">
                  <c:v>225.067108581106</c:v>
                </c:pt>
                <c:pt idx="295">
                  <c:v>227.26095779401399</c:v>
                </c:pt>
                <c:pt idx="296">
                  <c:v>230.683276892777</c:v>
                </c:pt>
                <c:pt idx="297">
                  <c:v>234.93737475053501</c:v>
                </c:pt>
                <c:pt idx="298">
                  <c:v>239.11731740815301</c:v>
                </c:pt>
                <c:pt idx="299">
                  <c:v>240.80027249000401</c:v>
                </c:pt>
                <c:pt idx="300">
                  <c:v>240.71305788954999</c:v>
                </c:pt>
                <c:pt idx="301">
                  <c:v>239.37175364497699</c:v>
                </c:pt>
                <c:pt idx="302">
                  <c:v>241.65160310900899</c:v>
                </c:pt>
                <c:pt idx="303">
                  <c:v>243.85036610448901</c:v>
                </c:pt>
                <c:pt idx="304">
                  <c:v>247.23002376180901</c:v>
                </c:pt>
                <c:pt idx="305">
                  <c:v>250.71881234001901</c:v>
                </c:pt>
                <c:pt idx="306">
                  <c:v>257.77507675537203</c:v>
                </c:pt>
                <c:pt idx="307">
                  <c:v>265.74585850077199</c:v>
                </c:pt>
                <c:pt idx="308">
                  <c:v>272.66705391449398</c:v>
                </c:pt>
                <c:pt idx="309">
                  <c:v>277.47135207833401</c:v>
                </c:pt>
                <c:pt idx="310">
                  <c:v>283.86052900484299</c:v>
                </c:pt>
                <c:pt idx="311">
                  <c:v>288.976505145131</c:v>
                </c:pt>
                <c:pt idx="312">
                  <c:v>292.28405397764197</c:v>
                </c:pt>
                <c:pt idx="313">
                  <c:v>288.8199012426</c:v>
                </c:pt>
                <c:pt idx="314">
                  <c:v>286.775006166823</c:v>
                </c:pt>
                <c:pt idx="315">
                  <c:v>287.85406479658798</c:v>
                </c:pt>
                <c:pt idx="316">
                  <c:v>293.80842631235498</c:v>
                </c:pt>
                <c:pt idx="317">
                  <c:v>298.59245584116002</c:v>
                </c:pt>
                <c:pt idx="318">
                  <c:v>301.62410630529001</c:v>
                </c:pt>
                <c:pt idx="319">
                  <c:v>300.18634053092802</c:v>
                </c:pt>
                <c:pt idx="320">
                  <c:v>296.49721905992902</c:v>
                </c:pt>
                <c:pt idx="321">
                  <c:v>288.68772082964801</c:v>
                </c:pt>
                <c:pt idx="322">
                  <c:v>283.29082595442998</c:v>
                </c:pt>
                <c:pt idx="323">
                  <c:v>279.31695398753902</c:v>
                </c:pt>
                <c:pt idx="324">
                  <c:v>277.58816913744801</c:v>
                </c:pt>
                <c:pt idx="325">
                  <c:v>274.94047458630001</c:v>
                </c:pt>
                <c:pt idx="326">
                  <c:v>269.13490228237202</c:v>
                </c:pt>
                <c:pt idx="327">
                  <c:v>266.670217139805</c:v>
                </c:pt>
                <c:pt idx="328">
                  <c:v>265.56008702303097</c:v>
                </c:pt>
                <c:pt idx="329">
                  <c:v>271.036719987369</c:v>
                </c:pt>
                <c:pt idx="330">
                  <c:v>271.88394847710703</c:v>
                </c:pt>
                <c:pt idx="331">
                  <c:v>272.78780588616701</c:v>
                </c:pt>
                <c:pt idx="332">
                  <c:v>267.05450884758102</c:v>
                </c:pt>
                <c:pt idx="333">
                  <c:v>263.037172972402</c:v>
                </c:pt>
                <c:pt idx="334">
                  <c:v>256.304305347585</c:v>
                </c:pt>
                <c:pt idx="335">
                  <c:v>253.315142810895</c:v>
                </c:pt>
                <c:pt idx="336">
                  <c:v>247.15900948603701</c:v>
                </c:pt>
                <c:pt idx="337">
                  <c:v>244.14696337776999</c:v>
                </c:pt>
                <c:pt idx="338">
                  <c:v>239.69273159368899</c:v>
                </c:pt>
                <c:pt idx="339">
                  <c:v>241.05174637963501</c:v>
                </c:pt>
                <c:pt idx="340">
                  <c:v>240.27395830333899</c:v>
                </c:pt>
                <c:pt idx="341">
                  <c:v>238.879826262715</c:v>
                </c:pt>
                <c:pt idx="342">
                  <c:v>236.180435711028</c:v>
                </c:pt>
                <c:pt idx="343">
                  <c:v>237.68104421597599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EC-4E10-A870-AD13CA5DFC8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VW'!$L$30:$L$349</c:f>
              <c:numCache>
                <c:formatCode>[$-409]mmm\-yy;@</c:formatCode>
                <c:ptCount val="32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</c:numCache>
            </c:numRef>
          </c:xVal>
          <c:yVal>
            <c:numRef>
              <c:f>'U.S. EW &amp; VW'!$M$30:$M$349</c:f>
              <c:numCache>
                <c:formatCode>_(* #,##0_);_(* \(#,##0\);_(* "-"??_);_(@_)</c:formatCode>
                <c:ptCount val="320"/>
                <c:pt idx="0">
                  <c:v>78.404589500778201</c:v>
                </c:pt>
                <c:pt idx="1">
                  <c:v>78.041190102850294</c:v>
                </c:pt>
                <c:pt idx="2">
                  <c:v>77.802965036863498</c:v>
                </c:pt>
                <c:pt idx="3">
                  <c:v>78.668388033029302</c:v>
                </c:pt>
                <c:pt idx="4">
                  <c:v>79.769825201878703</c:v>
                </c:pt>
                <c:pt idx="5">
                  <c:v>80.9548617041021</c:v>
                </c:pt>
                <c:pt idx="6">
                  <c:v>80.725029698391694</c:v>
                </c:pt>
                <c:pt idx="7">
                  <c:v>80.030470844352607</c:v>
                </c:pt>
                <c:pt idx="8">
                  <c:v>79.655799390518993</c:v>
                </c:pt>
                <c:pt idx="9">
                  <c:v>80.697513640781594</c:v>
                </c:pt>
                <c:pt idx="10">
                  <c:v>82.546125371523303</c:v>
                </c:pt>
                <c:pt idx="11">
                  <c:v>83.916538636867998</c:v>
                </c:pt>
                <c:pt idx="12">
                  <c:v>84.186009479465895</c:v>
                </c:pt>
                <c:pt idx="13">
                  <c:v>83.742763095927401</c:v>
                </c:pt>
                <c:pt idx="14">
                  <c:v>83.841293258066003</c:v>
                </c:pt>
                <c:pt idx="15">
                  <c:v>84.978417996482406</c:v>
                </c:pt>
                <c:pt idx="16">
                  <c:v>86.581851369480901</c:v>
                </c:pt>
                <c:pt idx="17">
                  <c:v>87.896482673968194</c:v>
                </c:pt>
                <c:pt idx="18">
                  <c:v>88.523996303291199</c:v>
                </c:pt>
                <c:pt idx="19">
                  <c:v>88.728531280099403</c:v>
                </c:pt>
                <c:pt idx="20">
                  <c:v>89.123871149257894</c:v>
                </c:pt>
                <c:pt idx="21">
                  <c:v>89.700853958976694</c:v>
                </c:pt>
                <c:pt idx="22">
                  <c:v>90.796473182876099</c:v>
                </c:pt>
                <c:pt idx="23">
                  <c:v>91.357608052642505</c:v>
                </c:pt>
                <c:pt idx="24">
                  <c:v>92.398702669439203</c:v>
                </c:pt>
                <c:pt idx="25">
                  <c:v>92.749303534463095</c:v>
                </c:pt>
                <c:pt idx="26">
                  <c:v>93.319284460685495</c:v>
                </c:pt>
                <c:pt idx="27">
                  <c:v>93.932549889885806</c:v>
                </c:pt>
                <c:pt idx="28">
                  <c:v>95.641090245284303</c:v>
                </c:pt>
                <c:pt idx="29">
                  <c:v>97.613020744012701</c:v>
                </c:pt>
                <c:pt idx="30">
                  <c:v>98.119240747539706</c:v>
                </c:pt>
                <c:pt idx="31">
                  <c:v>97.803441024878495</c:v>
                </c:pt>
                <c:pt idx="32">
                  <c:v>97.239655901323303</c:v>
                </c:pt>
                <c:pt idx="33">
                  <c:v>98.304403312603</c:v>
                </c:pt>
                <c:pt idx="34">
                  <c:v>99.292264050373902</c:v>
                </c:pt>
                <c:pt idx="35">
                  <c:v>100</c:v>
                </c:pt>
                <c:pt idx="36">
                  <c:v>100.141164730322</c:v>
                </c:pt>
                <c:pt idx="37">
                  <c:v>100.360627747244</c:v>
                </c:pt>
                <c:pt idx="38">
                  <c:v>100.43428041993801</c:v>
                </c:pt>
                <c:pt idx="39">
                  <c:v>100.493441694683</c:v>
                </c:pt>
                <c:pt idx="40">
                  <c:v>100.835241815179</c:v>
                </c:pt>
                <c:pt idx="41">
                  <c:v>102.22287143543301</c:v>
                </c:pt>
                <c:pt idx="42">
                  <c:v>103.980780730361</c:v>
                </c:pt>
                <c:pt idx="43">
                  <c:v>105.966533740693</c:v>
                </c:pt>
                <c:pt idx="44">
                  <c:v>106.901296242954</c:v>
                </c:pt>
                <c:pt idx="45">
                  <c:v>106.466317871071</c:v>
                </c:pt>
                <c:pt idx="46">
                  <c:v>105.330637123654</c:v>
                </c:pt>
                <c:pt idx="47">
                  <c:v>104.02339628367901</c:v>
                </c:pt>
                <c:pt idx="48">
                  <c:v>104.45271451289901</c:v>
                </c:pt>
                <c:pt idx="49">
                  <c:v>105.716586406817</c:v>
                </c:pt>
                <c:pt idx="50">
                  <c:v>107.65266319062199</c:v>
                </c:pt>
                <c:pt idx="51">
                  <c:v>108.546351068532</c:v>
                </c:pt>
                <c:pt idx="52">
                  <c:v>109.23101496309999</c:v>
                </c:pt>
                <c:pt idx="53">
                  <c:v>109.678252640568</c:v>
                </c:pt>
                <c:pt idx="54">
                  <c:v>110.663113771155</c:v>
                </c:pt>
                <c:pt idx="55">
                  <c:v>111.763000973526</c:v>
                </c:pt>
                <c:pt idx="56">
                  <c:v>113.18935366375599</c:v>
                </c:pt>
                <c:pt idx="57">
                  <c:v>114.98371522724101</c:v>
                </c:pt>
                <c:pt idx="58">
                  <c:v>116.849719407609</c:v>
                </c:pt>
                <c:pt idx="59">
                  <c:v>117.895096173008</c:v>
                </c:pt>
                <c:pt idx="60">
                  <c:v>117.74306633635599</c:v>
                </c:pt>
                <c:pt idx="61">
                  <c:v>117.51117936112099</c:v>
                </c:pt>
                <c:pt idx="62">
                  <c:v>118.35819163458901</c:v>
                </c:pt>
                <c:pt idx="63">
                  <c:v>120.159035126154</c:v>
                </c:pt>
                <c:pt idx="64">
                  <c:v>121.822205587559</c:v>
                </c:pt>
                <c:pt idx="65">
                  <c:v>122.72130351480099</c:v>
                </c:pt>
                <c:pt idx="66">
                  <c:v>123.637898711047</c:v>
                </c:pt>
                <c:pt idx="67">
                  <c:v>124.834401684124</c:v>
                </c:pt>
                <c:pt idx="68">
                  <c:v>126.429376610654</c:v>
                </c:pt>
                <c:pt idx="69">
                  <c:v>127.51672640692399</c:v>
                </c:pt>
                <c:pt idx="70">
                  <c:v>128.03193363322401</c:v>
                </c:pt>
                <c:pt idx="71">
                  <c:v>128.54886389073599</c:v>
                </c:pt>
                <c:pt idx="72">
                  <c:v>129.699202805726</c:v>
                </c:pt>
                <c:pt idx="73">
                  <c:v>132.17605010762799</c:v>
                </c:pt>
                <c:pt idx="74">
                  <c:v>134.67865588570299</c:v>
                </c:pt>
                <c:pt idx="75">
                  <c:v>137.29219642876899</c:v>
                </c:pt>
                <c:pt idx="76">
                  <c:v>138.85931401124901</c:v>
                </c:pt>
                <c:pt idx="77">
                  <c:v>140.93656863888799</c:v>
                </c:pt>
                <c:pt idx="78">
                  <c:v>142.830860644529</c:v>
                </c:pt>
                <c:pt idx="79">
                  <c:v>145.04536624070599</c:v>
                </c:pt>
                <c:pt idx="80">
                  <c:v>145.86101170792401</c:v>
                </c:pt>
                <c:pt idx="81">
                  <c:v>145.53578985652899</c:v>
                </c:pt>
                <c:pt idx="82">
                  <c:v>145.36734222316599</c:v>
                </c:pt>
                <c:pt idx="83">
                  <c:v>146.60172499277201</c:v>
                </c:pt>
                <c:pt idx="84">
                  <c:v>149.86357912650999</c:v>
                </c:pt>
                <c:pt idx="85">
                  <c:v>153.62292573674401</c:v>
                </c:pt>
                <c:pt idx="86">
                  <c:v>156.89273951919699</c:v>
                </c:pt>
                <c:pt idx="87">
                  <c:v>159.01269446648499</c:v>
                </c:pt>
                <c:pt idx="88">
                  <c:v>160.801925803898</c:v>
                </c:pt>
                <c:pt idx="89">
                  <c:v>162.31056078008899</c:v>
                </c:pt>
                <c:pt idx="90">
                  <c:v>164.10778338612101</c:v>
                </c:pt>
                <c:pt idx="91">
                  <c:v>166.247062002934</c:v>
                </c:pt>
                <c:pt idx="92">
                  <c:v>167.89770650872799</c:v>
                </c:pt>
                <c:pt idx="93">
                  <c:v>169.13854578487101</c:v>
                </c:pt>
                <c:pt idx="94">
                  <c:v>169.22884563301801</c:v>
                </c:pt>
                <c:pt idx="95">
                  <c:v>170.77897774021699</c:v>
                </c:pt>
                <c:pt idx="96">
                  <c:v>172.457992557784</c:v>
                </c:pt>
                <c:pt idx="97">
                  <c:v>175.17557351552799</c:v>
                </c:pt>
                <c:pt idx="98">
                  <c:v>175.79125099695199</c:v>
                </c:pt>
                <c:pt idx="99">
                  <c:v>177.02290911250799</c:v>
                </c:pt>
                <c:pt idx="100">
                  <c:v>177.609381760964</c:v>
                </c:pt>
                <c:pt idx="101">
                  <c:v>179.270860596934</c:v>
                </c:pt>
                <c:pt idx="102">
                  <c:v>178.956790314865</c:v>
                </c:pt>
                <c:pt idx="103">
                  <c:v>178.23331433392801</c:v>
                </c:pt>
                <c:pt idx="104">
                  <c:v>176.16128217240799</c:v>
                </c:pt>
                <c:pt idx="105">
                  <c:v>174.94318159541999</c:v>
                </c:pt>
                <c:pt idx="106">
                  <c:v>175.37106781134801</c:v>
                </c:pt>
                <c:pt idx="107">
                  <c:v>176.97236900329099</c:v>
                </c:pt>
                <c:pt idx="108">
                  <c:v>179.761811988635</c:v>
                </c:pt>
                <c:pt idx="109">
                  <c:v>181.91948521096799</c:v>
                </c:pt>
                <c:pt idx="110">
                  <c:v>183.54484181718701</c:v>
                </c:pt>
                <c:pt idx="111">
                  <c:v>185.103105858547</c:v>
                </c:pt>
                <c:pt idx="112">
                  <c:v>185.39967909858601</c:v>
                </c:pt>
                <c:pt idx="113">
                  <c:v>186.510487964942</c:v>
                </c:pt>
                <c:pt idx="114">
                  <c:v>186.413797444621</c:v>
                </c:pt>
                <c:pt idx="115">
                  <c:v>187.466450085053</c:v>
                </c:pt>
                <c:pt idx="116">
                  <c:v>185.604465331006</c:v>
                </c:pt>
                <c:pt idx="117">
                  <c:v>182.391515565715</c:v>
                </c:pt>
                <c:pt idx="118">
                  <c:v>179.371515242903</c:v>
                </c:pt>
                <c:pt idx="119">
                  <c:v>178.70999738029801</c:v>
                </c:pt>
                <c:pt idx="120">
                  <c:v>180.48921001082499</c:v>
                </c:pt>
                <c:pt idx="121">
                  <c:v>180.50247800297501</c:v>
                </c:pt>
                <c:pt idx="122">
                  <c:v>178.62092485132499</c:v>
                </c:pt>
                <c:pt idx="123">
                  <c:v>175.30532366076</c:v>
                </c:pt>
                <c:pt idx="124">
                  <c:v>173.69503790456301</c:v>
                </c:pt>
                <c:pt idx="125">
                  <c:v>173.08750584286199</c:v>
                </c:pt>
                <c:pt idx="126">
                  <c:v>172.885272274523</c:v>
                </c:pt>
                <c:pt idx="127">
                  <c:v>171.86909867155799</c:v>
                </c:pt>
                <c:pt idx="128">
                  <c:v>168.2478877076</c:v>
                </c:pt>
                <c:pt idx="129">
                  <c:v>164.07504787820201</c:v>
                </c:pt>
                <c:pt idx="130">
                  <c:v>158.255325149426</c:v>
                </c:pt>
                <c:pt idx="131">
                  <c:v>155.407958817772</c:v>
                </c:pt>
                <c:pt idx="132">
                  <c:v>151.66956732683701</c:v>
                </c:pt>
                <c:pt idx="133">
                  <c:v>149.098690559413</c:v>
                </c:pt>
                <c:pt idx="134">
                  <c:v>144.30845776573099</c:v>
                </c:pt>
                <c:pt idx="135">
                  <c:v>141.148027310468</c:v>
                </c:pt>
                <c:pt idx="136">
                  <c:v>139.277276753363</c:v>
                </c:pt>
                <c:pt idx="137">
                  <c:v>139.743533866479</c:v>
                </c:pt>
                <c:pt idx="138">
                  <c:v>140.14904536421901</c:v>
                </c:pt>
                <c:pt idx="139">
                  <c:v>139.030107666964</c:v>
                </c:pt>
                <c:pt idx="140">
                  <c:v>135.05347203743</c:v>
                </c:pt>
                <c:pt idx="141">
                  <c:v>130.37035796322499</c:v>
                </c:pt>
                <c:pt idx="142">
                  <c:v>128.436206139961</c:v>
                </c:pt>
                <c:pt idx="143">
                  <c:v>128.991428637712</c:v>
                </c:pt>
                <c:pt idx="144">
                  <c:v>131.245216119595</c:v>
                </c:pt>
                <c:pt idx="145">
                  <c:v>132.46938180944301</c:v>
                </c:pt>
                <c:pt idx="146">
                  <c:v>131.74301970248499</c:v>
                </c:pt>
                <c:pt idx="147">
                  <c:v>129.24753546640201</c:v>
                </c:pt>
                <c:pt idx="148">
                  <c:v>125.90213754343</c:v>
                </c:pt>
                <c:pt idx="149">
                  <c:v>124.03840499830901</c:v>
                </c:pt>
                <c:pt idx="150">
                  <c:v>123.92627990880401</c:v>
                </c:pt>
                <c:pt idx="151">
                  <c:v>124.77460125722401</c:v>
                </c:pt>
                <c:pt idx="152">
                  <c:v>124.252261323086</c:v>
                </c:pt>
                <c:pt idx="153">
                  <c:v>123.183547065421</c:v>
                </c:pt>
                <c:pt idx="154">
                  <c:v>122.480604757105</c:v>
                </c:pt>
                <c:pt idx="155">
                  <c:v>123.03883659932001</c:v>
                </c:pt>
                <c:pt idx="156">
                  <c:v>122.34850435248001</c:v>
                </c:pt>
                <c:pt idx="157">
                  <c:v>120.881277223388</c:v>
                </c:pt>
                <c:pt idx="158">
                  <c:v>119.581610605956</c:v>
                </c:pt>
                <c:pt idx="159">
                  <c:v>120.144282075749</c:v>
                </c:pt>
                <c:pt idx="160">
                  <c:v>120.92518644342</c:v>
                </c:pt>
                <c:pt idx="161">
                  <c:v>120.78158453941499</c:v>
                </c:pt>
                <c:pt idx="162">
                  <c:v>120.42659445511001</c:v>
                </c:pt>
                <c:pt idx="163">
                  <c:v>121.244749251193</c:v>
                </c:pt>
                <c:pt idx="164">
                  <c:v>122.76015832340801</c:v>
                </c:pt>
                <c:pt idx="165">
                  <c:v>123.989131985459</c:v>
                </c:pt>
                <c:pt idx="166">
                  <c:v>124.118499363967</c:v>
                </c:pt>
                <c:pt idx="167">
                  <c:v>123.57115507611201</c:v>
                </c:pt>
                <c:pt idx="168">
                  <c:v>122.13006493461501</c:v>
                </c:pt>
                <c:pt idx="169">
                  <c:v>120.32915868002701</c:v>
                </c:pt>
                <c:pt idx="170">
                  <c:v>120.26427266119499</c:v>
                </c:pt>
                <c:pt idx="171">
                  <c:v>120.934208206772</c:v>
                </c:pt>
                <c:pt idx="172">
                  <c:v>122.413492585764</c:v>
                </c:pt>
                <c:pt idx="173">
                  <c:v>123.09473127721201</c:v>
                </c:pt>
                <c:pt idx="174">
                  <c:v>124.18547670724401</c:v>
                </c:pt>
                <c:pt idx="175">
                  <c:v>125.496672824093</c:v>
                </c:pt>
                <c:pt idx="176">
                  <c:v>126.617933864492</c:v>
                </c:pt>
                <c:pt idx="177">
                  <c:v>128.56268418364499</c:v>
                </c:pt>
                <c:pt idx="178">
                  <c:v>129.56369277280601</c:v>
                </c:pt>
                <c:pt idx="179">
                  <c:v>130.34896239394001</c:v>
                </c:pt>
                <c:pt idx="180">
                  <c:v>128.68479871442199</c:v>
                </c:pt>
                <c:pt idx="181">
                  <c:v>127.060145179288</c:v>
                </c:pt>
                <c:pt idx="182">
                  <c:v>126.772850114525</c:v>
                </c:pt>
                <c:pt idx="183">
                  <c:v>129.19841152293299</c:v>
                </c:pt>
                <c:pt idx="184">
                  <c:v>132.16753005157801</c:v>
                </c:pt>
                <c:pt idx="185">
                  <c:v>134.683921531918</c:v>
                </c:pt>
                <c:pt idx="186">
                  <c:v>135.570521058048</c:v>
                </c:pt>
                <c:pt idx="187">
                  <c:v>136.251170269412</c:v>
                </c:pt>
                <c:pt idx="188">
                  <c:v>136.81828307959699</c:v>
                </c:pt>
                <c:pt idx="189">
                  <c:v>137.453487136192</c:v>
                </c:pt>
                <c:pt idx="190">
                  <c:v>138.34313704154999</c:v>
                </c:pt>
                <c:pt idx="191">
                  <c:v>139.68677040464499</c:v>
                </c:pt>
                <c:pt idx="192">
                  <c:v>141.89282949245001</c:v>
                </c:pt>
                <c:pt idx="193">
                  <c:v>142.76571213471999</c:v>
                </c:pt>
                <c:pt idx="194">
                  <c:v>143.19770931911799</c:v>
                </c:pt>
                <c:pt idx="195">
                  <c:v>143.449542962707</c:v>
                </c:pt>
                <c:pt idx="196">
                  <c:v>145.48408391417601</c:v>
                </c:pt>
                <c:pt idx="197">
                  <c:v>147.804088168748</c:v>
                </c:pt>
                <c:pt idx="198">
                  <c:v>150.34655182278601</c:v>
                </c:pt>
                <c:pt idx="199">
                  <c:v>151.824179438681</c:v>
                </c:pt>
                <c:pt idx="200">
                  <c:v>152.90740274603201</c:v>
                </c:pt>
                <c:pt idx="201">
                  <c:v>153.545404723817</c:v>
                </c:pt>
                <c:pt idx="202">
                  <c:v>154.654813724024</c:v>
                </c:pt>
                <c:pt idx="203">
                  <c:v>155.6597853733</c:v>
                </c:pt>
                <c:pt idx="204">
                  <c:v>157.26523801556999</c:v>
                </c:pt>
                <c:pt idx="205">
                  <c:v>157.824495283261</c:v>
                </c:pt>
                <c:pt idx="206">
                  <c:v>158.57244396789901</c:v>
                </c:pt>
                <c:pt idx="207">
                  <c:v>159.27287257011599</c:v>
                </c:pt>
                <c:pt idx="208">
                  <c:v>161.44695482960699</c:v>
                </c:pt>
                <c:pt idx="209">
                  <c:v>163.666499669128</c:v>
                </c:pt>
                <c:pt idx="210">
                  <c:v>166.13106956766501</c:v>
                </c:pt>
                <c:pt idx="211">
                  <c:v>167.40793468147899</c:v>
                </c:pt>
                <c:pt idx="212">
                  <c:v>167.349576715897</c:v>
                </c:pt>
                <c:pt idx="213">
                  <c:v>165.96614897349201</c:v>
                </c:pt>
                <c:pt idx="214">
                  <c:v>165.869163056275</c:v>
                </c:pt>
                <c:pt idx="215">
                  <c:v>167.29553213725001</c:v>
                </c:pt>
                <c:pt idx="216">
                  <c:v>170.83234846116801</c:v>
                </c:pt>
                <c:pt idx="217">
                  <c:v>172.28774752993399</c:v>
                </c:pt>
                <c:pt idx="218">
                  <c:v>172.36556021195699</c:v>
                </c:pt>
                <c:pt idx="219">
                  <c:v>171.032597125997</c:v>
                </c:pt>
                <c:pt idx="220">
                  <c:v>172.348233238766</c:v>
                </c:pt>
                <c:pt idx="221">
                  <c:v>174.85444475388201</c:v>
                </c:pt>
                <c:pt idx="222">
                  <c:v>179.29903648618699</c:v>
                </c:pt>
                <c:pt idx="223">
                  <c:v>181.94585853954601</c:v>
                </c:pt>
                <c:pt idx="224">
                  <c:v>183.40844775232401</c:v>
                </c:pt>
                <c:pt idx="225">
                  <c:v>182.211301851016</c:v>
                </c:pt>
                <c:pt idx="226">
                  <c:v>181.66757824487601</c:v>
                </c:pt>
                <c:pt idx="227">
                  <c:v>182.65227485160199</c:v>
                </c:pt>
                <c:pt idx="228">
                  <c:v>186.40383005238201</c:v>
                </c:pt>
                <c:pt idx="229">
                  <c:v>191.06714043009899</c:v>
                </c:pt>
                <c:pt idx="230">
                  <c:v>193.948036543694</c:v>
                </c:pt>
                <c:pt idx="231">
                  <c:v>195.79073220950099</c:v>
                </c:pt>
                <c:pt idx="232">
                  <c:v>197.92315912975499</c:v>
                </c:pt>
                <c:pt idx="233">
                  <c:v>202.19951359653899</c:v>
                </c:pt>
                <c:pt idx="234">
                  <c:v>204.67823880117601</c:v>
                </c:pt>
                <c:pt idx="235">
                  <c:v>205.00595690236801</c:v>
                </c:pt>
                <c:pt idx="236">
                  <c:v>202.915722956682</c:v>
                </c:pt>
                <c:pt idx="237">
                  <c:v>202.414226371057</c:v>
                </c:pt>
                <c:pt idx="238">
                  <c:v>204.11917078610099</c:v>
                </c:pt>
                <c:pt idx="239">
                  <c:v>207.04674816911901</c:v>
                </c:pt>
                <c:pt idx="240">
                  <c:v>209.526669557969</c:v>
                </c:pt>
                <c:pt idx="241">
                  <c:v>208.95414471517</c:v>
                </c:pt>
                <c:pt idx="242">
                  <c:v>206.67302484744201</c:v>
                </c:pt>
                <c:pt idx="243">
                  <c:v>205.990605670989</c:v>
                </c:pt>
                <c:pt idx="244">
                  <c:v>207.88666951320499</c:v>
                </c:pt>
                <c:pt idx="245">
                  <c:v>212.64918312279499</c:v>
                </c:pt>
                <c:pt idx="246">
                  <c:v>215.14410645774001</c:v>
                </c:pt>
                <c:pt idx="247">
                  <c:v>216.48127461760799</c:v>
                </c:pt>
                <c:pt idx="248">
                  <c:v>214.82675002622199</c:v>
                </c:pt>
                <c:pt idx="249">
                  <c:v>215.163099215438</c:v>
                </c:pt>
                <c:pt idx="250">
                  <c:v>216.13122750098901</c:v>
                </c:pt>
                <c:pt idx="251">
                  <c:v>218.167930888369</c:v>
                </c:pt>
                <c:pt idx="252">
                  <c:v>219.81214030728401</c:v>
                </c:pt>
                <c:pt idx="253">
                  <c:v>220.11916186237801</c:v>
                </c:pt>
                <c:pt idx="254">
                  <c:v>220.58570663999501</c:v>
                </c:pt>
                <c:pt idx="255">
                  <c:v>220.87497085980601</c:v>
                </c:pt>
                <c:pt idx="256">
                  <c:v>222.317553807514</c:v>
                </c:pt>
                <c:pt idx="257">
                  <c:v>223.916772974916</c:v>
                </c:pt>
                <c:pt idx="258">
                  <c:v>226.00805370722099</c:v>
                </c:pt>
                <c:pt idx="259">
                  <c:v>227.762773578104</c:v>
                </c:pt>
                <c:pt idx="260">
                  <c:v>228.30588665234799</c:v>
                </c:pt>
                <c:pt idx="261">
                  <c:v>227.299303715132</c:v>
                </c:pt>
                <c:pt idx="262">
                  <c:v>226.16605547803201</c:v>
                </c:pt>
                <c:pt idx="263">
                  <c:v>227.332509673484</c:v>
                </c:pt>
                <c:pt idx="264">
                  <c:v>230.275816948087</c:v>
                </c:pt>
                <c:pt idx="265">
                  <c:v>234.392944605444</c:v>
                </c:pt>
                <c:pt idx="266">
                  <c:v>236.27509188710201</c:v>
                </c:pt>
                <c:pt idx="267">
                  <c:v>235.539784399762</c:v>
                </c:pt>
                <c:pt idx="268">
                  <c:v>232.584624899099</c:v>
                </c:pt>
                <c:pt idx="269">
                  <c:v>231.425808783365</c:v>
                </c:pt>
                <c:pt idx="270">
                  <c:v>231.05581070517701</c:v>
                </c:pt>
                <c:pt idx="271">
                  <c:v>233.287905634222</c:v>
                </c:pt>
                <c:pt idx="272">
                  <c:v>237.138733700312</c:v>
                </c:pt>
                <c:pt idx="273">
                  <c:v>242.96735319548199</c:v>
                </c:pt>
                <c:pt idx="274">
                  <c:v>247.049401401502</c:v>
                </c:pt>
                <c:pt idx="275">
                  <c:v>249.11880018568999</c:v>
                </c:pt>
                <c:pt idx="276">
                  <c:v>248.05288905298301</c:v>
                </c:pt>
                <c:pt idx="277">
                  <c:v>247.470649384626</c:v>
                </c:pt>
                <c:pt idx="278">
                  <c:v>249.872874036512</c:v>
                </c:pt>
                <c:pt idx="279">
                  <c:v>253.720980987936</c:v>
                </c:pt>
                <c:pt idx="280">
                  <c:v>257.68495420452302</c:v>
                </c:pt>
                <c:pt idx="281">
                  <c:v>261.64379874769401</c:v>
                </c:pt>
                <c:pt idx="282">
                  <c:v>265.38180338323701</c:v>
                </c:pt>
                <c:pt idx="283">
                  <c:v>269.58193995379702</c:v>
                </c:pt>
                <c:pt idx="284">
                  <c:v>272.70200133164798</c:v>
                </c:pt>
                <c:pt idx="285">
                  <c:v>278.15341569698501</c:v>
                </c:pt>
                <c:pt idx="286">
                  <c:v>282.90596627335998</c:v>
                </c:pt>
                <c:pt idx="287">
                  <c:v>287.11089055644999</c:v>
                </c:pt>
                <c:pt idx="288">
                  <c:v>285.981285634161</c:v>
                </c:pt>
                <c:pt idx="289">
                  <c:v>285.34568167454597</c:v>
                </c:pt>
                <c:pt idx="290">
                  <c:v>289.23380188092398</c:v>
                </c:pt>
                <c:pt idx="291">
                  <c:v>297.71501308059601</c:v>
                </c:pt>
                <c:pt idx="292">
                  <c:v>304.31346991990699</c:v>
                </c:pt>
                <c:pt idx="293">
                  <c:v>307.52036470637103</c:v>
                </c:pt>
                <c:pt idx="294">
                  <c:v>305.64048353186502</c:v>
                </c:pt>
                <c:pt idx="295">
                  <c:v>306.09937628283097</c:v>
                </c:pt>
                <c:pt idx="296">
                  <c:v>306.28124770937598</c:v>
                </c:pt>
                <c:pt idx="297">
                  <c:v>307.702311538571</c:v>
                </c:pt>
                <c:pt idx="298">
                  <c:v>305.09345895783798</c:v>
                </c:pt>
                <c:pt idx="299">
                  <c:v>303.35370499300501</c:v>
                </c:pt>
                <c:pt idx="300">
                  <c:v>301.23925770000398</c:v>
                </c:pt>
                <c:pt idx="301">
                  <c:v>302.46959664426799</c:v>
                </c:pt>
                <c:pt idx="302">
                  <c:v>305.68651108417703</c:v>
                </c:pt>
                <c:pt idx="303">
                  <c:v>306.21811448512699</c:v>
                </c:pt>
                <c:pt idx="304">
                  <c:v>308.63108894911801</c:v>
                </c:pt>
                <c:pt idx="305">
                  <c:v>310.45464602408401</c:v>
                </c:pt>
                <c:pt idx="306">
                  <c:v>314.68416833357003</c:v>
                </c:pt>
                <c:pt idx="307">
                  <c:v>315.01630294552899</c:v>
                </c:pt>
                <c:pt idx="308">
                  <c:v>316.70813994112302</c:v>
                </c:pt>
                <c:pt idx="309">
                  <c:v>312.85652573870402</c:v>
                </c:pt>
                <c:pt idx="310">
                  <c:v>312.31513222027797</c:v>
                </c:pt>
                <c:pt idx="311">
                  <c:v>309.12361976309302</c:v>
                </c:pt>
                <c:pt idx="312">
                  <c:v>312.235102138645</c:v>
                </c:pt>
                <c:pt idx="313">
                  <c:v>311.91095040667898</c:v>
                </c:pt>
                <c:pt idx="314">
                  <c:v>316.40010355932998</c:v>
                </c:pt>
                <c:pt idx="315">
                  <c:v>315.15386589160198</c:v>
                </c:pt>
                <c:pt idx="316">
                  <c:v>316.10988715293797</c:v>
                </c:pt>
                <c:pt idx="317">
                  <c:v>311.39511713982398</c:v>
                </c:pt>
                <c:pt idx="318">
                  <c:v>311.96869008859301</c:v>
                </c:pt>
                <c:pt idx="319">
                  <c:v>310.39104816326898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EC-4E10-A870-AD13CA5D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VW'!$Q$42:$Q$349</c:f>
              <c:numCache>
                <c:formatCode>[$-409]mmm\-yy;@</c:formatCode>
                <c:ptCount val="308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</c:numCache>
            </c:numRef>
          </c:xVal>
          <c:yVal>
            <c:numRef>
              <c:f>'U.S. EW &amp; VW'!$U$42:$U$349</c:f>
              <c:numCache>
                <c:formatCode>0.0%</c:formatCode>
                <c:ptCount val="308"/>
                <c:pt idx="0">
                  <c:v>4.0263050972682235E-2</c:v>
                </c:pt>
                <c:pt idx="1">
                  <c:v>3.4925683543875152E-2</c:v>
                </c:pt>
                <c:pt idx="2">
                  <c:v>2.9322761182291268E-2</c:v>
                </c:pt>
                <c:pt idx="3">
                  <c:v>3.2664817116752731E-2</c:v>
                </c:pt>
                <c:pt idx="4">
                  <c:v>1.3858098231138039E-2</c:v>
                </c:pt>
                <c:pt idx="5">
                  <c:v>3.6965938286246391E-3</c:v>
                </c:pt>
                <c:pt idx="6">
                  <c:v>1.4233161635406111E-2</c:v>
                </c:pt>
                <c:pt idx="7">
                  <c:v>3.5987053046359074E-2</c:v>
                </c:pt>
                <c:pt idx="8">
                  <c:v>5.3095531363277049E-2</c:v>
                </c:pt>
                <c:pt idx="9">
                  <c:v>5.3908915245695743E-2</c:v>
                </c:pt>
                <c:pt idx="10">
                  <c:v>4.9121274420227845E-2</c:v>
                </c:pt>
                <c:pt idx="11">
                  <c:v>4.626993428052284E-2</c:v>
                </c:pt>
                <c:pt idx="12">
                  <c:v>5.1417574917927089E-2</c:v>
                </c:pt>
                <c:pt idx="13">
                  <c:v>4.5581736245543958E-2</c:v>
                </c:pt>
                <c:pt idx="14">
                  <c:v>5.0447225128196216E-2</c:v>
                </c:pt>
                <c:pt idx="15">
                  <c:v>5.4289954749929592E-2</c:v>
                </c:pt>
                <c:pt idx="16">
                  <c:v>8.961168310040124E-2</c:v>
                </c:pt>
                <c:pt idx="17">
                  <c:v>0.10527161891840642</c:v>
                </c:pt>
                <c:pt idx="18">
                  <c:v>0.10798322741225541</c:v>
                </c:pt>
                <c:pt idx="19">
                  <c:v>8.4858721800940895E-2</c:v>
                </c:pt>
                <c:pt idx="20">
                  <c:v>7.8887250728258307E-2</c:v>
                </c:pt>
                <c:pt idx="21">
                  <c:v>7.9835134500753968E-2</c:v>
                </c:pt>
                <c:pt idx="22">
                  <c:v>9.1559826144028467E-2</c:v>
                </c:pt>
                <c:pt idx="23">
                  <c:v>9.7373164339027429E-2</c:v>
                </c:pt>
                <c:pt idx="24">
                  <c:v>9.637636517288084E-2</c:v>
                </c:pt>
                <c:pt idx="25">
                  <c:v>0.11611926373697146</c:v>
                </c:pt>
                <c:pt idx="26">
                  <c:v>0.12899390459693039</c:v>
                </c:pt>
                <c:pt idx="27">
                  <c:v>0.138676128107033</c:v>
                </c:pt>
                <c:pt idx="28">
                  <c:v>0.10844422139081655</c:v>
                </c:pt>
                <c:pt idx="29">
                  <c:v>7.9773960524029963E-2</c:v>
                </c:pt>
                <c:pt idx="30">
                  <c:v>6.4031723986976319E-2</c:v>
                </c:pt>
                <c:pt idx="31">
                  <c:v>5.2343314840022748E-2</c:v>
                </c:pt>
                <c:pt idx="32">
                  <c:v>3.6840075153280694E-2</c:v>
                </c:pt>
                <c:pt idx="33">
                  <c:v>7.6592097771202017E-3</c:v>
                </c:pt>
                <c:pt idx="34">
                  <c:v>-1.1430384824792528E-2</c:v>
                </c:pt>
                <c:pt idx="35">
                  <c:v>-2.385637872644597E-2</c:v>
                </c:pt>
                <c:pt idx="36">
                  <c:v>-1.575285875085719E-2</c:v>
                </c:pt>
                <c:pt idx="37">
                  <c:v>-1.2576759622313638E-3</c:v>
                </c:pt>
                <c:pt idx="38">
                  <c:v>1.3827568722492911E-2</c:v>
                </c:pt>
                <c:pt idx="39">
                  <c:v>1.7259214083893859E-2</c:v>
                </c:pt>
                <c:pt idx="40">
                  <c:v>1.2439551236889335E-2</c:v>
                </c:pt>
                <c:pt idx="41">
                  <c:v>7.7738953810391198E-3</c:v>
                </c:pt>
                <c:pt idx="42">
                  <c:v>1.6034921434575633E-3</c:v>
                </c:pt>
                <c:pt idx="43">
                  <c:v>3.4112222169087048E-3</c:v>
                </c:pt>
                <c:pt idx="44">
                  <c:v>7.0599281597079067E-3</c:v>
                </c:pt>
                <c:pt idx="45">
                  <c:v>2.8105058793185034E-2</c:v>
                </c:pt>
                <c:pt idx="46">
                  <c:v>5.4439455520301383E-2</c:v>
                </c:pt>
                <c:pt idx="47">
                  <c:v>8.6880197748266941E-2</c:v>
                </c:pt>
                <c:pt idx="48">
                  <c:v>9.9428731953472127E-2</c:v>
                </c:pt>
                <c:pt idx="49">
                  <c:v>9.4987278166865918E-2</c:v>
                </c:pt>
                <c:pt idx="50">
                  <c:v>8.2982645145438738E-2</c:v>
                </c:pt>
                <c:pt idx="51">
                  <c:v>7.5552884105792861E-2</c:v>
                </c:pt>
                <c:pt idx="52">
                  <c:v>8.1838564897615429E-2</c:v>
                </c:pt>
                <c:pt idx="53">
                  <c:v>8.4679079065121066E-2</c:v>
                </c:pt>
                <c:pt idx="54">
                  <c:v>8.8337349948678812E-2</c:v>
                </c:pt>
                <c:pt idx="55">
                  <c:v>7.1815520717596781E-2</c:v>
                </c:pt>
                <c:pt idx="56">
                  <c:v>5.8839634023277521E-2</c:v>
                </c:pt>
                <c:pt idx="57">
                  <c:v>4.6722538537574687E-2</c:v>
                </c:pt>
                <c:pt idx="58">
                  <c:v>3.7388922923711654E-2</c:v>
                </c:pt>
                <c:pt idx="59">
                  <c:v>2.8879254774120566E-2</c:v>
                </c:pt>
                <c:pt idx="60">
                  <c:v>1.3780061116663189E-2</c:v>
                </c:pt>
                <c:pt idx="61">
                  <c:v>3.025230817912905E-2</c:v>
                </c:pt>
                <c:pt idx="62">
                  <c:v>4.2902519712273657E-2</c:v>
                </c:pt>
                <c:pt idx="63">
                  <c:v>7.1836973142270999E-2</c:v>
                </c:pt>
                <c:pt idx="64">
                  <c:v>7.2991235581065128E-2</c:v>
                </c:pt>
                <c:pt idx="65">
                  <c:v>9.2427707187199282E-2</c:v>
                </c:pt>
                <c:pt idx="66">
                  <c:v>0.11076340962876863</c:v>
                </c:pt>
                <c:pt idx="67">
                  <c:v>0.15195026769694908</c:v>
                </c:pt>
                <c:pt idx="68">
                  <c:v>0.18077915173789361</c:v>
                </c:pt>
                <c:pt idx="69">
                  <c:v>0.19435693474932103</c:v>
                </c:pt>
                <c:pt idx="70">
                  <c:v>0.1831471847378614</c:v>
                </c:pt>
                <c:pt idx="71">
                  <c:v>0.16437845767907988</c:v>
                </c:pt>
                <c:pt idx="72">
                  <c:v>0.15660845510250199</c:v>
                </c:pt>
                <c:pt idx="73">
                  <c:v>0.15335726411249362</c:v>
                </c:pt>
                <c:pt idx="74">
                  <c:v>0.15986458436064988</c:v>
                </c:pt>
                <c:pt idx="75">
                  <c:v>0.15330541040565326</c:v>
                </c:pt>
                <c:pt idx="76">
                  <c:v>0.14697633711949032</c:v>
                </c:pt>
                <c:pt idx="77">
                  <c:v>0.13036257090535708</c:v>
                </c:pt>
                <c:pt idx="78">
                  <c:v>0.12124810938349673</c:v>
                </c:pt>
                <c:pt idx="79">
                  <c:v>0.11529572755083772</c:v>
                </c:pt>
                <c:pt idx="80">
                  <c:v>0.12075073289019178</c:v>
                </c:pt>
                <c:pt idx="81">
                  <c:v>0.13498424875747972</c:v>
                </c:pt>
                <c:pt idx="82">
                  <c:v>0.15430732596287222</c:v>
                </c:pt>
                <c:pt idx="83">
                  <c:v>0.16260094382549828</c:v>
                </c:pt>
                <c:pt idx="84">
                  <c:v>0.16001303069244432</c:v>
                </c:pt>
                <c:pt idx="85">
                  <c:v>0.1405528796025135</c:v>
                </c:pt>
                <c:pt idx="86">
                  <c:v>0.13340343955370515</c:v>
                </c:pt>
                <c:pt idx="87">
                  <c:v>0.13134241242130362</c:v>
                </c:pt>
                <c:pt idx="88">
                  <c:v>0.13890764159205182</c:v>
                </c:pt>
                <c:pt idx="89">
                  <c:v>0.13759865815411132</c:v>
                </c:pt>
                <c:pt idx="90">
                  <c:v>0.13191828747550249</c:v>
                </c:pt>
                <c:pt idx="91">
                  <c:v>0.12071410341210731</c:v>
                </c:pt>
                <c:pt idx="92">
                  <c:v>0.10006160833251676</c:v>
                </c:pt>
                <c:pt idx="93">
                  <c:v>8.864091239120131E-2</c:v>
                </c:pt>
                <c:pt idx="94">
                  <c:v>8.5938695003786592E-2</c:v>
                </c:pt>
                <c:pt idx="95">
                  <c:v>0.10511054697559019</c:v>
                </c:pt>
                <c:pt idx="96">
                  <c:v>0.10923082144686469</c:v>
                </c:pt>
                <c:pt idx="97">
                  <c:v>0.1084188142904241</c:v>
                </c:pt>
                <c:pt idx="98">
                  <c:v>9.1676746084604188E-2</c:v>
                </c:pt>
                <c:pt idx="99">
                  <c:v>8.9988702538169374E-2</c:v>
                </c:pt>
                <c:pt idx="100">
                  <c:v>9.514341047545738E-2</c:v>
                </c:pt>
                <c:pt idx="101">
                  <c:v>0.10387440073888343</c:v>
                </c:pt>
                <c:pt idx="102">
                  <c:v>0.10417046934141538</c:v>
                </c:pt>
                <c:pt idx="103">
                  <c:v>9.6453057876410009E-2</c:v>
                </c:pt>
                <c:pt idx="104">
                  <c:v>9.5578840530659015E-2</c:v>
                </c:pt>
                <c:pt idx="105">
                  <c:v>7.8010615940372841E-2</c:v>
                </c:pt>
                <c:pt idx="106">
                  <c:v>6.5586280344561043E-2</c:v>
                </c:pt>
                <c:pt idx="107">
                  <c:v>3.5465632788424184E-2</c:v>
                </c:pt>
                <c:pt idx="108">
                  <c:v>2.69362672793656E-2</c:v>
                </c:pt>
                <c:pt idx="109">
                  <c:v>-7.8608162149583771E-3</c:v>
                </c:pt>
                <c:pt idx="110">
                  <c:v>-2.9603683847763795E-2</c:v>
                </c:pt>
                <c:pt idx="111">
                  <c:v>-6.5268316004812976E-2</c:v>
                </c:pt>
                <c:pt idx="112">
                  <c:v>-6.4471001065307565E-2</c:v>
                </c:pt>
                <c:pt idx="113">
                  <c:v>-6.3837216457720114E-2</c:v>
                </c:pt>
                <c:pt idx="114">
                  <c:v>-5.7055052991495381E-2</c:v>
                </c:pt>
                <c:pt idx="115">
                  <c:v>-7.2552756738412438E-2</c:v>
                </c:pt>
                <c:pt idx="116">
                  <c:v>-8.5836024200821481E-2</c:v>
                </c:pt>
                <c:pt idx="117">
                  <c:v>-9.4121712391926349E-2</c:v>
                </c:pt>
                <c:pt idx="118">
                  <c:v>-0.10879081516609745</c:v>
                </c:pt>
                <c:pt idx="119">
                  <c:v>-0.1250522453272942</c:v>
                </c:pt>
                <c:pt idx="120">
                  <c:v>-0.13693264732803345</c:v>
                </c:pt>
                <c:pt idx="121">
                  <c:v>-0.11876616030189291</c:v>
                </c:pt>
                <c:pt idx="122">
                  <c:v>-0.11639914464515611</c:v>
                </c:pt>
                <c:pt idx="123">
                  <c:v>-0.12695292106655764</c:v>
                </c:pt>
                <c:pt idx="124">
                  <c:v>-0.19628464734988504</c:v>
                </c:pt>
                <c:pt idx="125">
                  <c:v>-0.24924210658029089</c:v>
                </c:pt>
                <c:pt idx="126">
                  <c:v>-0.29417775296968884</c:v>
                </c:pt>
                <c:pt idx="127">
                  <c:v>-0.27897964097437578</c:v>
                </c:pt>
                <c:pt idx="128">
                  <c:v>-0.26689151904715169</c:v>
                </c:pt>
                <c:pt idx="129">
                  <c:v>-0.25678532977398694</c:v>
                </c:pt>
                <c:pt idx="130">
                  <c:v>-0.26545687663362039</c:v>
                </c:pt>
                <c:pt idx="131">
                  <c:v>-0.26407097176939986</c:v>
                </c:pt>
                <c:pt idx="132">
                  <c:v>-0.2560148941442929</c:v>
                </c:pt>
                <c:pt idx="133">
                  <c:v>-0.24208669127901805</c:v>
                </c:pt>
                <c:pt idx="134">
                  <c:v>-0.20894533426194795</c:v>
                </c:pt>
                <c:pt idx="135">
                  <c:v>-0.15466913308908403</c:v>
                </c:pt>
                <c:pt idx="136">
                  <c:v>-7.3335055299287522E-2</c:v>
                </c:pt>
                <c:pt idx="137">
                  <c:v>-1.1904464948628179E-2</c:v>
                </c:pt>
                <c:pt idx="138">
                  <c:v>3.3360648159330486E-2</c:v>
                </c:pt>
                <c:pt idx="139">
                  <c:v>3.95746232801788E-2</c:v>
                </c:pt>
                <c:pt idx="140">
                  <c:v>5.6121770434981677E-2</c:v>
                </c:pt>
                <c:pt idx="141">
                  <c:v>7.8196903653902528E-2</c:v>
                </c:pt>
                <c:pt idx="142">
                  <c:v>0.1085066606424554</c:v>
                </c:pt>
                <c:pt idx="143">
                  <c:v>0.13961089214871447</c:v>
                </c:pt>
                <c:pt idx="144">
                  <c:v>0.16033242470263742</c:v>
                </c:pt>
                <c:pt idx="145">
                  <c:v>0.1622456969353121</c:v>
                </c:pt>
                <c:pt idx="146">
                  <c:v>0.13379922601573724</c:v>
                </c:pt>
                <c:pt idx="147">
                  <c:v>9.2177246898148102E-2</c:v>
                </c:pt>
                <c:pt idx="148">
                  <c:v>6.6256358800378834E-2</c:v>
                </c:pt>
                <c:pt idx="149">
                  <c:v>5.9797914831544396E-2</c:v>
                </c:pt>
                <c:pt idx="150">
                  <c:v>5.9583763144817947E-2</c:v>
                </c:pt>
                <c:pt idx="151">
                  <c:v>5.1991393057751356E-2</c:v>
                </c:pt>
                <c:pt idx="152">
                  <c:v>4.9190335792675732E-2</c:v>
                </c:pt>
                <c:pt idx="153">
                  <c:v>5.3192769865405998E-2</c:v>
                </c:pt>
                <c:pt idx="154">
                  <c:v>7.2818557128226047E-2</c:v>
                </c:pt>
                <c:pt idx="155">
                  <c:v>7.6473174964885482E-2</c:v>
                </c:pt>
                <c:pt idx="156">
                  <c:v>6.8635634807817425E-2</c:v>
                </c:pt>
                <c:pt idx="157">
                  <c:v>4.8764506236647742E-2</c:v>
                </c:pt>
                <c:pt idx="158">
                  <c:v>4.0130369175281233E-2</c:v>
                </c:pt>
                <c:pt idx="159">
                  <c:v>4.4461471492675875E-2</c:v>
                </c:pt>
                <c:pt idx="160">
                  <c:v>4.6518772765491212E-2</c:v>
                </c:pt>
                <c:pt idx="161">
                  <c:v>5.0681082553428514E-2</c:v>
                </c:pt>
                <c:pt idx="162">
                  <c:v>6.3269783963677106E-2</c:v>
                </c:pt>
                <c:pt idx="163">
                  <c:v>7.5821131799549857E-2</c:v>
                </c:pt>
                <c:pt idx="164">
                  <c:v>7.2759113372371953E-2</c:v>
                </c:pt>
                <c:pt idx="165">
                  <c:v>5.7496273692780653E-2</c:v>
                </c:pt>
                <c:pt idx="166">
                  <c:v>4.1113426108476014E-2</c:v>
                </c:pt>
                <c:pt idx="167">
                  <c:v>3.9124278278574121E-2</c:v>
                </c:pt>
                <c:pt idx="168">
                  <c:v>3.6148121792029642E-2</c:v>
                </c:pt>
                <c:pt idx="169">
                  <c:v>4.9709332317732446E-2</c:v>
                </c:pt>
                <c:pt idx="170">
                  <c:v>6.9068424892320568E-2</c:v>
                </c:pt>
                <c:pt idx="171">
                  <c:v>8.6768862087944987E-2</c:v>
                </c:pt>
                <c:pt idx="172">
                  <c:v>0.104706860078285</c:v>
                </c:pt>
                <c:pt idx="173">
                  <c:v>0.11344063945551874</c:v>
                </c:pt>
                <c:pt idx="174">
                  <c:v>0.12534027728231956</c:v>
                </c:pt>
                <c:pt idx="175">
                  <c:v>0.11814285309260142</c:v>
                </c:pt>
                <c:pt idx="176">
                  <c:v>0.12156783430442175</c:v>
                </c:pt>
                <c:pt idx="177">
                  <c:v>0.11957119092006585</c:v>
                </c:pt>
                <c:pt idx="178">
                  <c:v>0.12587701175734067</c:v>
                </c:pt>
                <c:pt idx="179">
                  <c:v>0.11311118122982644</c:v>
                </c:pt>
                <c:pt idx="180">
                  <c:v>0.11560124661672466</c:v>
                </c:pt>
                <c:pt idx="181">
                  <c:v>0.10735184616672355</c:v>
                </c:pt>
                <c:pt idx="182">
                  <c:v>0.1074724025924505</c:v>
                </c:pt>
                <c:pt idx="183">
                  <c:v>9.8838214327740648E-2</c:v>
                </c:pt>
                <c:pt idx="184">
                  <c:v>8.2585353569512243E-2</c:v>
                </c:pt>
                <c:pt idx="185">
                  <c:v>6.759105498471496E-2</c:v>
                </c:pt>
                <c:pt idx="186">
                  <c:v>4.6374611028607626E-2</c:v>
                </c:pt>
                <c:pt idx="187">
                  <c:v>5.8917432725288155E-2</c:v>
                </c:pt>
                <c:pt idx="188">
                  <c:v>6.0192708484551272E-2</c:v>
                </c:pt>
                <c:pt idx="189">
                  <c:v>7.343323814905256E-2</c:v>
                </c:pt>
                <c:pt idx="190">
                  <c:v>7.2589690693483311E-2</c:v>
                </c:pt>
                <c:pt idx="191">
                  <c:v>9.9049149648876567E-2</c:v>
                </c:pt>
                <c:pt idx="192">
                  <c:v>0.11581095136265329</c:v>
                </c:pt>
                <c:pt idx="193">
                  <c:v>0.13328063334487261</c:v>
                </c:pt>
                <c:pt idx="194">
                  <c:v>0.12234812755731039</c:v>
                </c:pt>
                <c:pt idx="195">
                  <c:v>0.12504367148676776</c:v>
                </c:pt>
                <c:pt idx="196">
                  <c:v>0.13215121664390406</c:v>
                </c:pt>
                <c:pt idx="197">
                  <c:v>0.14436693200871265</c:v>
                </c:pt>
                <c:pt idx="198">
                  <c:v>0.14265342605926978</c:v>
                </c:pt>
                <c:pt idx="199">
                  <c:v>0.11705693657942073</c:v>
                </c:pt>
                <c:pt idx="200">
                  <c:v>0.10166189387159941</c:v>
                </c:pt>
                <c:pt idx="201">
                  <c:v>7.904681325346985E-2</c:v>
                </c:pt>
                <c:pt idx="202">
                  <c:v>7.5709719421365396E-2</c:v>
                </c:pt>
                <c:pt idx="203">
                  <c:v>5.8447285641409996E-2</c:v>
                </c:pt>
                <c:pt idx="204">
                  <c:v>5.4312048560321013E-2</c:v>
                </c:pt>
                <c:pt idx="205">
                  <c:v>3.9447263989746295E-2</c:v>
                </c:pt>
                <c:pt idx="206">
                  <c:v>4.4111926743695351E-2</c:v>
                </c:pt>
                <c:pt idx="207">
                  <c:v>3.4707102484748731E-2</c:v>
                </c:pt>
                <c:pt idx="208">
                  <c:v>3.9048883868230577E-2</c:v>
                </c:pt>
                <c:pt idx="209">
                  <c:v>3.6352233136177636E-2</c:v>
                </c:pt>
                <c:pt idx="210">
                  <c:v>5.2325457494890149E-2</c:v>
                </c:pt>
                <c:pt idx="211">
                  <c:v>6.2221214590092222E-2</c:v>
                </c:pt>
                <c:pt idx="212">
                  <c:v>6.5096034355599963E-2</c:v>
                </c:pt>
                <c:pt idx="213">
                  <c:v>7.2366914952118666E-2</c:v>
                </c:pt>
                <c:pt idx="214">
                  <c:v>6.8354227629085162E-2</c:v>
                </c:pt>
                <c:pt idx="215">
                  <c:v>6.3088913231773347E-2</c:v>
                </c:pt>
                <c:pt idx="216">
                  <c:v>3.7051732917283031E-2</c:v>
                </c:pt>
                <c:pt idx="217">
                  <c:v>2.886494339349488E-2</c:v>
                </c:pt>
                <c:pt idx="218">
                  <c:v>3.2650670177212238E-2</c:v>
                </c:pt>
                <c:pt idx="219">
                  <c:v>5.8111035756025942E-2</c:v>
                </c:pt>
                <c:pt idx="220">
                  <c:v>6.9468262705636441E-2</c:v>
                </c:pt>
                <c:pt idx="221">
                  <c:v>7.2917735707913822E-2</c:v>
                </c:pt>
                <c:pt idx="222">
                  <c:v>5.3719509243819852E-2</c:v>
                </c:pt>
                <c:pt idx="223">
                  <c:v>4.6175994579312984E-2</c:v>
                </c:pt>
                <c:pt idx="224">
                  <c:v>4.3638579327665461E-2</c:v>
                </c:pt>
                <c:pt idx="225">
                  <c:v>5.2177329940603645E-2</c:v>
                </c:pt>
                <c:pt idx="226">
                  <c:v>5.7019891948661083E-2</c:v>
                </c:pt>
                <c:pt idx="227">
                  <c:v>5.9266467223335617E-2</c:v>
                </c:pt>
                <c:pt idx="228">
                  <c:v>6.5912120986617806E-2</c:v>
                </c:pt>
                <c:pt idx="229">
                  <c:v>8.0816902194793983E-2</c:v>
                </c:pt>
                <c:pt idx="230">
                  <c:v>9.2412992397743254E-2</c:v>
                </c:pt>
                <c:pt idx="231">
                  <c:v>8.8324996881604223E-2</c:v>
                </c:pt>
                <c:pt idx="232">
                  <c:v>6.2497723339456357E-2</c:v>
                </c:pt>
                <c:pt idx="233">
                  <c:v>3.8430799890162293E-2</c:v>
                </c:pt>
                <c:pt idx="234">
                  <c:v>3.8109851914194026E-2</c:v>
                </c:pt>
                <c:pt idx="235">
                  <c:v>4.9425761563427262E-2</c:v>
                </c:pt>
                <c:pt idx="236">
                  <c:v>5.79722192063159E-2</c:v>
                </c:pt>
                <c:pt idx="237">
                  <c:v>4.3530393841024084E-2</c:v>
                </c:pt>
                <c:pt idx="238">
                  <c:v>3.1508913110132486E-2</c:v>
                </c:pt>
                <c:pt idx="239">
                  <c:v>2.9754103700537993E-2</c:v>
                </c:pt>
                <c:pt idx="240">
                  <c:v>4.2683181259466796E-2</c:v>
                </c:pt>
                <c:pt idx="241">
                  <c:v>5.0690696187293716E-2</c:v>
                </c:pt>
                <c:pt idx="242">
                  <c:v>4.4651546260190633E-2</c:v>
                </c:pt>
                <c:pt idx="243">
                  <c:v>4.1909263031357114E-2</c:v>
                </c:pt>
                <c:pt idx="244">
                  <c:v>5.5575085059262008E-2</c:v>
                </c:pt>
                <c:pt idx="245">
                  <c:v>8.1962083670599428E-2</c:v>
                </c:pt>
                <c:pt idx="246">
                  <c:v>8.9168866141608349E-2</c:v>
                </c:pt>
                <c:pt idx="247">
                  <c:v>7.7615741659464721E-2</c:v>
                </c:pt>
                <c:pt idx="248">
                  <c:v>6.0880214723197046E-2</c:v>
                </c:pt>
                <c:pt idx="249">
                  <c:v>5.7876160390487597E-2</c:v>
                </c:pt>
                <c:pt idx="250">
                  <c:v>6.4740748096158818E-2</c:v>
                </c:pt>
                <c:pt idx="251">
                  <c:v>7.2804396892369283E-2</c:v>
                </c:pt>
                <c:pt idx="252">
                  <c:v>7.3084976945669844E-2</c:v>
                </c:pt>
                <c:pt idx="253">
                  <c:v>6.3753587917091403E-2</c:v>
                </c:pt>
                <c:pt idx="254">
                  <c:v>5.5262686454990551E-2</c:v>
                </c:pt>
                <c:pt idx="255">
                  <c:v>4.2892724230576329E-2</c:v>
                </c:pt>
                <c:pt idx="256">
                  <c:v>2.7945683446487957E-2</c:v>
                </c:pt>
                <c:pt idx="257">
                  <c:v>8.5790012008053473E-3</c:v>
                </c:pt>
                <c:pt idx="258">
                  <c:v>3.4782807523485726E-3</c:v>
                </c:pt>
                <c:pt idx="259">
                  <c:v>1.2494233085519113E-2</c:v>
                </c:pt>
                <c:pt idx="260">
                  <c:v>3.2717584726292159E-2</c:v>
                </c:pt>
                <c:pt idx="261">
                  <c:v>5.612112662971902E-2</c:v>
                </c:pt>
                <c:pt idx="262">
                  <c:v>7.4849518967587514E-2</c:v>
                </c:pt>
                <c:pt idx="263">
                  <c:v>7.703988811669582E-2</c:v>
                </c:pt>
                <c:pt idx="264">
                  <c:v>6.9896002060919171E-2</c:v>
                </c:pt>
                <c:pt idx="265">
                  <c:v>5.9104645614929119E-2</c:v>
                </c:pt>
                <c:pt idx="266">
                  <c:v>6.7319882931877073E-2</c:v>
                </c:pt>
                <c:pt idx="267">
                  <c:v>7.3854699379729327E-2</c:v>
                </c:pt>
                <c:pt idx="268">
                  <c:v>9.2889349062509785E-2</c:v>
                </c:pt>
                <c:pt idx="269">
                  <c:v>0.11263354530280356</c:v>
                </c:pt>
                <c:pt idx="270">
                  <c:v>0.14532540263420701</c:v>
                </c:pt>
                <c:pt idx="271">
                  <c:v>0.16934233262204312</c:v>
                </c:pt>
                <c:pt idx="272">
                  <c:v>0.18199748844920083</c:v>
                </c:pt>
                <c:pt idx="273">
                  <c:v>0.18104389466751769</c:v>
                </c:pt>
                <c:pt idx="274">
                  <c:v>0.18711824004079602</c:v>
                </c:pt>
                <c:pt idx="275">
                  <c:v>0.2000671849618727</c:v>
                </c:pt>
                <c:pt idx="276">
                  <c:v>0.21424261957469337</c:v>
                </c:pt>
                <c:pt idx="277">
                  <c:v>0.20657469749317947</c:v>
                </c:pt>
                <c:pt idx="278">
                  <c:v>0.18672916909000947</c:v>
                </c:pt>
                <c:pt idx="279">
                  <c:v>0.18045369131512201</c:v>
                </c:pt>
                <c:pt idx="280">
                  <c:v>0.18840107621969659</c:v>
                </c:pt>
                <c:pt idx="281">
                  <c:v>0.19094555791136991</c:v>
                </c:pt>
                <c:pt idx="282">
                  <c:v>0.17010577632969004</c:v>
                </c:pt>
                <c:pt idx="283">
                  <c:v>0.12959931802683577</c:v>
                </c:pt>
                <c:pt idx="284">
                  <c:v>8.7396569564682336E-2</c:v>
                </c:pt>
                <c:pt idx="285">
                  <c:v>4.0423520004138958E-2</c:v>
                </c:pt>
                <c:pt idx="286">
                  <c:v>-2.0069822754514854E-3</c:v>
                </c:pt>
                <c:pt idx="287">
                  <c:v>-3.3426769947060953E-2</c:v>
                </c:pt>
                <c:pt idx="288">
                  <c:v>-5.0279461503972889E-2</c:v>
                </c:pt>
                <c:pt idx="289">
                  <c:v>-4.8055645045878226E-2</c:v>
                </c:pt>
                <c:pt idx="290">
                  <c:v>-6.151199897172821E-2</c:v>
                </c:pt>
                <c:pt idx="291">
                  <c:v>-7.3592317245033678E-2</c:v>
                </c:pt>
                <c:pt idx="292">
                  <c:v>-9.6145436139712714E-2</c:v>
                </c:pt>
                <c:pt idx="293">
                  <c:v>-9.2285438947759757E-2</c:v>
                </c:pt>
                <c:pt idx="294">
                  <c:v>-9.8600069445647587E-2</c:v>
                </c:pt>
                <c:pt idx="295">
                  <c:v>-9.1271756723847908E-2</c:v>
                </c:pt>
                <c:pt idx="296">
                  <c:v>-9.9301808987277362E-2</c:v>
                </c:pt>
                <c:pt idx="297">
                  <c:v>-8.8852230304530933E-2</c:v>
                </c:pt>
                <c:pt idx="298">
                  <c:v>-9.5260834924410953E-2</c:v>
                </c:pt>
                <c:pt idx="299">
                  <c:v>-9.3090701460979086E-2</c:v>
                </c:pt>
                <c:pt idx="300">
                  <c:v>-0.10961980024567974</c:v>
                </c:pt>
                <c:pt idx="301">
                  <c:v>-0.11200064761241391</c:v>
                </c:pt>
                <c:pt idx="302">
                  <c:v>-0.10939558726497978</c:v>
                </c:pt>
                <c:pt idx="303">
                  <c:v>-9.606798627511981E-2</c:v>
                </c:pt>
                <c:pt idx="304">
                  <c:v>-9.5218106768804489E-2</c:v>
                </c:pt>
                <c:pt idx="305">
                  <c:v>-0.11864404840108966</c:v>
                </c:pt>
                <c:pt idx="306">
                  <c:v>-0.13131894312284242</c:v>
                </c:pt>
                <c:pt idx="307">
                  <c:v>-0.1286962280302254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VW'!$L$42:$L$349</c:f>
              <c:numCache>
                <c:formatCode>[$-409]mmm\-yy;@</c:formatCode>
                <c:ptCount val="308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</c:numCache>
            </c:numRef>
          </c:xVal>
          <c:yVal>
            <c:numRef>
              <c:f>'U.S. EW &amp; VW'!$P$42:$P$349</c:f>
              <c:numCache>
                <c:formatCode>0.0%</c:formatCode>
                <c:ptCount val="308"/>
                <c:pt idx="0">
                  <c:v>7.3738285162889827E-2</c:v>
                </c:pt>
                <c:pt idx="1">
                  <c:v>7.305850904583866E-2</c:v>
                </c:pt>
                <c:pt idx="2">
                  <c:v>7.7610515464822116E-2</c:v>
                </c:pt>
                <c:pt idx="3">
                  <c:v>8.0210490150170788E-2</c:v>
                </c:pt>
                <c:pt idx="4">
                  <c:v>8.5396027261719132E-2</c:v>
                </c:pt>
                <c:pt idx="5">
                  <c:v>8.5746807835190841E-2</c:v>
                </c:pt>
                <c:pt idx="6">
                  <c:v>9.6611504932712089E-2</c:v>
                </c:pt>
                <c:pt idx="7">
                  <c:v>0.10868435914444685</c:v>
                </c:pt>
                <c:pt idx="8">
                  <c:v>0.11886230294822497</c:v>
                </c:pt>
                <c:pt idx="9">
                  <c:v>0.11156899279787891</c:v>
                </c:pt>
                <c:pt idx="10">
                  <c:v>9.9948335239475661E-2</c:v>
                </c:pt>
                <c:pt idx="11">
                  <c:v>8.8672263377952643E-2</c:v>
                </c:pt>
                <c:pt idx="12">
                  <c:v>9.7554133290716161E-2</c:v>
                </c:pt>
                <c:pt idx="13">
                  <c:v>0.10755007484310841</c:v>
                </c:pt>
                <c:pt idx="14">
                  <c:v>0.11304681540927519</c:v>
                </c:pt>
                <c:pt idx="15">
                  <c:v>0.10536948209337149</c:v>
                </c:pt>
                <c:pt idx="16">
                  <c:v>0.10463207626669768</c:v>
                </c:pt>
                <c:pt idx="17">
                  <c:v>0.1105452433868801</c:v>
                </c:pt>
                <c:pt idx="18">
                  <c:v>0.10839145141362949</c:v>
                </c:pt>
                <c:pt idx="19">
                  <c:v>0.10227724514148995</c:v>
                </c:pt>
                <c:pt idx="20">
                  <c:v>9.1061851863163623E-2</c:v>
                </c:pt>
                <c:pt idx="21">
                  <c:v>9.5913795397767343E-2</c:v>
                </c:pt>
                <c:pt idx="22">
                  <c:v>9.3569613110259908E-2</c:v>
                </c:pt>
                <c:pt idx="23">
                  <c:v>9.4599586521327605E-2</c:v>
                </c:pt>
                <c:pt idx="24">
                  <c:v>8.3794055946670998E-2</c:v>
                </c:pt>
                <c:pt idx="25">
                  <c:v>8.2063410966237038E-2</c:v>
                </c:pt>
                <c:pt idx="26">
                  <c:v>7.624357602366727E-2</c:v>
                </c:pt>
                <c:pt idx="27">
                  <c:v>6.9846840232574481E-2</c:v>
                </c:pt>
                <c:pt idx="28">
                  <c:v>5.4308786700084655E-2</c:v>
                </c:pt>
                <c:pt idx="29">
                  <c:v>4.7225776400358521E-2</c:v>
                </c:pt>
                <c:pt idx="30">
                  <c:v>5.9738945574426161E-2</c:v>
                </c:pt>
                <c:pt idx="31">
                  <c:v>8.3464269051004347E-2</c:v>
                </c:pt>
                <c:pt idx="32">
                  <c:v>9.9359055233958493E-2</c:v>
                </c:pt>
                <c:pt idx="33">
                  <c:v>8.3026947760554748E-2</c:v>
                </c:pt>
                <c:pt idx="34">
                  <c:v>6.0814134223152072E-2</c:v>
                </c:pt>
                <c:pt idx="35">
                  <c:v>4.0233962836790038E-2</c:v>
                </c:pt>
                <c:pt idx="36">
                  <c:v>4.3054719746748571E-2</c:v>
                </c:pt>
                <c:pt idx="37">
                  <c:v>5.3367129917340383E-2</c:v>
                </c:pt>
                <c:pt idx="38">
                  <c:v>7.187170297335066E-2</c:v>
                </c:pt>
                <c:pt idx="39">
                  <c:v>8.0133680746204083E-2</c:v>
                </c:pt>
                <c:pt idx="40">
                  <c:v>8.3262290016714591E-2</c:v>
                </c:pt>
                <c:pt idx="41">
                  <c:v>7.2932613811812486E-2</c:v>
                </c:pt>
                <c:pt idx="42">
                  <c:v>6.4265078544874177E-2</c:v>
                </c:pt>
                <c:pt idx="43">
                  <c:v>5.4700923284112912E-2</c:v>
                </c:pt>
                <c:pt idx="44">
                  <c:v>5.8821152238520691E-2</c:v>
                </c:pt>
                <c:pt idx="45">
                  <c:v>8.0000863432549973E-2</c:v>
                </c:pt>
                <c:pt idx="46">
                  <c:v>0.1093611754235575</c:v>
                </c:pt>
                <c:pt idx="47">
                  <c:v>0.1333517303309335</c:v>
                </c:pt>
                <c:pt idx="48">
                  <c:v>0.12723797447902374</c:v>
                </c:pt>
                <c:pt idx="49">
                  <c:v>0.11156804580235136</c:v>
                </c:pt>
                <c:pt idx="50">
                  <c:v>9.9445086881042588E-2</c:v>
                </c:pt>
                <c:pt idx="51">
                  <c:v>0.10698364287059436</c:v>
                </c:pt>
                <c:pt idx="52">
                  <c:v>0.11527120414208825</c:v>
                </c:pt>
                <c:pt idx="53">
                  <c:v>0.11892103092649564</c:v>
                </c:pt>
                <c:pt idx="54">
                  <c:v>0.11724579670442958</c:v>
                </c:pt>
                <c:pt idx="55">
                  <c:v>0.11695642204251744</c:v>
                </c:pt>
                <c:pt idx="56">
                  <c:v>0.1169723345733491</c:v>
                </c:pt>
                <c:pt idx="57">
                  <c:v>0.1089981407794498</c:v>
                </c:pt>
                <c:pt idx="58">
                  <c:v>9.5697399037886433E-2</c:v>
                </c:pt>
                <c:pt idx="59">
                  <c:v>9.0366504320874119E-2</c:v>
                </c:pt>
                <c:pt idx="60">
                  <c:v>0.10154429336174231</c:v>
                </c:pt>
                <c:pt idx="61">
                  <c:v>0.12479553712452085</c:v>
                </c:pt>
                <c:pt idx="62">
                  <c:v>0.13789044953897811</c:v>
                </c:pt>
                <c:pt idx="63">
                  <c:v>0.14258737417978629</c:v>
                </c:pt>
                <c:pt idx="64">
                  <c:v>0.13985224074312708</c:v>
                </c:pt>
                <c:pt idx="65">
                  <c:v>0.1484278980290501</c:v>
                </c:pt>
                <c:pt idx="66">
                  <c:v>0.15523526470097715</c:v>
                </c:pt>
                <c:pt idx="67">
                  <c:v>0.16190220230896779</c:v>
                </c:pt>
                <c:pt idx="68">
                  <c:v>0.15369556995531797</c:v>
                </c:pt>
                <c:pt idx="69">
                  <c:v>0.14130745006818635</c:v>
                </c:pt>
                <c:pt idx="70">
                  <c:v>0.13539910003705113</c:v>
                </c:pt>
                <c:pt idx="71">
                  <c:v>0.14043578881708818</c:v>
                </c:pt>
                <c:pt idx="72">
                  <c:v>0.15547031812514556</c:v>
                </c:pt>
                <c:pt idx="73">
                  <c:v>0.1622599223660588</c:v>
                </c:pt>
                <c:pt idx="74">
                  <c:v>0.16494138204309294</c:v>
                </c:pt>
                <c:pt idx="75">
                  <c:v>0.15820635551551687</c:v>
                </c:pt>
                <c:pt idx="76">
                  <c:v>0.15802045364325656</c:v>
                </c:pt>
                <c:pt idx="77">
                  <c:v>0.15165682226850641</c:v>
                </c:pt>
                <c:pt idx="78">
                  <c:v>0.14896586525894473</c:v>
                </c:pt>
                <c:pt idx="79">
                  <c:v>0.14617285827003479</c:v>
                </c:pt>
                <c:pt idx="80">
                  <c:v>0.15108009016782953</c:v>
                </c:pt>
                <c:pt idx="81">
                  <c:v>0.16217836142992681</c:v>
                </c:pt>
                <c:pt idx="82">
                  <c:v>0.16414624526339727</c:v>
                </c:pt>
                <c:pt idx="83">
                  <c:v>0.16491792813922901</c:v>
                </c:pt>
                <c:pt idx="84">
                  <c:v>0.15076654089650776</c:v>
                </c:pt>
                <c:pt idx="85">
                  <c:v>0.14029577730942111</c:v>
                </c:pt>
                <c:pt idx="86">
                  <c:v>0.1204549779401527</c:v>
                </c:pt>
                <c:pt idx="87">
                  <c:v>0.11326274739542264</c:v>
                </c:pt>
                <c:pt idx="88">
                  <c:v>0.10452272802729445</c:v>
                </c:pt>
                <c:pt idx="89">
                  <c:v>0.10449289149967345</c:v>
                </c:pt>
                <c:pt idx="90">
                  <c:v>9.0483258151178081E-2</c:v>
                </c:pt>
                <c:pt idx="91">
                  <c:v>7.209903252775951E-2</c:v>
                </c:pt>
                <c:pt idx="92">
                  <c:v>4.9217918669129723E-2</c:v>
                </c:pt>
                <c:pt idx="93">
                  <c:v>3.4318822972097429E-2</c:v>
                </c:pt>
                <c:pt idx="94">
                  <c:v>3.6295361794582925E-2</c:v>
                </c:pt>
                <c:pt idx="95">
                  <c:v>3.6265536572628765E-2</c:v>
                </c:pt>
                <c:pt idx="96">
                  <c:v>4.2351295654817323E-2</c:v>
                </c:pt>
                <c:pt idx="97">
                  <c:v>3.8498014078670595E-2</c:v>
                </c:pt>
                <c:pt idx="98">
                  <c:v>4.4106807228816214E-2</c:v>
                </c:pt>
                <c:pt idx="99">
                  <c:v>4.5644921250862502E-2</c:v>
                </c:pt>
                <c:pt idx="100">
                  <c:v>4.3861969792263533E-2</c:v>
                </c:pt>
                <c:pt idx="101">
                  <c:v>4.0383737456838098E-2</c:v>
                </c:pt>
                <c:pt idx="102">
                  <c:v>4.1669316468158524E-2</c:v>
                </c:pt>
                <c:pt idx="103">
                  <c:v>5.1803647290238342E-2</c:v>
                </c:pt>
                <c:pt idx="104">
                  <c:v>5.3605327130600733E-2</c:v>
                </c:pt>
                <c:pt idx="105">
                  <c:v>4.2575731745409184E-2</c:v>
                </c:pt>
                <c:pt idx="106">
                  <c:v>2.2811330748458314E-2</c:v>
                </c:pt>
                <c:pt idx="107">
                  <c:v>9.8186422366008941E-3</c:v>
                </c:pt>
                <c:pt idx="108">
                  <c:v>4.0464546621057362E-3</c:v>
                </c:pt>
                <c:pt idx="109">
                  <c:v>-7.7891997459739182E-3</c:v>
                </c:pt>
                <c:pt idx="110">
                  <c:v>-2.6826779315140326E-2</c:v>
                </c:pt>
                <c:pt idx="111">
                  <c:v>-5.2931484603366497E-2</c:v>
                </c:pt>
                <c:pt idx="112">
                  <c:v>-6.3131938798012044E-2</c:v>
                </c:pt>
                <c:pt idx="113">
                  <c:v>-7.1969047255954322E-2</c:v>
                </c:pt>
                <c:pt idx="114">
                  <c:v>-7.2572552866517204E-2</c:v>
                </c:pt>
                <c:pt idx="115">
                  <c:v>-8.3200761557166825E-2</c:v>
                </c:pt>
                <c:pt idx="116">
                  <c:v>-9.3513793390974542E-2</c:v>
                </c:pt>
                <c:pt idx="117">
                  <c:v>-0.10042390201485896</c:v>
                </c:pt>
                <c:pt idx="118">
                  <c:v>-0.117723207416081</c:v>
                </c:pt>
                <c:pt idx="119">
                  <c:v>-0.13039023504062208</c:v>
                </c:pt>
                <c:pt idx="120">
                  <c:v>-0.15967515555228762</c:v>
                </c:pt>
                <c:pt idx="121">
                  <c:v>-0.17397981341311231</c:v>
                </c:pt>
                <c:pt idx="122">
                  <c:v>-0.1920965705118477</c:v>
                </c:pt>
                <c:pt idx="123">
                  <c:v>-0.1948446039002848</c:v>
                </c:pt>
                <c:pt idx="124">
                  <c:v>-0.19815051463998012</c:v>
                </c:pt>
                <c:pt idx="125">
                  <c:v>-0.19264228122077409</c:v>
                </c:pt>
                <c:pt idx="126">
                  <c:v>-0.1893523171732201</c:v>
                </c:pt>
                <c:pt idx="127">
                  <c:v>-0.19106978077164027</c:v>
                </c:pt>
                <c:pt idx="128">
                  <c:v>-0.19729469488412821</c:v>
                </c:pt>
                <c:pt idx="129">
                  <c:v>-0.20542239877935042</c:v>
                </c:pt>
                <c:pt idx="130">
                  <c:v>-0.18842411136124193</c:v>
                </c:pt>
                <c:pt idx="131">
                  <c:v>-0.16998183607208583</c:v>
                </c:pt>
                <c:pt idx="132">
                  <c:v>-0.1346634764456669</c:v>
                </c:pt>
                <c:pt idx="133">
                  <c:v>-0.11153222531718698</c:v>
                </c:pt>
                <c:pt idx="134">
                  <c:v>-8.707346927402293E-2</c:v>
                </c:pt>
                <c:pt idx="135">
                  <c:v>-8.431213719969155E-2</c:v>
                </c:pt>
                <c:pt idx="136">
                  <c:v>-9.6032457854687614E-2</c:v>
                </c:pt>
                <c:pt idx="137">
                  <c:v>-0.11238537078342248</c:v>
                </c:pt>
                <c:pt idx="138">
                  <c:v>-0.11575366363185224</c:v>
                </c:pt>
                <c:pt idx="139">
                  <c:v>-0.10253539070751472</c:v>
                </c:pt>
                <c:pt idx="140">
                  <c:v>-7.9977290116246991E-2</c:v>
                </c:pt>
                <c:pt idx="141">
                  <c:v>-5.5126111564649194E-2</c:v>
                </c:pt>
                <c:pt idx="142">
                  <c:v>-4.6370112928795115E-2</c:v>
                </c:pt>
                <c:pt idx="143">
                  <c:v>-4.6147190563417761E-2</c:v>
                </c:pt>
                <c:pt idx="144">
                  <c:v>-6.7786941346555607E-2</c:v>
                </c:pt>
                <c:pt idx="145">
                  <c:v>-8.7477607487626674E-2</c:v>
                </c:pt>
                <c:pt idx="146">
                  <c:v>-9.2311601206599536E-2</c:v>
                </c:pt>
                <c:pt idx="147">
                  <c:v>-7.0432703863969714E-2</c:v>
                </c:pt>
                <c:pt idx="148">
                  <c:v>-3.9530314553183787E-2</c:v>
                </c:pt>
                <c:pt idx="149">
                  <c:v>-2.6256549001403284E-2</c:v>
                </c:pt>
                <c:pt idx="150">
                  <c:v>-2.8240058979171923E-2</c:v>
                </c:pt>
                <c:pt idx="151">
                  <c:v>-2.8289827981531124E-2</c:v>
                </c:pt>
                <c:pt idx="152">
                  <c:v>-1.2008658706002651E-2</c:v>
                </c:pt>
                <c:pt idx="153">
                  <c:v>6.5397119926264846E-3</c:v>
                </c:pt>
                <c:pt idx="154">
                  <c:v>1.3372685496696901E-2</c:v>
                </c:pt>
                <c:pt idx="155">
                  <c:v>4.3264264479800918E-3</c:v>
                </c:pt>
                <c:pt idx="156">
                  <c:v>-1.7853869078422457E-3</c:v>
                </c:pt>
                <c:pt idx="157">
                  <c:v>-4.5674446534899049E-3</c:v>
                </c:pt>
                <c:pt idx="158">
                  <c:v>5.7087544797209677E-3</c:v>
                </c:pt>
                <c:pt idx="159">
                  <c:v>6.5748125285309822E-3</c:v>
                </c:pt>
                <c:pt idx="160">
                  <c:v>1.2307660514051522E-2</c:v>
                </c:pt>
                <c:pt idx="161">
                  <c:v>1.9151485274993663E-2</c:v>
                </c:pt>
                <c:pt idx="162">
                  <c:v>3.1213057789615917E-2</c:v>
                </c:pt>
                <c:pt idx="163">
                  <c:v>3.5068929575588603E-2</c:v>
                </c:pt>
                <c:pt idx="164">
                  <c:v>3.1425306009469356E-2</c:v>
                </c:pt>
                <c:pt idx="165">
                  <c:v>3.688671841595248E-2</c:v>
                </c:pt>
                <c:pt idx="166">
                  <c:v>4.387092525886449E-2</c:v>
                </c:pt>
                <c:pt idx="167">
                  <c:v>5.4849429170208186E-2</c:v>
                </c:pt>
                <c:pt idx="168">
                  <c:v>5.3670108038640585E-2</c:v>
                </c:pt>
                <c:pt idx="169">
                  <c:v>5.5938116522194603E-2</c:v>
                </c:pt>
                <c:pt idx="170">
                  <c:v>5.4118960762900681E-2</c:v>
                </c:pt>
                <c:pt idx="171">
                  <c:v>6.8336357749421373E-2</c:v>
                </c:pt>
                <c:pt idx="172">
                  <c:v>7.9681065050735578E-2</c:v>
                </c:pt>
                <c:pt idx="173">
                  <c:v>9.4148548312818381E-2</c:v>
                </c:pt>
                <c:pt idx="174">
                  <c:v>9.1677744070212119E-2</c:v>
                </c:pt>
                <c:pt idx="175">
                  <c:v>8.5695478639449263E-2</c:v>
                </c:pt>
                <c:pt idx="176">
                  <c:v>8.0560066838726963E-2</c:v>
                </c:pt>
                <c:pt idx="177">
                  <c:v>6.9155393020940314E-2</c:v>
                </c:pt>
                <c:pt idx="178">
                  <c:v>6.7761608833880826E-2</c:v>
                </c:pt>
                <c:pt idx="179">
                  <c:v>7.1636995333221654E-2</c:v>
                </c:pt>
                <c:pt idx="180">
                  <c:v>0.10263862484130204</c:v>
                </c:pt>
                <c:pt idx="181">
                  <c:v>0.12360734306788856</c:v>
                </c:pt>
                <c:pt idx="182">
                  <c:v>0.12956133107171586</c:v>
                </c:pt>
                <c:pt idx="183">
                  <c:v>0.11030423107984122</c:v>
                </c:pt>
                <c:pt idx="184">
                  <c:v>0.10075510874267879</c:v>
                </c:pt>
                <c:pt idx="185">
                  <c:v>9.7414498238534764E-2</c:v>
                </c:pt>
                <c:pt idx="186">
                  <c:v>0.1089914728468977</c:v>
                </c:pt>
                <c:pt idx="187">
                  <c:v>0.11429633329736699</c:v>
                </c:pt>
                <c:pt idx="188">
                  <c:v>0.11759480753807461</c:v>
                </c:pt>
                <c:pt idx="189">
                  <c:v>0.117071730393284</c:v>
                </c:pt>
                <c:pt idx="190">
                  <c:v>0.11790737893687453</c:v>
                </c:pt>
                <c:pt idx="191">
                  <c:v>0.11434880284213267</c:v>
                </c:pt>
                <c:pt idx="192">
                  <c:v>0.10833816323282175</c:v>
                </c:pt>
                <c:pt idx="193">
                  <c:v>0.10547899018169637</c:v>
                </c:pt>
                <c:pt idx="194">
                  <c:v>0.10736718291015546</c:v>
                </c:pt>
                <c:pt idx="195">
                  <c:v>0.11030589070278629</c:v>
                </c:pt>
                <c:pt idx="196">
                  <c:v>0.10972245544638271</c:v>
                </c:pt>
                <c:pt idx="197">
                  <c:v>0.10732051932332132</c:v>
                </c:pt>
                <c:pt idx="198">
                  <c:v>0.10498756076217997</c:v>
                </c:pt>
                <c:pt idx="199">
                  <c:v>0.10264343466510861</c:v>
                </c:pt>
                <c:pt idx="200">
                  <c:v>9.4450456357906942E-2</c:v>
                </c:pt>
                <c:pt idx="201">
                  <c:v>8.0892972811633657E-2</c:v>
                </c:pt>
                <c:pt idx="202">
                  <c:v>7.2512125954660611E-2</c:v>
                </c:pt>
                <c:pt idx="203">
                  <c:v>7.4751142281517469E-2</c:v>
                </c:pt>
                <c:pt idx="204">
                  <c:v>8.6268972194953886E-2</c:v>
                </c:pt>
                <c:pt idx="205">
                  <c:v>9.1641365433892785E-2</c:v>
                </c:pt>
                <c:pt idx="206">
                  <c:v>8.6983058966097815E-2</c:v>
                </c:pt>
                <c:pt idx="207">
                  <c:v>7.3833819696471403E-2</c:v>
                </c:pt>
                <c:pt idx="208">
                  <c:v>6.7522353832342841E-2</c:v>
                </c:pt>
                <c:pt idx="209">
                  <c:v>6.8358186356840323E-2</c:v>
                </c:pt>
                <c:pt idx="210">
                  <c:v>7.9262518159847861E-2</c:v>
                </c:pt>
                <c:pt idx="211">
                  <c:v>8.6841307048723726E-2</c:v>
                </c:pt>
                <c:pt idx="212">
                  <c:v>9.5960033790163379E-2</c:v>
                </c:pt>
                <c:pt idx="213">
                  <c:v>9.7882327076942888E-2</c:v>
                </c:pt>
                <c:pt idx="214">
                  <c:v>9.524624648429092E-2</c:v>
                </c:pt>
                <c:pt idx="215">
                  <c:v>9.1794099448831989E-2</c:v>
                </c:pt>
                <c:pt idx="216">
                  <c:v>9.1150661636859365E-2</c:v>
                </c:pt>
                <c:pt idx="217">
                  <c:v>0.10900016495312403</c:v>
                </c:pt>
                <c:pt idx="218">
                  <c:v>0.12521339126677722</c:v>
                </c:pt>
                <c:pt idx="219">
                  <c:v>0.14475682121148559</c:v>
                </c:pt>
                <c:pt idx="220">
                  <c:v>0.14839099543050294</c:v>
                </c:pt>
                <c:pt idx="221">
                  <c:v>0.15638761074187624</c:v>
                </c:pt>
                <c:pt idx="222">
                  <c:v>0.14154678581858526</c:v>
                </c:pt>
                <c:pt idx="223">
                  <c:v>0.12674154030172602</c:v>
                </c:pt>
                <c:pt idx="224">
                  <c:v>0.10635974211340993</c:v>
                </c:pt>
                <c:pt idx="225">
                  <c:v>0.11087635242604099</c:v>
                </c:pt>
                <c:pt idx="226">
                  <c:v>0.1235861277952508</c:v>
                </c:pt>
                <c:pt idx="227">
                  <c:v>0.13355690936418174</c:v>
                </c:pt>
                <c:pt idx="228">
                  <c:v>0.12404701930796791</c:v>
                </c:pt>
                <c:pt idx="229">
                  <c:v>9.3616329028668899E-2</c:v>
                </c:pt>
                <c:pt idx="230">
                  <c:v>6.5610297121421191E-2</c:v>
                </c:pt>
                <c:pt idx="231">
                  <c:v>5.2095793025452863E-2</c:v>
                </c:pt>
                <c:pt idx="232">
                  <c:v>5.0340295836315496E-2</c:v>
                </c:pt>
                <c:pt idx="233">
                  <c:v>5.1679993390621348E-2</c:v>
                </c:pt>
                <c:pt idx="234">
                  <c:v>5.1133270043087098E-2</c:v>
                </c:pt>
                <c:pt idx="235">
                  <c:v>5.597553304612024E-2</c:v>
                </c:pt>
                <c:pt idx="236">
                  <c:v>5.8699379702984888E-2</c:v>
                </c:pt>
                <c:pt idx="237">
                  <c:v>6.2984075146033991E-2</c:v>
                </c:pt>
                <c:pt idx="238">
                  <c:v>5.8848253540455531E-2</c:v>
                </c:pt>
                <c:pt idx="239">
                  <c:v>5.3713389935330147E-2</c:v>
                </c:pt>
                <c:pt idx="240">
                  <c:v>4.9089076684194488E-2</c:v>
                </c:pt>
                <c:pt idx="241">
                  <c:v>5.343285801976938E-2</c:v>
                </c:pt>
                <c:pt idx="242">
                  <c:v>6.7317356983683796E-2</c:v>
                </c:pt>
                <c:pt idx="243">
                  <c:v>7.2257495143203343E-2</c:v>
                </c:pt>
                <c:pt idx="244">
                  <c:v>6.9417073870589707E-2</c:v>
                </c:pt>
                <c:pt idx="245">
                  <c:v>5.2986753518890817E-2</c:v>
                </c:pt>
                <c:pt idx="246">
                  <c:v>5.0496141532071048E-2</c:v>
                </c:pt>
                <c:pt idx="247">
                  <c:v>5.2113047562305947E-2</c:v>
                </c:pt>
                <c:pt idx="248">
                  <c:v>6.2744218885593783E-2</c:v>
                </c:pt>
                <c:pt idx="249">
                  <c:v>5.6404674146947054E-2</c:v>
                </c:pt>
                <c:pt idx="250">
                  <c:v>4.6429329500740746E-2</c:v>
                </c:pt>
                <c:pt idx="251">
                  <c:v>4.2006993180882635E-2</c:v>
                </c:pt>
                <c:pt idx="252">
                  <c:v>4.7602814959061934E-2</c:v>
                </c:pt>
                <c:pt idx="253">
                  <c:v>6.484570730825423E-2</c:v>
                </c:pt>
                <c:pt idx="254">
                  <c:v>7.1126028454385315E-2</c:v>
                </c:pt>
                <c:pt idx="255">
                  <c:v>6.6394184378926635E-2</c:v>
                </c:pt>
                <c:pt idx="256">
                  <c:v>4.6182008193893509E-2</c:v>
                </c:pt>
                <c:pt idx="257">
                  <c:v>3.3534941168923416E-2</c:v>
                </c:pt>
                <c:pt idx="258">
                  <c:v>2.2334412049293872E-2</c:v>
                </c:pt>
                <c:pt idx="259">
                  <c:v>2.425827526298252E-2</c:v>
                </c:pt>
                <c:pt idx="260">
                  <c:v>3.8688652217777397E-2</c:v>
                </c:pt>
                <c:pt idx="261">
                  <c:v>6.8931357132472115E-2</c:v>
                </c:pt>
                <c:pt idx="262">
                  <c:v>9.2336340567687136E-2</c:v>
                </c:pt>
                <c:pt idx="263">
                  <c:v>9.583446970913867E-2</c:v>
                </c:pt>
                <c:pt idx="264">
                  <c:v>7.7199040439855038E-2</c:v>
                </c:pt>
                <c:pt idx="265">
                  <c:v>5.5793935270517014E-2</c:v>
                </c:pt>
                <c:pt idx="266">
                  <c:v>5.7550637440477059E-2</c:v>
                </c:pt>
                <c:pt idx="267">
                  <c:v>7.7189493208147608E-2</c:v>
                </c:pt>
                <c:pt idx="268">
                  <c:v>0.10791912542075033</c:v>
                </c:pt>
                <c:pt idx="269">
                  <c:v>0.1305731202720597</c:v>
                </c:pt>
                <c:pt idx="270">
                  <c:v>0.14856147773690642</c:v>
                </c:pt>
                <c:pt idx="271">
                  <c:v>0.15557615051198304</c:v>
                </c:pt>
                <c:pt idx="272">
                  <c:v>0.14996819404576756</c:v>
                </c:pt>
                <c:pt idx="273">
                  <c:v>0.1448180672783379</c:v>
                </c:pt>
                <c:pt idx="274">
                  <c:v>0.14513925015986695</c:v>
                </c:pt>
                <c:pt idx="275">
                  <c:v>0.15250591421619397</c:v>
                </c:pt>
                <c:pt idx="276">
                  <c:v>0.15290447422717435</c:v>
                </c:pt>
                <c:pt idx="277">
                  <c:v>0.15304858327281279</c:v>
                </c:pt>
                <c:pt idx="278">
                  <c:v>0.15752381284356809</c:v>
                </c:pt>
                <c:pt idx="279">
                  <c:v>0.17339532553183634</c:v>
                </c:pt>
                <c:pt idx="280">
                  <c:v>0.18095164251761164</c:v>
                </c:pt>
                <c:pt idx="281">
                  <c:v>0.17533977941864509</c:v>
                </c:pt>
                <c:pt idx="282">
                  <c:v>0.15170098188868875</c:v>
                </c:pt>
                <c:pt idx="283">
                  <c:v>0.13545950568978249</c:v>
                </c:pt>
                <c:pt idx="284">
                  <c:v>0.12313531332280325</c:v>
                </c:pt>
                <c:pt idx="285">
                  <c:v>0.10623236737015662</c:v>
                </c:pt>
                <c:pt idx="286">
                  <c:v>7.8427093556023397E-2</c:v>
                </c:pt>
                <c:pt idx="287">
                  <c:v>5.6573313555173144E-2</c:v>
                </c:pt>
                <c:pt idx="288">
                  <c:v>5.3353043825957291E-2</c:v>
                </c:pt>
                <c:pt idx="289">
                  <c:v>6.0011123593077143E-2</c:v>
                </c:pt>
                <c:pt idx="290">
                  <c:v>5.6883770486917618E-2</c:v>
                </c:pt>
                <c:pt idx="291">
                  <c:v>2.8561211329403369E-2</c:v>
                </c:pt>
                <c:pt idx="292">
                  <c:v>1.4188064137770073E-2</c:v>
                </c:pt>
                <c:pt idx="293">
                  <c:v>9.5417463507325717E-3</c:v>
                </c:pt>
                <c:pt idx="294">
                  <c:v>2.9589289668697116E-2</c:v>
                </c:pt>
                <c:pt idx="295">
                  <c:v>2.9130822711833648E-2</c:v>
                </c:pt>
                <c:pt idx="296">
                  <c:v>3.4043521468349658E-2</c:v>
                </c:pt>
                <c:pt idx="297">
                  <c:v>1.67506515448681E-2</c:v>
                </c:pt>
                <c:pt idx="298">
                  <c:v>2.3670364114354747E-2</c:v>
                </c:pt>
                <c:pt idx="299">
                  <c:v>1.9020419645842335E-2</c:v>
                </c:pt>
                <c:pt idx="300">
                  <c:v>3.6502030056094092E-2</c:v>
                </c:pt>
                <c:pt idx="301">
                  <c:v>3.121422406469132E-2</c:v>
                </c:pt>
                <c:pt idx="302">
                  <c:v>3.5047645501776081E-2</c:v>
                </c:pt>
                <c:pt idx="303">
                  <c:v>2.918100198448248E-2</c:v>
                </c:pt>
                <c:pt idx="304">
                  <c:v>2.4232160892426968E-2</c:v>
                </c:pt>
                <c:pt idx="305">
                  <c:v>3.0293349698073957E-3</c:v>
                </c:pt>
                <c:pt idx="306">
                  <c:v>-8.6292178578827317E-3</c:v>
                </c:pt>
                <c:pt idx="307">
                  <c:v>-1.4682588612119463E-2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35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Segment'!$K$6:$K$325</c:f>
              <c:numCache>
                <c:formatCode>[$-409]mmm\-yy;@</c:formatCode>
                <c:ptCount val="32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</c:numCache>
            </c:numRef>
          </c:xVal>
          <c:yVal>
            <c:numRef>
              <c:f>'U.S. EW - By Segment'!$M$6:$M$325</c:f>
              <c:numCache>
                <c:formatCode>#,##0_);[Red]\(#,##0\)</c:formatCode>
                <c:ptCount val="320"/>
                <c:pt idx="0">
                  <c:v>84.679948531547495</c:v>
                </c:pt>
                <c:pt idx="1">
                  <c:v>83.558153893677897</c:v>
                </c:pt>
                <c:pt idx="2">
                  <c:v>83.289946473264195</c:v>
                </c:pt>
                <c:pt idx="3">
                  <c:v>84.610467429015699</c:v>
                </c:pt>
                <c:pt idx="4">
                  <c:v>86.262950663456706</c:v>
                </c:pt>
                <c:pt idx="5">
                  <c:v>86.210836825298202</c:v>
                </c:pt>
                <c:pt idx="6">
                  <c:v>85.448948745929997</c:v>
                </c:pt>
                <c:pt idx="7">
                  <c:v>83.451930515469201</c:v>
                </c:pt>
                <c:pt idx="8">
                  <c:v>84.633928180777403</c:v>
                </c:pt>
                <c:pt idx="9">
                  <c:v>85.590509515851707</c:v>
                </c:pt>
                <c:pt idx="10">
                  <c:v>89.894616995707096</c:v>
                </c:pt>
                <c:pt idx="11">
                  <c:v>91.464927858749604</c:v>
                </c:pt>
                <c:pt idx="12">
                  <c:v>92.182235782337202</c:v>
                </c:pt>
                <c:pt idx="13">
                  <c:v>88.213588958215595</c:v>
                </c:pt>
                <c:pt idx="14">
                  <c:v>86.527181931041696</c:v>
                </c:pt>
                <c:pt idx="15">
                  <c:v>86.375686430282997</c:v>
                </c:pt>
                <c:pt idx="16">
                  <c:v>91.728788579987693</c:v>
                </c:pt>
                <c:pt idx="17">
                  <c:v>94.486424111845295</c:v>
                </c:pt>
                <c:pt idx="18">
                  <c:v>97.567710333627303</c:v>
                </c:pt>
                <c:pt idx="19">
                  <c:v>95.379605363269903</c:v>
                </c:pt>
                <c:pt idx="20">
                  <c:v>95.161208062819298</c:v>
                </c:pt>
                <c:pt idx="21">
                  <c:v>93.321822684245703</c:v>
                </c:pt>
                <c:pt idx="22">
                  <c:v>95.629286837993106</c:v>
                </c:pt>
                <c:pt idx="23">
                  <c:v>95.744426767309207</c:v>
                </c:pt>
                <c:pt idx="24">
                  <c:v>98.126554821798393</c:v>
                </c:pt>
                <c:pt idx="25">
                  <c:v>97.556430867949999</c:v>
                </c:pt>
                <c:pt idx="26">
                  <c:v>98.2027115416209</c:v>
                </c:pt>
                <c:pt idx="27">
                  <c:v>96.810895548871301</c:v>
                </c:pt>
                <c:pt idx="28">
                  <c:v>98.471797588141001</c:v>
                </c:pt>
                <c:pt idx="29">
                  <c:v>101.415312380293</c:v>
                </c:pt>
                <c:pt idx="30">
                  <c:v>105.525797309878</c:v>
                </c:pt>
                <c:pt idx="31">
                  <c:v>106.498367000337</c:v>
                </c:pt>
                <c:pt idx="32">
                  <c:v>104.277399103026</c:v>
                </c:pt>
                <c:pt idx="33">
                  <c:v>101.44975121407199</c:v>
                </c:pt>
                <c:pt idx="34">
                  <c:v>99.855024897180201</c:v>
                </c:pt>
                <c:pt idx="35">
                  <c:v>100</c:v>
                </c:pt>
                <c:pt idx="36">
                  <c:v>101.527262676785</c:v>
                </c:pt>
                <c:pt idx="37">
                  <c:v>103.60924187396</c:v>
                </c:pt>
                <c:pt idx="38">
                  <c:v>104.322485310738</c:v>
                </c:pt>
                <c:pt idx="39">
                  <c:v>103.33148978578301</c:v>
                </c:pt>
                <c:pt idx="40">
                  <c:v>102.921953323287</c:v>
                </c:pt>
                <c:pt idx="41">
                  <c:v>103.65508932952</c:v>
                </c:pt>
                <c:pt idx="42">
                  <c:v>106.178385702817</c:v>
                </c:pt>
                <c:pt idx="43">
                  <c:v>108.22852547074601</c:v>
                </c:pt>
                <c:pt idx="44">
                  <c:v>107.804375300758</c:v>
                </c:pt>
                <c:pt idx="45">
                  <c:v>104.233919438187</c:v>
                </c:pt>
                <c:pt idx="46">
                  <c:v>102.92207437446299</c:v>
                </c:pt>
                <c:pt idx="47">
                  <c:v>102.740356573418</c:v>
                </c:pt>
                <c:pt idx="48">
                  <c:v>104.34518895591199</c:v>
                </c:pt>
                <c:pt idx="49">
                  <c:v>103.320912280768</c:v>
                </c:pt>
                <c:pt idx="50">
                  <c:v>101.71623073478899</c:v>
                </c:pt>
                <c:pt idx="51">
                  <c:v>100.677000593899</c:v>
                </c:pt>
                <c:pt idx="52">
                  <c:v>100.401259084483</c:v>
                </c:pt>
                <c:pt idx="53">
                  <c:v>101.06422655333699</c:v>
                </c:pt>
                <c:pt idx="54">
                  <c:v>101.842024753521</c:v>
                </c:pt>
                <c:pt idx="55">
                  <c:v>104.57618554700601</c:v>
                </c:pt>
                <c:pt idx="56">
                  <c:v>106.770047896615</c:v>
                </c:pt>
                <c:pt idx="57">
                  <c:v>109.49288790012299</c:v>
                </c:pt>
                <c:pt idx="58">
                  <c:v>109.52723532030799</c:v>
                </c:pt>
                <c:pt idx="59">
                  <c:v>109.02655480026699</c:v>
                </c:pt>
                <c:pt idx="60">
                  <c:v>107.555323698175</c:v>
                </c:pt>
                <c:pt idx="61">
                  <c:v>108.402311043057</c:v>
                </c:pt>
                <c:pt idx="62">
                  <c:v>110.755539026915</c:v>
                </c:pt>
                <c:pt idx="63">
                  <c:v>113.325299766898</c:v>
                </c:pt>
                <c:pt idx="64">
                  <c:v>114.536168813735</c:v>
                </c:pt>
                <c:pt idx="65">
                  <c:v>114.016759414798</c:v>
                </c:pt>
                <c:pt idx="66">
                  <c:v>113.208233082898</c:v>
                </c:pt>
                <c:pt idx="67">
                  <c:v>112.779728084219</c:v>
                </c:pt>
                <c:pt idx="68">
                  <c:v>113.52987238705001</c:v>
                </c:pt>
                <c:pt idx="69">
                  <c:v>114.776041593136</c:v>
                </c:pt>
                <c:pt idx="70">
                  <c:v>116.033350014562</c:v>
                </c:pt>
                <c:pt idx="71">
                  <c:v>116.4492136742</c:v>
                </c:pt>
                <c:pt idx="72">
                  <c:v>116.99455260457999</c:v>
                </c:pt>
                <c:pt idx="73">
                  <c:v>119.123002098589</c:v>
                </c:pt>
                <c:pt idx="74">
                  <c:v>121.718090820518</c:v>
                </c:pt>
                <c:pt idx="75">
                  <c:v>124.01884832144999</c:v>
                </c:pt>
                <c:pt idx="76">
                  <c:v>124.818057580792</c:v>
                </c:pt>
                <c:pt idx="77">
                  <c:v>125.632949212451</c:v>
                </c:pt>
                <c:pt idx="78">
                  <c:v>126.06002349751</c:v>
                </c:pt>
                <c:pt idx="79">
                  <c:v>127.67892228188001</c:v>
                </c:pt>
                <c:pt idx="80">
                  <c:v>129.16653190410099</c:v>
                </c:pt>
                <c:pt idx="81">
                  <c:v>130.964960025094</c:v>
                </c:pt>
                <c:pt idx="82">
                  <c:v>130.95920358138699</c:v>
                </c:pt>
                <c:pt idx="83">
                  <c:v>131.524785450205</c:v>
                </c:pt>
                <c:pt idx="84">
                  <c:v>131.082717172983</c:v>
                </c:pt>
                <c:pt idx="85">
                  <c:v>133.77905862723699</c:v>
                </c:pt>
                <c:pt idx="86">
                  <c:v>135.54038262457399</c:v>
                </c:pt>
                <c:pt idx="87">
                  <c:v>137.90657305649199</c:v>
                </c:pt>
                <c:pt idx="88">
                  <c:v>139.34677751325299</c:v>
                </c:pt>
                <c:pt idx="89">
                  <c:v>140.53357721376901</c:v>
                </c:pt>
                <c:pt idx="90">
                  <c:v>143.837272653154</c:v>
                </c:pt>
                <c:pt idx="91">
                  <c:v>147.51073125022199</c:v>
                </c:pt>
                <c:pt idx="92">
                  <c:v>151.624624363321</c:v>
                </c:pt>
                <c:pt idx="93">
                  <c:v>152.22577028188701</c:v>
                </c:pt>
                <c:pt idx="94">
                  <c:v>151.337320137722</c:v>
                </c:pt>
                <c:pt idx="95">
                  <c:v>150.813921905114</c:v>
                </c:pt>
                <c:pt idx="96">
                  <c:v>151.455582411043</c:v>
                </c:pt>
                <c:pt idx="97">
                  <c:v>153.65740111197701</c:v>
                </c:pt>
                <c:pt idx="98">
                  <c:v>154.073403367075</c:v>
                </c:pt>
                <c:pt idx="99">
                  <c:v>155.01012259806399</c:v>
                </c:pt>
                <c:pt idx="100">
                  <c:v>154.702081188828</c:v>
                </c:pt>
                <c:pt idx="101">
                  <c:v>155.94397505054499</c:v>
                </c:pt>
                <c:pt idx="102">
                  <c:v>155.74023885947801</c:v>
                </c:pt>
                <c:pt idx="103">
                  <c:v>156.97444402050201</c:v>
                </c:pt>
                <c:pt idx="104">
                  <c:v>156.109949363635</c:v>
                </c:pt>
                <c:pt idx="105">
                  <c:v>157.11360549343101</c:v>
                </c:pt>
                <c:pt idx="106">
                  <c:v>158.16762818076899</c:v>
                </c:pt>
                <c:pt idx="107">
                  <c:v>161.95595586942201</c:v>
                </c:pt>
                <c:pt idx="108">
                  <c:v>164.333055894273</c:v>
                </c:pt>
                <c:pt idx="109">
                  <c:v>167.22963953091099</c:v>
                </c:pt>
                <c:pt idx="110">
                  <c:v>167.042779589932</c:v>
                </c:pt>
                <c:pt idx="111">
                  <c:v>168.716455137449</c:v>
                </c:pt>
                <c:pt idx="112">
                  <c:v>168.56203066820299</c:v>
                </c:pt>
                <c:pt idx="113">
                  <c:v>170.88634860200199</c:v>
                </c:pt>
                <c:pt idx="114">
                  <c:v>170.28065346610299</c:v>
                </c:pt>
                <c:pt idx="115">
                  <c:v>170.68853241889599</c:v>
                </c:pt>
                <c:pt idx="116">
                  <c:v>166.697827481259</c:v>
                </c:pt>
                <c:pt idx="117">
                  <c:v>162.552199898883</c:v>
                </c:pt>
                <c:pt idx="118">
                  <c:v>156.515744454035</c:v>
                </c:pt>
                <c:pt idx="119">
                  <c:v>153.83443194524801</c:v>
                </c:pt>
                <c:pt idx="120">
                  <c:v>153.759041435905</c:v>
                </c:pt>
                <c:pt idx="121">
                  <c:v>158.699806987671</c:v>
                </c:pt>
                <c:pt idx="122">
                  <c:v>162.01086164231799</c:v>
                </c:pt>
                <c:pt idx="123">
                  <c:v>161.60171402347399</c:v>
                </c:pt>
                <c:pt idx="124">
                  <c:v>156.83321493020301</c:v>
                </c:pt>
                <c:pt idx="125">
                  <c:v>153.68269889638</c:v>
                </c:pt>
                <c:pt idx="126">
                  <c:v>154.01547018388399</c:v>
                </c:pt>
                <c:pt idx="127">
                  <c:v>156.273718296385</c:v>
                </c:pt>
                <c:pt idx="128">
                  <c:v>153.998768699458</c:v>
                </c:pt>
                <c:pt idx="129">
                  <c:v>145.19413541195701</c:v>
                </c:pt>
                <c:pt idx="130">
                  <c:v>135.18627727900201</c:v>
                </c:pt>
                <c:pt idx="131">
                  <c:v>131.301183524816</c:v>
                </c:pt>
                <c:pt idx="132">
                  <c:v>129.31498421299801</c:v>
                </c:pt>
                <c:pt idx="133">
                  <c:v>126.796068022881</c:v>
                </c:pt>
                <c:pt idx="134">
                  <c:v>118.61879095307199</c:v>
                </c:pt>
                <c:pt idx="135">
                  <c:v>114.32490882285499</c:v>
                </c:pt>
                <c:pt idx="136">
                  <c:v>110.77635753914301</c:v>
                </c:pt>
                <c:pt idx="137">
                  <c:v>111.730497522126</c:v>
                </c:pt>
                <c:pt idx="138">
                  <c:v>109.794298773235</c:v>
                </c:pt>
                <c:pt idx="139">
                  <c:v>108.035162958925</c:v>
                </c:pt>
                <c:pt idx="140">
                  <c:v>104.435199682793</c:v>
                </c:pt>
                <c:pt idx="141">
                  <c:v>102.012548781869</c:v>
                </c:pt>
                <c:pt idx="142">
                  <c:v>101.21503981808</c:v>
                </c:pt>
                <c:pt idx="143">
                  <c:v>101.307337865316</c:v>
                </c:pt>
                <c:pt idx="144">
                  <c:v>100.80220134959799</c:v>
                </c:pt>
                <c:pt idx="145">
                  <c:v>100.216427744947</c:v>
                </c:pt>
                <c:pt idx="146">
                  <c:v>101.79645693611501</c:v>
                </c:pt>
                <c:pt idx="147">
                  <c:v>105.76477521559499</c:v>
                </c:pt>
                <c:pt idx="148">
                  <c:v>108.58138102532</c:v>
                </c:pt>
                <c:pt idx="149">
                  <c:v>108.20922691136499</c:v>
                </c:pt>
                <c:pt idx="150">
                  <c:v>105.0310554141</c:v>
                </c:pt>
                <c:pt idx="151">
                  <c:v>103.286310472094</c:v>
                </c:pt>
                <c:pt idx="152">
                  <c:v>103.247686556063</c:v>
                </c:pt>
                <c:pt idx="153">
                  <c:v>106.220031119146</c:v>
                </c:pt>
                <c:pt idx="154">
                  <c:v>109.574835213735</c:v>
                </c:pt>
                <c:pt idx="155">
                  <c:v>112.604188182009</c:v>
                </c:pt>
                <c:pt idx="156">
                  <c:v>111.517689880246</c:v>
                </c:pt>
                <c:pt idx="157">
                  <c:v>106.64605263452</c:v>
                </c:pt>
                <c:pt idx="158">
                  <c:v>102.218670403601</c:v>
                </c:pt>
                <c:pt idx="159">
                  <c:v>101.08251639666101</c:v>
                </c:pt>
                <c:pt idx="160">
                  <c:v>103.17991452506899</c:v>
                </c:pt>
                <c:pt idx="161">
                  <c:v>105.57615417326301</c:v>
                </c:pt>
                <c:pt idx="162">
                  <c:v>108.04036166278</c:v>
                </c:pt>
                <c:pt idx="163">
                  <c:v>110.356825293765</c:v>
                </c:pt>
                <c:pt idx="164">
                  <c:v>111.73372811532499</c:v>
                </c:pt>
                <c:pt idx="165">
                  <c:v>114.194223353363</c:v>
                </c:pt>
                <c:pt idx="166">
                  <c:v>114.226958646824</c:v>
                </c:pt>
                <c:pt idx="167">
                  <c:v>114.459480419992</c:v>
                </c:pt>
                <c:pt idx="168">
                  <c:v>111.088998170978</c:v>
                </c:pt>
                <c:pt idx="169">
                  <c:v>109.164493665059</c:v>
                </c:pt>
                <c:pt idx="170">
                  <c:v>108.231992134354</c:v>
                </c:pt>
                <c:pt idx="171">
                  <c:v>109.966593063844</c:v>
                </c:pt>
                <c:pt idx="172">
                  <c:v>110.97251758049001</c:v>
                </c:pt>
                <c:pt idx="173">
                  <c:v>112.52465830804201</c:v>
                </c:pt>
                <c:pt idx="174">
                  <c:v>114.330152898832</c:v>
                </c:pt>
                <c:pt idx="175">
                  <c:v>116.933027721681</c:v>
                </c:pt>
                <c:pt idx="176">
                  <c:v>117.306204769236</c:v>
                </c:pt>
                <c:pt idx="177">
                  <c:v>117.405648210452</c:v>
                </c:pt>
                <c:pt idx="178">
                  <c:v>116.445116953804</c:v>
                </c:pt>
                <c:pt idx="179">
                  <c:v>117.01859528148699</c:v>
                </c:pt>
                <c:pt idx="180">
                  <c:v>115.942237177984</c:v>
                </c:pt>
                <c:pt idx="181">
                  <c:v>117.20632470806601</c:v>
                </c:pt>
                <c:pt idx="182">
                  <c:v>118.47389673960301</c:v>
                </c:pt>
                <c:pt idx="183">
                  <c:v>122.524094803818</c:v>
                </c:pt>
                <c:pt idx="184">
                  <c:v>123.85728351410501</c:v>
                </c:pt>
                <c:pt idx="185">
                  <c:v>125.03806303292799</c:v>
                </c:pt>
                <c:pt idx="186">
                  <c:v>123.768600607328</c:v>
                </c:pt>
                <c:pt idx="187">
                  <c:v>124.024927443656</c:v>
                </c:pt>
                <c:pt idx="188">
                  <c:v>124.215436977115</c:v>
                </c:pt>
                <c:pt idx="189">
                  <c:v>125.639980994032</c:v>
                </c:pt>
                <c:pt idx="190">
                  <c:v>127.308478762115</c:v>
                </c:pt>
                <c:pt idx="191">
                  <c:v>128.29140829662001</c:v>
                </c:pt>
                <c:pt idx="192">
                  <c:v>130.152432099805</c:v>
                </c:pt>
                <c:pt idx="193">
                  <c:v>130.93823683527401</c:v>
                </c:pt>
                <c:pt idx="194">
                  <c:v>133.00416129327101</c:v>
                </c:pt>
                <c:pt idx="195">
                  <c:v>134.39880357937099</c:v>
                </c:pt>
                <c:pt idx="196">
                  <c:v>135.94543024235901</c:v>
                </c:pt>
                <c:pt idx="197">
                  <c:v>136.80612005949999</c:v>
                </c:pt>
                <c:pt idx="198">
                  <c:v>137.120167058801</c:v>
                </c:pt>
                <c:pt idx="199">
                  <c:v>138.44952490026799</c:v>
                </c:pt>
                <c:pt idx="200">
                  <c:v>140.03699051952199</c:v>
                </c:pt>
                <c:pt idx="201">
                  <c:v>141.886965434253</c:v>
                </c:pt>
                <c:pt idx="202">
                  <c:v>143.57772009682799</c:v>
                </c:pt>
                <c:pt idx="203">
                  <c:v>145.33437432871401</c:v>
                </c:pt>
                <c:pt idx="204">
                  <c:v>147.941941409701</c:v>
                </c:pt>
                <c:pt idx="205">
                  <c:v>148.87231761299401</c:v>
                </c:pt>
                <c:pt idx="206">
                  <c:v>150.09481791616099</c:v>
                </c:pt>
                <c:pt idx="207">
                  <c:v>150.32648487559501</c:v>
                </c:pt>
                <c:pt idx="208">
                  <c:v>151.68439449784199</c:v>
                </c:pt>
                <c:pt idx="209">
                  <c:v>151.849948741144</c:v>
                </c:pt>
                <c:pt idx="210">
                  <c:v>153.54417824252101</c:v>
                </c:pt>
                <c:pt idx="211">
                  <c:v>155.057170037806</c:v>
                </c:pt>
                <c:pt idx="212">
                  <c:v>155.405299252888</c:v>
                </c:pt>
                <c:pt idx="213">
                  <c:v>153.57058125965401</c:v>
                </c:pt>
                <c:pt idx="214">
                  <c:v>152.95848056022899</c:v>
                </c:pt>
                <c:pt idx="215">
                  <c:v>154.839744292478</c:v>
                </c:pt>
                <c:pt idx="216">
                  <c:v>159.420693956398</c:v>
                </c:pt>
                <c:pt idx="217">
                  <c:v>161.45328492300499</c:v>
                </c:pt>
                <c:pt idx="218">
                  <c:v>161.34726930543201</c:v>
                </c:pt>
                <c:pt idx="219">
                  <c:v>158.875843836494</c:v>
                </c:pt>
                <c:pt idx="220">
                  <c:v>159.714995258741</c:v>
                </c:pt>
                <c:pt idx="221">
                  <c:v>162.162011804808</c:v>
                </c:pt>
                <c:pt idx="222">
                  <c:v>166.07705397366101</c:v>
                </c:pt>
                <c:pt idx="223">
                  <c:v>168.592942471258</c:v>
                </c:pt>
                <c:pt idx="224">
                  <c:v>169.858238746767</c:v>
                </c:pt>
                <c:pt idx="225">
                  <c:v>168.537638835373</c:v>
                </c:pt>
                <c:pt idx="226">
                  <c:v>166.74740992474401</c:v>
                </c:pt>
                <c:pt idx="227">
                  <c:v>165.29035695227401</c:v>
                </c:pt>
                <c:pt idx="228">
                  <c:v>166.88322980447899</c:v>
                </c:pt>
                <c:pt idx="229">
                  <c:v>170.52940557978101</c:v>
                </c:pt>
                <c:pt idx="230">
                  <c:v>174.462168963989</c:v>
                </c:pt>
                <c:pt idx="231">
                  <c:v>176.37129761569901</c:v>
                </c:pt>
                <c:pt idx="232">
                  <c:v>176.242083343796</c:v>
                </c:pt>
                <c:pt idx="233">
                  <c:v>176.09294901308701</c:v>
                </c:pt>
                <c:pt idx="234">
                  <c:v>175.31466943936499</c:v>
                </c:pt>
                <c:pt idx="235">
                  <c:v>177.35799339783699</c:v>
                </c:pt>
                <c:pt idx="236">
                  <c:v>179.00895322983001</c:v>
                </c:pt>
                <c:pt idx="237">
                  <c:v>181.95544538303</c:v>
                </c:pt>
                <c:pt idx="238">
                  <c:v>181.19698384543301</c:v>
                </c:pt>
                <c:pt idx="239">
                  <c:v>181.56370582253999</c:v>
                </c:pt>
                <c:pt idx="240">
                  <c:v>182.696591798518</c:v>
                </c:pt>
                <c:pt idx="241">
                  <c:v>188.11014356996401</c:v>
                </c:pt>
                <c:pt idx="242">
                  <c:v>191.30262897292101</c:v>
                </c:pt>
                <c:pt idx="243">
                  <c:v>190.96284076118999</c:v>
                </c:pt>
                <c:pt idx="244">
                  <c:v>188.01603425953701</c:v>
                </c:pt>
                <c:pt idx="245">
                  <c:v>187.799653770687</c:v>
                </c:pt>
                <c:pt idx="246">
                  <c:v>190.59451869092601</c:v>
                </c:pt>
                <c:pt idx="247">
                  <c:v>194.76819844337501</c:v>
                </c:pt>
                <c:pt idx="248">
                  <c:v>197.73676888879899</c:v>
                </c:pt>
                <c:pt idx="249">
                  <c:v>198.056236115708</c:v>
                </c:pt>
                <c:pt idx="250">
                  <c:v>196.423773565148</c:v>
                </c:pt>
                <c:pt idx="251">
                  <c:v>195.30447300539601</c:v>
                </c:pt>
                <c:pt idx="252">
                  <c:v>196.56549041113601</c:v>
                </c:pt>
                <c:pt idx="253">
                  <c:v>200.05533450000101</c:v>
                </c:pt>
                <c:pt idx="254">
                  <c:v>204.002821155954</c:v>
                </c:pt>
                <c:pt idx="255">
                  <c:v>204.750654298678</c:v>
                </c:pt>
                <c:pt idx="256">
                  <c:v>205.27743754829999</c:v>
                </c:pt>
                <c:pt idx="257">
                  <c:v>206.13069842682901</c:v>
                </c:pt>
                <c:pt idx="258">
                  <c:v>206.632394716644</c:v>
                </c:pt>
                <c:pt idx="259">
                  <c:v>204.41489352612501</c:v>
                </c:pt>
                <c:pt idx="260">
                  <c:v>203.17914751890299</c:v>
                </c:pt>
                <c:pt idx="261">
                  <c:v>202.72147033717701</c:v>
                </c:pt>
                <c:pt idx="262">
                  <c:v>206.18621407902401</c:v>
                </c:pt>
                <c:pt idx="263">
                  <c:v>210.25376132736699</c:v>
                </c:pt>
                <c:pt idx="264">
                  <c:v>216.50945443203</c:v>
                </c:pt>
                <c:pt idx="265">
                  <c:v>220.49690735928201</c:v>
                </c:pt>
                <c:pt idx="266">
                  <c:v>222.13432977819099</c:v>
                </c:pt>
                <c:pt idx="267">
                  <c:v>215.97890027251</c:v>
                </c:pt>
                <c:pt idx="268">
                  <c:v>208.18642881927599</c:v>
                </c:pt>
                <c:pt idx="269">
                  <c:v>206.68786386825099</c:v>
                </c:pt>
                <c:pt idx="270">
                  <c:v>207.097685771963</c:v>
                </c:pt>
                <c:pt idx="271">
                  <c:v>210.590102536871</c:v>
                </c:pt>
                <c:pt idx="272">
                  <c:v>213.66085907153001</c:v>
                </c:pt>
                <c:pt idx="273">
                  <c:v>220.48863373285599</c:v>
                </c:pt>
                <c:pt idx="274">
                  <c:v>225.77848271245401</c:v>
                </c:pt>
                <c:pt idx="275">
                  <c:v>231.346842521074</c:v>
                </c:pt>
                <c:pt idx="276">
                  <c:v>231.391541635039</c:v>
                </c:pt>
                <c:pt idx="277">
                  <c:v>231.09928700986899</c:v>
                </c:pt>
                <c:pt idx="278">
                  <c:v>232.240926349044</c:v>
                </c:pt>
                <c:pt idx="279">
                  <c:v>235.86118452137899</c:v>
                </c:pt>
                <c:pt idx="280">
                  <c:v>239.352104850026</c:v>
                </c:pt>
                <c:pt idx="281">
                  <c:v>242.41492301915801</c:v>
                </c:pt>
                <c:pt idx="282">
                  <c:v>247.62110732838701</c:v>
                </c:pt>
                <c:pt idx="283">
                  <c:v>253.96738799770401</c:v>
                </c:pt>
                <c:pt idx="284">
                  <c:v>262.36860657329402</c:v>
                </c:pt>
                <c:pt idx="285">
                  <c:v>268.41908378754101</c:v>
                </c:pt>
                <c:pt idx="286">
                  <c:v>270.25387060358202</c:v>
                </c:pt>
                <c:pt idx="287">
                  <c:v>269.92008603616898</c:v>
                </c:pt>
                <c:pt idx="288">
                  <c:v>263.63496498355801</c:v>
                </c:pt>
                <c:pt idx="289">
                  <c:v>261.68949032114398</c:v>
                </c:pt>
                <c:pt idx="290">
                  <c:v>266.82011093051602</c:v>
                </c:pt>
                <c:pt idx="291">
                  <c:v>283.88615846210803</c:v>
                </c:pt>
                <c:pt idx="292">
                  <c:v>293.711197055745</c:v>
                </c:pt>
                <c:pt idx="293">
                  <c:v>296.19420181877598</c:v>
                </c:pt>
                <c:pt idx="294">
                  <c:v>288.39448423204101</c:v>
                </c:pt>
                <c:pt idx="295">
                  <c:v>286.31224594247402</c:v>
                </c:pt>
                <c:pt idx="296">
                  <c:v>286.06584283898297</c:v>
                </c:pt>
                <c:pt idx="297">
                  <c:v>289.05826400115302</c:v>
                </c:pt>
                <c:pt idx="298">
                  <c:v>279.188433231592</c:v>
                </c:pt>
                <c:pt idx="299">
                  <c:v>271.83617452497799</c:v>
                </c:pt>
                <c:pt idx="300">
                  <c:v>260.20518674855299</c:v>
                </c:pt>
                <c:pt idx="301">
                  <c:v>257.38187175392</c:v>
                </c:pt>
                <c:pt idx="302">
                  <c:v>254.39775509273699</c:v>
                </c:pt>
                <c:pt idx="303">
                  <c:v>255.85815742337601</c:v>
                </c:pt>
                <c:pt idx="304">
                  <c:v>264.56287259592801</c:v>
                </c:pt>
                <c:pt idx="305">
                  <c:v>272.64318595746403</c:v>
                </c:pt>
                <c:pt idx="306">
                  <c:v>277.36638270968899</c:v>
                </c:pt>
                <c:pt idx="307">
                  <c:v>264.74052520071098</c:v>
                </c:pt>
                <c:pt idx="308">
                  <c:v>253.93122020126501</c:v>
                </c:pt>
                <c:pt idx="309">
                  <c:v>236.36872140964601</c:v>
                </c:pt>
                <c:pt idx="310">
                  <c:v>237.53344046058101</c:v>
                </c:pt>
                <c:pt idx="311">
                  <c:v>235.50884312673199</c:v>
                </c:pt>
                <c:pt idx="312">
                  <c:v>248.84376190726499</c:v>
                </c:pt>
                <c:pt idx="313">
                  <c:v>247.01600012940301</c:v>
                </c:pt>
                <c:pt idx="314">
                  <c:v>256.55979327777101</c:v>
                </c:pt>
                <c:pt idx="315">
                  <c:v>246.889318365082</c:v>
                </c:pt>
                <c:pt idx="316">
                  <c:v>247.90765350428899</c:v>
                </c:pt>
                <c:pt idx="317">
                  <c:v>234.94383140994401</c:v>
                </c:pt>
                <c:pt idx="318">
                  <c:v>242.02346333175399</c:v>
                </c:pt>
                <c:pt idx="319">
                  <c:v>238.651669794545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3-4EFC-8BDD-053488F8B29F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Segment'!$K$6:$K$325</c:f>
              <c:numCache>
                <c:formatCode>[$-409]mmm\-yy;@</c:formatCode>
                <c:ptCount val="32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</c:numCache>
            </c:numRef>
          </c:xVal>
          <c:yVal>
            <c:numRef>
              <c:f>'U.S. EW - By Segment'!$Q$6:$Q$325</c:f>
              <c:numCache>
                <c:formatCode>#,##0_);[Red]\(#,##0\)</c:formatCode>
                <c:ptCount val="320"/>
                <c:pt idx="0">
                  <c:v>76.166618124007002</c:v>
                </c:pt>
                <c:pt idx="1">
                  <c:v>76.306994027854302</c:v>
                </c:pt>
                <c:pt idx="2">
                  <c:v>76.144910327654699</c:v>
                </c:pt>
                <c:pt idx="3">
                  <c:v>76.9143754662947</c:v>
                </c:pt>
                <c:pt idx="4">
                  <c:v>77.797461646540498</c:v>
                </c:pt>
                <c:pt idx="5">
                  <c:v>79.324035838466699</c:v>
                </c:pt>
                <c:pt idx="6">
                  <c:v>79.324448267315603</c:v>
                </c:pt>
                <c:pt idx="7">
                  <c:v>79.067527651994297</c:v>
                </c:pt>
                <c:pt idx="8">
                  <c:v>78.426510371670702</c:v>
                </c:pt>
                <c:pt idx="9">
                  <c:v>79.548041565202794</c:v>
                </c:pt>
                <c:pt idx="10">
                  <c:v>80.934322127782906</c:v>
                </c:pt>
                <c:pt idx="11">
                  <c:v>82.355508074330899</c:v>
                </c:pt>
                <c:pt idx="12">
                  <c:v>82.538099607512606</c:v>
                </c:pt>
                <c:pt idx="13">
                  <c:v>82.751646184128603</c:v>
                </c:pt>
                <c:pt idx="14">
                  <c:v>83.183690517414803</c:v>
                </c:pt>
                <c:pt idx="15">
                  <c:v>84.502655788499496</c:v>
                </c:pt>
                <c:pt idx="16">
                  <c:v>85.399215706441794</c:v>
                </c:pt>
                <c:pt idx="17">
                  <c:v>86.292015229960995</c:v>
                </c:pt>
                <c:pt idx="18">
                  <c:v>86.431741527776197</c:v>
                </c:pt>
                <c:pt idx="19">
                  <c:v>87.015178418432797</c:v>
                </c:pt>
                <c:pt idx="20">
                  <c:v>87.479936587637198</c:v>
                </c:pt>
                <c:pt idx="21">
                  <c:v>88.406889039491304</c:v>
                </c:pt>
                <c:pt idx="22">
                  <c:v>89.350489032510495</c:v>
                </c:pt>
                <c:pt idx="23">
                  <c:v>90.228001977683206</c:v>
                </c:pt>
                <c:pt idx="24">
                  <c:v>91.259769385105699</c:v>
                </c:pt>
                <c:pt idx="25">
                  <c:v>91.807739939097601</c:v>
                </c:pt>
                <c:pt idx="26">
                  <c:v>92.290101367591404</c:v>
                </c:pt>
                <c:pt idx="27">
                  <c:v>93.204550512965994</c:v>
                </c:pt>
                <c:pt idx="28">
                  <c:v>95.012865450150599</c:v>
                </c:pt>
                <c:pt idx="29">
                  <c:v>96.832770994037105</c:v>
                </c:pt>
                <c:pt idx="30">
                  <c:v>96.785926160213094</c:v>
                </c:pt>
                <c:pt idx="31">
                  <c:v>95.980130295632193</c:v>
                </c:pt>
                <c:pt idx="32">
                  <c:v>95.556520968197106</c:v>
                </c:pt>
                <c:pt idx="33">
                  <c:v>97.218597727485005</c:v>
                </c:pt>
                <c:pt idx="34">
                  <c:v>98.938502384055496</c:v>
                </c:pt>
                <c:pt idx="35">
                  <c:v>100</c:v>
                </c:pt>
                <c:pt idx="36">
                  <c:v>100.06804564831801</c:v>
                </c:pt>
                <c:pt idx="37">
                  <c:v>99.945182393435005</c:v>
                </c:pt>
                <c:pt idx="38">
                  <c:v>99.778486695314498</c:v>
                </c:pt>
                <c:pt idx="39">
                  <c:v>99.822262148523507</c:v>
                </c:pt>
                <c:pt idx="40">
                  <c:v>100.31036344239</c:v>
                </c:pt>
                <c:pt idx="41">
                  <c:v>101.81625606966401</c:v>
                </c:pt>
                <c:pt idx="42">
                  <c:v>103.643516318031</c:v>
                </c:pt>
                <c:pt idx="43">
                  <c:v>105.612296562778</c:v>
                </c:pt>
                <c:pt idx="44">
                  <c:v>106.699800977211</c:v>
                </c:pt>
                <c:pt idx="45">
                  <c:v>106.483124658363</c:v>
                </c:pt>
                <c:pt idx="46">
                  <c:v>105.43765611323801</c:v>
                </c:pt>
                <c:pt idx="47">
                  <c:v>104.051034220443</c:v>
                </c:pt>
                <c:pt idx="48">
                  <c:v>104.613242262904</c:v>
                </c:pt>
                <c:pt idx="49">
                  <c:v>106.19748592563</c:v>
                </c:pt>
                <c:pt idx="50">
                  <c:v>108.582149630204</c:v>
                </c:pt>
                <c:pt idx="51">
                  <c:v>109.68000842999599</c:v>
                </c:pt>
                <c:pt idx="52">
                  <c:v>110.50798179086399</c:v>
                </c:pt>
                <c:pt idx="53">
                  <c:v>110.970180906199</c:v>
                </c:pt>
                <c:pt idx="54">
                  <c:v>111.949408771704</c:v>
                </c:pt>
                <c:pt idx="55">
                  <c:v>112.80099324176901</c:v>
                </c:pt>
                <c:pt idx="56">
                  <c:v>114.049539268921</c:v>
                </c:pt>
                <c:pt idx="57">
                  <c:v>115.801706674101</c:v>
                </c:pt>
                <c:pt idx="58">
                  <c:v>118.070107061708</c:v>
                </c:pt>
                <c:pt idx="59">
                  <c:v>119.554438376907</c:v>
                </c:pt>
                <c:pt idx="60">
                  <c:v>119.648968653767</c:v>
                </c:pt>
                <c:pt idx="61">
                  <c:v>119.179605949828</c:v>
                </c:pt>
                <c:pt idx="62">
                  <c:v>119.59684571893899</c:v>
                </c:pt>
                <c:pt idx="63">
                  <c:v>121.16743380373001</c:v>
                </c:pt>
                <c:pt idx="64">
                  <c:v>122.890973687463</c:v>
                </c:pt>
                <c:pt idx="65">
                  <c:v>124.123450940404</c:v>
                </c:pt>
                <c:pt idx="66">
                  <c:v>125.471608952274</c:v>
                </c:pt>
                <c:pt idx="67">
                  <c:v>127.06834422166899</c:v>
                </c:pt>
                <c:pt idx="68">
                  <c:v>128.86431600977801</c:v>
                </c:pt>
                <c:pt idx="69">
                  <c:v>129.93016661836299</c:v>
                </c:pt>
                <c:pt idx="70">
                  <c:v>130.37693443013401</c:v>
                </c:pt>
                <c:pt idx="71">
                  <c:v>130.99183491759999</c:v>
                </c:pt>
                <c:pt idx="72">
                  <c:v>132.25119985929899</c:v>
                </c:pt>
                <c:pt idx="73">
                  <c:v>134.723567282521</c:v>
                </c:pt>
                <c:pt idx="74">
                  <c:v>137.153344096648</c:v>
                </c:pt>
                <c:pt idx="75">
                  <c:v>139.79167203218901</c:v>
                </c:pt>
                <c:pt idx="76">
                  <c:v>141.58254441546001</c:v>
                </c:pt>
                <c:pt idx="77">
                  <c:v>143.93455111535701</c:v>
                </c:pt>
                <c:pt idx="78">
                  <c:v>146.14805102393001</c:v>
                </c:pt>
                <c:pt idx="79">
                  <c:v>148.51201564454701</c:v>
                </c:pt>
                <c:pt idx="80">
                  <c:v>149.23548016401</c:v>
                </c:pt>
                <c:pt idx="81">
                  <c:v>148.59739208667301</c:v>
                </c:pt>
                <c:pt idx="82">
                  <c:v>148.45645469299501</c:v>
                </c:pt>
                <c:pt idx="83">
                  <c:v>149.894568971122</c:v>
                </c:pt>
                <c:pt idx="84">
                  <c:v>153.81056226770201</c:v>
                </c:pt>
                <c:pt idx="85">
                  <c:v>157.73244248565999</c:v>
                </c:pt>
                <c:pt idx="86">
                  <c:v>161.35436835008801</c:v>
                </c:pt>
                <c:pt idx="87">
                  <c:v>163.572657787314</c:v>
                </c:pt>
                <c:pt idx="88">
                  <c:v>165.673819174155</c:v>
                </c:pt>
                <c:pt idx="89">
                  <c:v>167.46350032456499</c:v>
                </c:pt>
                <c:pt idx="90">
                  <c:v>169.02866786341301</c:v>
                </c:pt>
                <c:pt idx="91">
                  <c:v>170.80709541647201</c:v>
                </c:pt>
                <c:pt idx="92">
                  <c:v>171.64560214016399</c:v>
                </c:pt>
                <c:pt idx="93">
                  <c:v>172.964041200938</c:v>
                </c:pt>
                <c:pt idx="94">
                  <c:v>173.27155550539399</c:v>
                </c:pt>
                <c:pt idx="95">
                  <c:v>175.440554413744</c:v>
                </c:pt>
                <c:pt idx="96">
                  <c:v>177.24323912122799</c:v>
                </c:pt>
                <c:pt idx="97">
                  <c:v>179.87011862123299</c:v>
                </c:pt>
                <c:pt idx="98">
                  <c:v>180.32268543466901</c:v>
                </c:pt>
                <c:pt idx="99">
                  <c:v>181.56000520524799</c:v>
                </c:pt>
                <c:pt idx="100">
                  <c:v>182.43353460521001</c:v>
                </c:pt>
                <c:pt idx="101">
                  <c:v>184.31964104090201</c:v>
                </c:pt>
                <c:pt idx="102">
                  <c:v>184.156689563284</c:v>
                </c:pt>
                <c:pt idx="103">
                  <c:v>183.01103640147301</c:v>
                </c:pt>
                <c:pt idx="104">
                  <c:v>180.58992382717099</c:v>
                </c:pt>
                <c:pt idx="105">
                  <c:v>178.68097587437899</c:v>
                </c:pt>
                <c:pt idx="106">
                  <c:v>178.813218268399</c:v>
                </c:pt>
                <c:pt idx="107">
                  <c:v>179.77582564330501</c:v>
                </c:pt>
                <c:pt idx="108">
                  <c:v>182.71613510612599</c:v>
                </c:pt>
                <c:pt idx="109">
                  <c:v>184.754276066664</c:v>
                </c:pt>
                <c:pt idx="110">
                  <c:v>186.91164112267799</c:v>
                </c:pt>
                <c:pt idx="111">
                  <c:v>188.38581616114701</c:v>
                </c:pt>
                <c:pt idx="112">
                  <c:v>188.76316893917999</c:v>
                </c:pt>
                <c:pt idx="113">
                  <c:v>189.49565852234201</c:v>
                </c:pt>
                <c:pt idx="114">
                  <c:v>189.43196098729999</c:v>
                </c:pt>
                <c:pt idx="115">
                  <c:v>190.62439821637901</c:v>
                </c:pt>
                <c:pt idx="116">
                  <c:v>189.26133639942</c:v>
                </c:pt>
                <c:pt idx="117">
                  <c:v>186.42852112127201</c:v>
                </c:pt>
                <c:pt idx="118">
                  <c:v>184.09843977042101</c:v>
                </c:pt>
                <c:pt idx="119">
                  <c:v>183.79116557546101</c:v>
                </c:pt>
                <c:pt idx="120">
                  <c:v>185.709428814322</c:v>
                </c:pt>
                <c:pt idx="121">
                  <c:v>184.65785961867701</c:v>
                </c:pt>
                <c:pt idx="122">
                  <c:v>181.858784889183</c:v>
                </c:pt>
                <c:pt idx="123">
                  <c:v>178.137076233051</c:v>
                </c:pt>
                <c:pt idx="124">
                  <c:v>177.05551160100799</c:v>
                </c:pt>
                <c:pt idx="125">
                  <c:v>176.89481898006801</c:v>
                </c:pt>
                <c:pt idx="126">
                  <c:v>176.56915561210701</c:v>
                </c:pt>
                <c:pt idx="127">
                  <c:v>175.00674457330001</c:v>
                </c:pt>
                <c:pt idx="128">
                  <c:v>171.14472493539401</c:v>
                </c:pt>
                <c:pt idx="129">
                  <c:v>167.573501131966</c:v>
                </c:pt>
                <c:pt idx="130">
                  <c:v>162.28250977858201</c:v>
                </c:pt>
                <c:pt idx="131">
                  <c:v>159.479860424702</c:v>
                </c:pt>
                <c:pt idx="132">
                  <c:v>155.44814243171101</c:v>
                </c:pt>
                <c:pt idx="133">
                  <c:v>152.954911074867</c:v>
                </c:pt>
                <c:pt idx="134">
                  <c:v>148.656981220706</c:v>
                </c:pt>
                <c:pt idx="135">
                  <c:v>145.631436764705</c:v>
                </c:pt>
                <c:pt idx="136">
                  <c:v>143.90001533313901</c:v>
                </c:pt>
                <c:pt idx="137">
                  <c:v>144.38752838335901</c:v>
                </c:pt>
                <c:pt idx="138">
                  <c:v>145.52100091407701</c:v>
                </c:pt>
                <c:pt idx="139">
                  <c:v>145.11287177226799</c:v>
                </c:pt>
                <c:pt idx="140">
                  <c:v>141.625787498633</c:v>
                </c:pt>
                <c:pt idx="141">
                  <c:v>136.65463490866401</c:v>
                </c:pt>
                <c:pt idx="142">
                  <c:v>134.26756074977999</c:v>
                </c:pt>
                <c:pt idx="143">
                  <c:v>134.52091712548599</c:v>
                </c:pt>
                <c:pt idx="144">
                  <c:v>136.89999501071799</c:v>
                </c:pt>
                <c:pt idx="145">
                  <c:v>138.291274188025</c:v>
                </c:pt>
                <c:pt idx="146">
                  <c:v>137.24522470323501</c:v>
                </c:pt>
                <c:pt idx="147">
                  <c:v>133.68992464677399</c:v>
                </c:pt>
                <c:pt idx="148">
                  <c:v>129.283434528084</c:v>
                </c:pt>
                <c:pt idx="149">
                  <c:v>127.183908834397</c:v>
                </c:pt>
                <c:pt idx="150">
                  <c:v>127.863013247509</c:v>
                </c:pt>
                <c:pt idx="151">
                  <c:v>129.376611170133</c:v>
                </c:pt>
                <c:pt idx="152">
                  <c:v>128.81402562370499</c:v>
                </c:pt>
                <c:pt idx="153">
                  <c:v>126.632165781955</c:v>
                </c:pt>
                <c:pt idx="154">
                  <c:v>124.830369032026</c:v>
                </c:pt>
                <c:pt idx="155">
                  <c:v>124.678287470961</c:v>
                </c:pt>
                <c:pt idx="156">
                  <c:v>124.053406012472</c:v>
                </c:pt>
                <c:pt idx="157">
                  <c:v>123.50943330383301</c:v>
                </c:pt>
                <c:pt idx="158">
                  <c:v>123.04311223262199</c:v>
                </c:pt>
                <c:pt idx="159">
                  <c:v>124.12984008227301</c:v>
                </c:pt>
                <c:pt idx="160">
                  <c:v>124.532434699311</c:v>
                </c:pt>
                <c:pt idx="161">
                  <c:v>123.777613377897</c:v>
                </c:pt>
                <c:pt idx="162">
                  <c:v>122.778537413998</c:v>
                </c:pt>
                <c:pt idx="163">
                  <c:v>123.236947248796</c:v>
                </c:pt>
                <c:pt idx="164">
                  <c:v>124.690359027475</c:v>
                </c:pt>
                <c:pt idx="165">
                  <c:v>125.60388990994601</c:v>
                </c:pt>
                <c:pt idx="166">
                  <c:v>125.70184111755999</c:v>
                </c:pt>
                <c:pt idx="167">
                  <c:v>124.974367973935</c:v>
                </c:pt>
                <c:pt idx="168">
                  <c:v>123.97944172770799</c:v>
                </c:pt>
                <c:pt idx="169">
                  <c:v>122.251865726388</c:v>
                </c:pt>
                <c:pt idx="170">
                  <c:v>122.452094327479</c:v>
                </c:pt>
                <c:pt idx="171">
                  <c:v>122.931487734155</c:v>
                </c:pt>
                <c:pt idx="172">
                  <c:v>124.57635691642101</c:v>
                </c:pt>
                <c:pt idx="173">
                  <c:v>125.066430767349</c:v>
                </c:pt>
                <c:pt idx="174">
                  <c:v>126.00419452005799</c:v>
                </c:pt>
                <c:pt idx="175">
                  <c:v>126.951303899625</c:v>
                </c:pt>
                <c:pt idx="176">
                  <c:v>128.227844052531</c:v>
                </c:pt>
                <c:pt idx="177">
                  <c:v>130.49524245398001</c:v>
                </c:pt>
                <c:pt idx="178">
                  <c:v>131.92670247181101</c:v>
                </c:pt>
                <c:pt idx="179">
                  <c:v>132.70856327026701</c:v>
                </c:pt>
                <c:pt idx="180">
                  <c:v>130.923094969722</c:v>
                </c:pt>
                <c:pt idx="181">
                  <c:v>128.74601472955999</c:v>
                </c:pt>
                <c:pt idx="182">
                  <c:v>128.15891108095801</c:v>
                </c:pt>
                <c:pt idx="183">
                  <c:v>130.18609072426301</c:v>
                </c:pt>
                <c:pt idx="184">
                  <c:v>133.39768868472399</c:v>
                </c:pt>
                <c:pt idx="185">
                  <c:v>136.16157537819001</c:v>
                </c:pt>
                <c:pt idx="186">
                  <c:v>137.59699144344401</c:v>
                </c:pt>
                <c:pt idx="187">
                  <c:v>138.42172380388999</c:v>
                </c:pt>
                <c:pt idx="188">
                  <c:v>139.04184470922101</c:v>
                </c:pt>
                <c:pt idx="189">
                  <c:v>139.42417882709299</c:v>
                </c:pt>
                <c:pt idx="190">
                  <c:v>140.05698746215299</c:v>
                </c:pt>
                <c:pt idx="191">
                  <c:v>141.544714074436</c:v>
                </c:pt>
                <c:pt idx="192">
                  <c:v>143.883537731384</c:v>
                </c:pt>
                <c:pt idx="193">
                  <c:v>144.84536581825799</c:v>
                </c:pt>
                <c:pt idx="194">
                  <c:v>144.899213468797</c:v>
                </c:pt>
                <c:pt idx="195">
                  <c:v>144.846242176771</c:v>
                </c:pt>
                <c:pt idx="196">
                  <c:v>146.90836789700501</c:v>
                </c:pt>
                <c:pt idx="197">
                  <c:v>149.51586353016</c:v>
                </c:pt>
                <c:pt idx="198">
                  <c:v>152.56274292689699</c:v>
                </c:pt>
                <c:pt idx="199">
                  <c:v>154.08855681810999</c:v>
                </c:pt>
                <c:pt idx="200">
                  <c:v>155.022141007633</c:v>
                </c:pt>
                <c:pt idx="201">
                  <c:v>155.29462757820099</c:v>
                </c:pt>
                <c:pt idx="202">
                  <c:v>156.20797633938699</c:v>
                </c:pt>
                <c:pt idx="203">
                  <c:v>157.079254764186</c:v>
                </c:pt>
                <c:pt idx="204">
                  <c:v>158.51425383670099</c:v>
                </c:pt>
                <c:pt idx="205">
                  <c:v>159.10464780649099</c:v>
                </c:pt>
                <c:pt idx="206">
                  <c:v>159.81470782158101</c:v>
                </c:pt>
                <c:pt idx="207">
                  <c:v>160.67306189103601</c:v>
                </c:pt>
                <c:pt idx="208">
                  <c:v>162.944706750194</c:v>
                </c:pt>
                <c:pt idx="209">
                  <c:v>165.55627715672799</c:v>
                </c:pt>
                <c:pt idx="210">
                  <c:v>168.14135170602299</c:v>
                </c:pt>
                <c:pt idx="211">
                  <c:v>169.37026640070499</c:v>
                </c:pt>
                <c:pt idx="212">
                  <c:v>169.254714301885</c:v>
                </c:pt>
                <c:pt idx="213">
                  <c:v>167.99516800023099</c:v>
                </c:pt>
                <c:pt idx="214">
                  <c:v>168.02362675469399</c:v>
                </c:pt>
                <c:pt idx="215">
                  <c:v>169.28927306469899</c:v>
                </c:pt>
                <c:pt idx="216">
                  <c:v>172.584288139177</c:v>
                </c:pt>
                <c:pt idx="217">
                  <c:v>173.94562630857499</c:v>
                </c:pt>
                <c:pt idx="218">
                  <c:v>174.20690553180401</c:v>
                </c:pt>
                <c:pt idx="219">
                  <c:v>173.10717894645299</c:v>
                </c:pt>
                <c:pt idx="220">
                  <c:v>174.489507241366</c:v>
                </c:pt>
                <c:pt idx="221">
                  <c:v>176.943346255574</c:v>
                </c:pt>
                <c:pt idx="222">
                  <c:v>181.46976009458001</c:v>
                </c:pt>
                <c:pt idx="223">
                  <c:v>184.068501066929</c:v>
                </c:pt>
                <c:pt idx="224">
                  <c:v>185.55554600951899</c:v>
                </c:pt>
                <c:pt idx="225">
                  <c:v>184.4000580915</c:v>
                </c:pt>
                <c:pt idx="226">
                  <c:v>184.20748921770399</c:v>
                </c:pt>
                <c:pt idx="227">
                  <c:v>185.90938311871599</c:v>
                </c:pt>
                <c:pt idx="228">
                  <c:v>190.18514337866</c:v>
                </c:pt>
                <c:pt idx="229">
                  <c:v>195.09822567314299</c:v>
                </c:pt>
                <c:pt idx="230">
                  <c:v>197.69208609381101</c:v>
                </c:pt>
                <c:pt idx="231">
                  <c:v>199.56973844835699</c:v>
                </c:pt>
                <c:pt idx="232">
                  <c:v>202.61161002357801</c:v>
                </c:pt>
                <c:pt idx="233">
                  <c:v>208.590649973316</c:v>
                </c:pt>
                <c:pt idx="234">
                  <c:v>212.407609607529</c:v>
                </c:pt>
                <c:pt idx="235">
                  <c:v>212.02875757708699</c:v>
                </c:pt>
                <c:pt idx="236">
                  <c:v>208.58787751001799</c:v>
                </c:pt>
                <c:pt idx="237">
                  <c:v>206.74933446960401</c:v>
                </c:pt>
                <c:pt idx="238">
                  <c:v>209.17691852196199</c:v>
                </c:pt>
                <c:pt idx="239">
                  <c:v>212.859955426657</c:v>
                </c:pt>
                <c:pt idx="240">
                  <c:v>215.53417485479201</c:v>
                </c:pt>
                <c:pt idx="241">
                  <c:v>213.02735015525101</c:v>
                </c:pt>
                <c:pt idx="242">
                  <c:v>209.10658609023599</c:v>
                </c:pt>
                <c:pt idx="243">
                  <c:v>208.46077462302199</c:v>
                </c:pt>
                <c:pt idx="244">
                  <c:v>211.62724327128601</c:v>
                </c:pt>
                <c:pt idx="245">
                  <c:v>217.88246280239201</c:v>
                </c:pt>
                <c:pt idx="246">
                  <c:v>220.34870626206401</c:v>
                </c:pt>
                <c:pt idx="247">
                  <c:v>220.84820391848399</c:v>
                </c:pt>
                <c:pt idx="248">
                  <c:v>217.91253670419101</c:v>
                </c:pt>
                <c:pt idx="249">
                  <c:v>218.30882166999899</c:v>
                </c:pt>
                <c:pt idx="250">
                  <c:v>220.04770729227201</c:v>
                </c:pt>
                <c:pt idx="251">
                  <c:v>223.04891342315</c:v>
                </c:pt>
                <c:pt idx="252">
                  <c:v>224.574905607548</c:v>
                </c:pt>
                <c:pt idx="253">
                  <c:v>223.79808361265299</c:v>
                </c:pt>
                <c:pt idx="254">
                  <c:v>223.20270746043599</c:v>
                </c:pt>
                <c:pt idx="255">
                  <c:v>223.41759419541901</c:v>
                </c:pt>
                <c:pt idx="256">
                  <c:v>225.03610265162601</c:v>
                </c:pt>
                <c:pt idx="257">
                  <c:v>226.916597103519</c:v>
                </c:pt>
                <c:pt idx="258">
                  <c:v>229.374993947109</c:v>
                </c:pt>
                <c:pt idx="259">
                  <c:v>232.42771826097001</c:v>
                </c:pt>
                <c:pt idx="260">
                  <c:v>233.434394816051</c:v>
                </c:pt>
                <c:pt idx="261">
                  <c:v>232.31323289212199</c:v>
                </c:pt>
                <c:pt idx="262">
                  <c:v>229.727521824658</c:v>
                </c:pt>
                <c:pt idx="263">
                  <c:v>230.08272514557299</c:v>
                </c:pt>
                <c:pt idx="264">
                  <c:v>232.19576621622701</c:v>
                </c:pt>
                <c:pt idx="265">
                  <c:v>236.352723552573</c:v>
                </c:pt>
                <c:pt idx="266">
                  <c:v>238.388129971849</c:v>
                </c:pt>
                <c:pt idx="267">
                  <c:v>238.85309141243701</c:v>
                </c:pt>
                <c:pt idx="268">
                  <c:v>236.980272592479</c:v>
                </c:pt>
                <c:pt idx="269">
                  <c:v>235.831542542085</c:v>
                </c:pt>
                <c:pt idx="270">
                  <c:v>235.38538660465801</c:v>
                </c:pt>
                <c:pt idx="271">
                  <c:v>237.25054718853301</c:v>
                </c:pt>
                <c:pt idx="272">
                  <c:v>241.30643854730201</c:v>
                </c:pt>
                <c:pt idx="273">
                  <c:v>246.67600657345</c:v>
                </c:pt>
                <c:pt idx="274">
                  <c:v>250.47449347822999</c:v>
                </c:pt>
                <c:pt idx="275">
                  <c:v>251.737809606507</c:v>
                </c:pt>
                <c:pt idx="276">
                  <c:v>250.738009216921</c:v>
                </c:pt>
                <c:pt idx="277">
                  <c:v>250.30684872351</c:v>
                </c:pt>
                <c:pt idx="278">
                  <c:v>252.93112544785399</c:v>
                </c:pt>
                <c:pt idx="279">
                  <c:v>256.72099469988399</c:v>
                </c:pt>
                <c:pt idx="280">
                  <c:v>260.53612752850199</c:v>
                </c:pt>
                <c:pt idx="281">
                  <c:v>264.629628341358</c:v>
                </c:pt>
                <c:pt idx="282">
                  <c:v>268.11094512566899</c:v>
                </c:pt>
                <c:pt idx="283">
                  <c:v>272.02921295463602</c:v>
                </c:pt>
                <c:pt idx="284">
                  <c:v>274.22821467373802</c:v>
                </c:pt>
                <c:pt idx="285">
                  <c:v>279.34257079749</c:v>
                </c:pt>
                <c:pt idx="286">
                  <c:v>284.39100454501499</c:v>
                </c:pt>
                <c:pt idx="287">
                  <c:v>289.29099020427998</c:v>
                </c:pt>
                <c:pt idx="288">
                  <c:v>289.55677767728702</c:v>
                </c:pt>
                <c:pt idx="289">
                  <c:v>289.538262684431</c:v>
                </c:pt>
                <c:pt idx="290">
                  <c:v>293.51117267746798</c:v>
                </c:pt>
                <c:pt idx="291">
                  <c:v>300.31262367243801</c:v>
                </c:pt>
                <c:pt idx="292">
                  <c:v>305.97143831218699</c:v>
                </c:pt>
                <c:pt idx="293">
                  <c:v>308.91307998584102</c:v>
                </c:pt>
                <c:pt idx="294">
                  <c:v>308.17883137790301</c:v>
                </c:pt>
                <c:pt idx="295">
                  <c:v>309.14278599593001</c:v>
                </c:pt>
                <c:pt idx="296">
                  <c:v>309.53128968513499</c:v>
                </c:pt>
                <c:pt idx="297">
                  <c:v>310.95675727954603</c:v>
                </c:pt>
                <c:pt idx="298">
                  <c:v>309.98864132907198</c:v>
                </c:pt>
                <c:pt idx="299">
                  <c:v>309.654792647406</c:v>
                </c:pt>
                <c:pt idx="300">
                  <c:v>309.21686058157297</c:v>
                </c:pt>
                <c:pt idx="301">
                  <c:v>310.82690643482999</c:v>
                </c:pt>
                <c:pt idx="302">
                  <c:v>314.24016377856498</c:v>
                </c:pt>
                <c:pt idx="303">
                  <c:v>314.18946927421899</c:v>
                </c:pt>
                <c:pt idx="304">
                  <c:v>315.64884357034703</c:v>
                </c:pt>
                <c:pt idx="305">
                  <c:v>317.05359619858302</c:v>
                </c:pt>
                <c:pt idx="306">
                  <c:v>321.90554893891698</c:v>
                </c:pt>
                <c:pt idx="307">
                  <c:v>324.62951900241399</c:v>
                </c:pt>
                <c:pt idx="308">
                  <c:v>328.03282334744102</c:v>
                </c:pt>
                <c:pt idx="309">
                  <c:v>326.08843980658099</c:v>
                </c:pt>
                <c:pt idx="310">
                  <c:v>325.25357616985201</c:v>
                </c:pt>
                <c:pt idx="311">
                  <c:v>322.74682608433397</c:v>
                </c:pt>
                <c:pt idx="312">
                  <c:v>324.18561100375899</c:v>
                </c:pt>
                <c:pt idx="313">
                  <c:v>324.46402962577503</c:v>
                </c:pt>
                <c:pt idx="314">
                  <c:v>327.17273145441101</c:v>
                </c:pt>
                <c:pt idx="315">
                  <c:v>327.74521237584901</c:v>
                </c:pt>
                <c:pt idx="316">
                  <c:v>327.88075927788498</c:v>
                </c:pt>
                <c:pt idx="317">
                  <c:v>326.47214329114399</c:v>
                </c:pt>
                <c:pt idx="318">
                  <c:v>325.07327620687499</c:v>
                </c:pt>
                <c:pt idx="319">
                  <c:v>326.072119458533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3-4EFC-8BDD-053488F8B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5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Segment'!$K$6:$K$349</c:f>
              <c:numCache>
                <c:formatCode>[$-409]mmm\-yy;@</c:formatCode>
                <c:ptCount val="34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</c:numCache>
            </c:numRef>
          </c:xVal>
          <c:yVal>
            <c:numRef>
              <c:f>'U.S. VW - By Segment'!$L$6:$L$349</c:f>
              <c:numCache>
                <c:formatCode>0</c:formatCode>
                <c:ptCount val="344"/>
                <c:pt idx="0">
                  <c:v>64.314917407577994</c:v>
                </c:pt>
                <c:pt idx="1">
                  <c:v>63.8834732249477</c:v>
                </c:pt>
                <c:pt idx="2">
                  <c:v>63.642317673392398</c:v>
                </c:pt>
                <c:pt idx="3">
                  <c:v>63.704351960831602</c:v>
                </c:pt>
                <c:pt idx="4">
                  <c:v>63.542183643402701</c:v>
                </c:pt>
                <c:pt idx="5">
                  <c:v>63.739680029224303</c:v>
                </c:pt>
                <c:pt idx="6">
                  <c:v>63.870749845191803</c:v>
                </c:pt>
                <c:pt idx="7">
                  <c:v>63.572956188535301</c:v>
                </c:pt>
                <c:pt idx="8">
                  <c:v>63.284349814017098</c:v>
                </c:pt>
                <c:pt idx="9">
                  <c:v>62.779797365510099</c:v>
                </c:pt>
                <c:pt idx="10">
                  <c:v>64.383267428332999</c:v>
                </c:pt>
                <c:pt idx="11">
                  <c:v>67.050612137813701</c:v>
                </c:pt>
                <c:pt idx="12">
                  <c:v>70.509265271621103</c:v>
                </c:pt>
                <c:pt idx="13">
                  <c:v>71.963984933707195</c:v>
                </c:pt>
                <c:pt idx="14">
                  <c:v>72.307926712037101</c:v>
                </c:pt>
                <c:pt idx="15">
                  <c:v>71.746610170639599</c:v>
                </c:pt>
                <c:pt idx="16">
                  <c:v>72.009250306181698</c:v>
                </c:pt>
                <c:pt idx="17">
                  <c:v>72.534669395079902</c:v>
                </c:pt>
                <c:pt idx="18">
                  <c:v>73.524535961560005</c:v>
                </c:pt>
                <c:pt idx="19">
                  <c:v>73.7644689258114</c:v>
                </c:pt>
                <c:pt idx="20">
                  <c:v>74.862184939920994</c:v>
                </c:pt>
                <c:pt idx="21">
                  <c:v>75.6892924182184</c:v>
                </c:pt>
                <c:pt idx="22">
                  <c:v>79.096819784904</c:v>
                </c:pt>
                <c:pt idx="23">
                  <c:v>81.516948669744593</c:v>
                </c:pt>
                <c:pt idx="24">
                  <c:v>85.669608719699895</c:v>
                </c:pt>
                <c:pt idx="25">
                  <c:v>84.4013295468732</c:v>
                </c:pt>
                <c:pt idx="26">
                  <c:v>82.843339939638597</c:v>
                </c:pt>
                <c:pt idx="27">
                  <c:v>80.860674850499393</c:v>
                </c:pt>
                <c:pt idx="28">
                  <c:v>83.028339553287097</c:v>
                </c:pt>
                <c:pt idx="29">
                  <c:v>86.2906371064621</c:v>
                </c:pt>
                <c:pt idx="30">
                  <c:v>87.0216748746831</c:v>
                </c:pt>
                <c:pt idx="31">
                  <c:v>87.129060066760502</c:v>
                </c:pt>
                <c:pt idx="32">
                  <c:v>86.491683941694802</c:v>
                </c:pt>
                <c:pt idx="33">
                  <c:v>87.764575390744696</c:v>
                </c:pt>
                <c:pt idx="34">
                  <c:v>88.014238168888298</c:v>
                </c:pt>
                <c:pt idx="35">
                  <c:v>88.028223025112297</c:v>
                </c:pt>
                <c:pt idx="36">
                  <c:v>87.584962447575705</c:v>
                </c:pt>
                <c:pt idx="37">
                  <c:v>86.647873453888295</c:v>
                </c:pt>
                <c:pt idx="38">
                  <c:v>85.014457873769999</c:v>
                </c:pt>
                <c:pt idx="39">
                  <c:v>83.593586734514602</c:v>
                </c:pt>
                <c:pt idx="40">
                  <c:v>83.312721463843303</c:v>
                </c:pt>
                <c:pt idx="41">
                  <c:v>84.911561475931506</c:v>
                </c:pt>
                <c:pt idx="42">
                  <c:v>86.5974278315324</c:v>
                </c:pt>
                <c:pt idx="43">
                  <c:v>88.626471185158394</c:v>
                </c:pt>
                <c:pt idx="44">
                  <c:v>89.334197775335895</c:v>
                </c:pt>
                <c:pt idx="45">
                  <c:v>90.128932916271296</c:v>
                </c:pt>
                <c:pt idx="46">
                  <c:v>90.297849113468502</c:v>
                </c:pt>
                <c:pt idx="47">
                  <c:v>90.530188923645795</c:v>
                </c:pt>
                <c:pt idx="48">
                  <c:v>91.235453123714905</c:v>
                </c:pt>
                <c:pt idx="49">
                  <c:v>88.398188301918395</c:v>
                </c:pt>
                <c:pt idx="50">
                  <c:v>86.107447129369902</c:v>
                </c:pt>
                <c:pt idx="51">
                  <c:v>84.293711600481998</c:v>
                </c:pt>
                <c:pt idx="52">
                  <c:v>87.842531782255904</c:v>
                </c:pt>
                <c:pt idx="53">
                  <c:v>92.104470491975107</c:v>
                </c:pt>
                <c:pt idx="54">
                  <c:v>95.161913596309503</c:v>
                </c:pt>
                <c:pt idx="55">
                  <c:v>96.666261791933493</c:v>
                </c:pt>
                <c:pt idx="56">
                  <c:v>98.071057171055898</c:v>
                </c:pt>
                <c:pt idx="57">
                  <c:v>99.535836731350898</c:v>
                </c:pt>
                <c:pt idx="58">
                  <c:v>100.351152391154</c:v>
                </c:pt>
                <c:pt idx="59">
                  <c:v>100</c:v>
                </c:pt>
                <c:pt idx="60">
                  <c:v>99.819334548290797</c:v>
                </c:pt>
                <c:pt idx="61">
                  <c:v>99.193365638950596</c:v>
                </c:pt>
                <c:pt idx="62">
                  <c:v>99.243994634676397</c:v>
                </c:pt>
                <c:pt idx="63">
                  <c:v>99.226594455478605</c:v>
                </c:pt>
                <c:pt idx="64">
                  <c:v>99.581559122291694</c:v>
                </c:pt>
                <c:pt idx="65">
                  <c:v>99.843071477003505</c:v>
                </c:pt>
                <c:pt idx="66">
                  <c:v>100.52602219839299</c:v>
                </c:pt>
                <c:pt idx="67">
                  <c:v>100.72593154358999</c:v>
                </c:pt>
                <c:pt idx="68">
                  <c:v>100.480566450867</c:v>
                </c:pt>
                <c:pt idx="69">
                  <c:v>98.663811973581105</c:v>
                </c:pt>
                <c:pt idx="70">
                  <c:v>96.936702360586807</c:v>
                </c:pt>
                <c:pt idx="71">
                  <c:v>95.359877100020995</c:v>
                </c:pt>
                <c:pt idx="72">
                  <c:v>96.003857804376807</c:v>
                </c:pt>
                <c:pt idx="73">
                  <c:v>97.148279624902599</c:v>
                </c:pt>
                <c:pt idx="74">
                  <c:v>98.221073703051104</c:v>
                </c:pt>
                <c:pt idx="75">
                  <c:v>97.400318786752507</c:v>
                </c:pt>
                <c:pt idx="76">
                  <c:v>96.919678173532205</c:v>
                </c:pt>
                <c:pt idx="77">
                  <c:v>96.924144040992701</c:v>
                </c:pt>
                <c:pt idx="78">
                  <c:v>97.831031425466705</c:v>
                </c:pt>
                <c:pt idx="79">
                  <c:v>98.287496338365401</c:v>
                </c:pt>
                <c:pt idx="80">
                  <c:v>98.606860364659298</c:v>
                </c:pt>
                <c:pt idx="81">
                  <c:v>99.093486665818602</c:v>
                </c:pt>
                <c:pt idx="82">
                  <c:v>100.67452061361099</c:v>
                </c:pt>
                <c:pt idx="83">
                  <c:v>102.784656092288</c:v>
                </c:pt>
                <c:pt idx="84">
                  <c:v>105.53176444859901</c:v>
                </c:pt>
                <c:pt idx="85">
                  <c:v>106.519702818794</c:v>
                </c:pt>
                <c:pt idx="86">
                  <c:v>106.61780172729</c:v>
                </c:pt>
                <c:pt idx="87">
                  <c:v>105.042612676907</c:v>
                </c:pt>
                <c:pt idx="88">
                  <c:v>105.420945883443</c:v>
                </c:pt>
                <c:pt idx="89">
                  <c:v>105.384097516108</c:v>
                </c:pt>
                <c:pt idx="90">
                  <c:v>105.846877651996</c:v>
                </c:pt>
                <c:pt idx="91">
                  <c:v>103.69007173724501</c:v>
                </c:pt>
                <c:pt idx="92">
                  <c:v>102.574717828083</c:v>
                </c:pt>
                <c:pt idx="93">
                  <c:v>102.34237014293799</c:v>
                </c:pt>
                <c:pt idx="94">
                  <c:v>103.200127081894</c:v>
                </c:pt>
                <c:pt idx="95">
                  <c:v>104.259656164676</c:v>
                </c:pt>
                <c:pt idx="96">
                  <c:v>104.847155888976</c:v>
                </c:pt>
                <c:pt idx="97">
                  <c:v>108.391874438568</c:v>
                </c:pt>
                <c:pt idx="98">
                  <c:v>110.601490564805</c:v>
                </c:pt>
                <c:pt idx="99">
                  <c:v>113.370229021146</c:v>
                </c:pt>
                <c:pt idx="100">
                  <c:v>113.581699161938</c:v>
                </c:pt>
                <c:pt idx="101">
                  <c:v>116.20120974628701</c:v>
                </c:pt>
                <c:pt idx="102">
                  <c:v>118.944395992594</c:v>
                </c:pt>
                <c:pt idx="103">
                  <c:v>121.79559390635499</c:v>
                </c:pt>
                <c:pt idx="104">
                  <c:v>123.403413742186</c:v>
                </c:pt>
                <c:pt idx="105">
                  <c:v>124.416391441968</c:v>
                </c:pt>
                <c:pt idx="106">
                  <c:v>123.947427293505</c:v>
                </c:pt>
                <c:pt idx="107">
                  <c:v>123.506268212066</c:v>
                </c:pt>
                <c:pt idx="108">
                  <c:v>122.84222154264501</c:v>
                </c:pt>
                <c:pt idx="109">
                  <c:v>126.039552489759</c:v>
                </c:pt>
                <c:pt idx="110">
                  <c:v>128.081668172603</c:v>
                </c:pt>
                <c:pt idx="111">
                  <c:v>130.102816288572</c:v>
                </c:pt>
                <c:pt idx="112">
                  <c:v>129.45322644975101</c:v>
                </c:pt>
                <c:pt idx="113">
                  <c:v>130.126373101209</c:v>
                </c:pt>
                <c:pt idx="114">
                  <c:v>131.69244483007901</c:v>
                </c:pt>
                <c:pt idx="115">
                  <c:v>133.49193093039</c:v>
                </c:pt>
                <c:pt idx="116">
                  <c:v>135.82787226632101</c:v>
                </c:pt>
                <c:pt idx="117">
                  <c:v>138.01310535351499</c:v>
                </c:pt>
                <c:pt idx="118">
                  <c:v>139.979771422482</c:v>
                </c:pt>
                <c:pt idx="119">
                  <c:v>140.34042980359001</c:v>
                </c:pt>
                <c:pt idx="120">
                  <c:v>140.64735294562399</c:v>
                </c:pt>
                <c:pt idx="121">
                  <c:v>141.86731247537</c:v>
                </c:pt>
                <c:pt idx="122">
                  <c:v>144.66718660181999</c:v>
                </c:pt>
                <c:pt idx="123">
                  <c:v>147.22921611530299</c:v>
                </c:pt>
                <c:pt idx="124">
                  <c:v>149.20011120715901</c:v>
                </c:pt>
                <c:pt idx="125">
                  <c:v>150.97025581966599</c:v>
                </c:pt>
                <c:pt idx="126">
                  <c:v>153.24297778930099</c:v>
                </c:pt>
                <c:pt idx="127">
                  <c:v>154.82023612587901</c:v>
                </c:pt>
                <c:pt idx="128">
                  <c:v>154.80412823753099</c:v>
                </c:pt>
                <c:pt idx="129">
                  <c:v>154.460503869153</c:v>
                </c:pt>
                <c:pt idx="130">
                  <c:v>155.17997541776001</c:v>
                </c:pt>
                <c:pt idx="131">
                  <c:v>157.906960538834</c:v>
                </c:pt>
                <c:pt idx="132">
                  <c:v>159.859460752431</c:v>
                </c:pt>
                <c:pt idx="133">
                  <c:v>161.87993787148201</c:v>
                </c:pt>
                <c:pt idx="134">
                  <c:v>162.410015040643</c:v>
                </c:pt>
                <c:pt idx="135">
                  <c:v>164.72879229398001</c:v>
                </c:pt>
                <c:pt idx="136">
                  <c:v>166.72663892443799</c:v>
                </c:pt>
                <c:pt idx="137">
                  <c:v>169.53427056772699</c:v>
                </c:pt>
                <c:pt idx="138">
                  <c:v>171.328457224554</c:v>
                </c:pt>
                <c:pt idx="139">
                  <c:v>172.556101359118</c:v>
                </c:pt>
                <c:pt idx="140">
                  <c:v>172.958847103137</c:v>
                </c:pt>
                <c:pt idx="141">
                  <c:v>172.57227077868399</c:v>
                </c:pt>
                <c:pt idx="142">
                  <c:v>172.38436615593901</c:v>
                </c:pt>
                <c:pt idx="143">
                  <c:v>171.166556564986</c:v>
                </c:pt>
                <c:pt idx="144">
                  <c:v>169.37010655983801</c:v>
                </c:pt>
                <c:pt idx="145">
                  <c:v>163.27203142591401</c:v>
                </c:pt>
                <c:pt idx="146">
                  <c:v>157.74718382116899</c:v>
                </c:pt>
                <c:pt idx="147">
                  <c:v>152.94673497258901</c:v>
                </c:pt>
                <c:pt idx="148">
                  <c:v>156.05189347597101</c:v>
                </c:pt>
                <c:pt idx="149">
                  <c:v>160.280851517298</c:v>
                </c:pt>
                <c:pt idx="150">
                  <c:v>163.81834264407499</c:v>
                </c:pt>
                <c:pt idx="151">
                  <c:v>159.889174876483</c:v>
                </c:pt>
                <c:pt idx="152">
                  <c:v>156.28952386418899</c:v>
                </c:pt>
                <c:pt idx="153">
                  <c:v>153.539833639156</c:v>
                </c:pt>
                <c:pt idx="154">
                  <c:v>153.14138645962501</c:v>
                </c:pt>
                <c:pt idx="155">
                  <c:v>151.85462595146899</c:v>
                </c:pt>
                <c:pt idx="156">
                  <c:v>151.12781906360701</c:v>
                </c:pt>
                <c:pt idx="157">
                  <c:v>147.96443565464801</c:v>
                </c:pt>
                <c:pt idx="158">
                  <c:v>142.596369302498</c:v>
                </c:pt>
                <c:pt idx="159">
                  <c:v>134.99618588251599</c:v>
                </c:pt>
                <c:pt idx="160">
                  <c:v>124.963708309178</c:v>
                </c:pt>
                <c:pt idx="161">
                  <c:v>117.30540561776</c:v>
                </c:pt>
                <c:pt idx="162">
                  <c:v>111.54942239587</c:v>
                </c:pt>
                <c:pt idx="163">
                  <c:v>112.883477517866</c:v>
                </c:pt>
                <c:pt idx="164">
                  <c:v>114.16977601472399</c:v>
                </c:pt>
                <c:pt idx="165">
                  <c:v>113.74454145843301</c:v>
                </c:pt>
                <c:pt idx="166">
                  <c:v>109.879634915385</c:v>
                </c:pt>
                <c:pt idx="167">
                  <c:v>105.92686816854101</c:v>
                </c:pt>
                <c:pt idx="168">
                  <c:v>104.664201483467</c:v>
                </c:pt>
                <c:pt idx="169">
                  <c:v>105.94066579327399</c:v>
                </c:pt>
                <c:pt idx="170">
                  <c:v>109.433426848838</c:v>
                </c:pt>
                <c:pt idx="171">
                  <c:v>114.04934003356399</c:v>
                </c:pt>
                <c:pt idx="172">
                  <c:v>117.243328721864</c:v>
                </c:pt>
                <c:pt idx="173">
                  <c:v>117.781596781232</c:v>
                </c:pt>
                <c:pt idx="174">
                  <c:v>116.32467508677701</c:v>
                </c:pt>
                <c:pt idx="175">
                  <c:v>115.85614872516101</c:v>
                </c:pt>
                <c:pt idx="176">
                  <c:v>116.630335095245</c:v>
                </c:pt>
                <c:pt idx="177">
                  <c:v>118.034561879352</c:v>
                </c:pt>
                <c:pt idx="178">
                  <c:v>117.468569814308</c:v>
                </c:pt>
                <c:pt idx="179">
                  <c:v>118.204534943751</c:v>
                </c:pt>
                <c:pt idx="180">
                  <c:v>119.33101900096</c:v>
                </c:pt>
                <c:pt idx="181">
                  <c:v>122.303080594344</c:v>
                </c:pt>
                <c:pt idx="182">
                  <c:v>122.319574074304</c:v>
                </c:pt>
                <c:pt idx="183">
                  <c:v>121.38701393514199</c:v>
                </c:pt>
                <c:pt idx="184">
                  <c:v>120.08006593608199</c:v>
                </c:pt>
                <c:pt idx="185">
                  <c:v>120.064874501386</c:v>
                </c:pt>
                <c:pt idx="186">
                  <c:v>118.654280686459</c:v>
                </c:pt>
                <c:pt idx="187">
                  <c:v>117.915605536821</c:v>
                </c:pt>
                <c:pt idx="188">
                  <c:v>118.299829200332</c:v>
                </c:pt>
                <c:pt idx="189">
                  <c:v>121.154726301152</c:v>
                </c:pt>
                <c:pt idx="190">
                  <c:v>123.60197801798</c:v>
                </c:pt>
                <c:pt idx="191">
                  <c:v>125.704743711144</c:v>
                </c:pt>
                <c:pt idx="192">
                  <c:v>126.429875530435</c:v>
                </c:pt>
                <c:pt idx="193">
                  <c:v>127.12579468149499</c:v>
                </c:pt>
                <c:pt idx="194">
                  <c:v>125.598075893512</c:v>
                </c:pt>
                <c:pt idx="195">
                  <c:v>125.01842314965999</c:v>
                </c:pt>
                <c:pt idx="196">
                  <c:v>123.715894534703</c:v>
                </c:pt>
                <c:pt idx="197">
                  <c:v>125.056491931601</c:v>
                </c:pt>
                <c:pt idx="198">
                  <c:v>126.109434185327</c:v>
                </c:pt>
                <c:pt idx="199">
                  <c:v>127.69974939329499</c:v>
                </c:pt>
                <c:pt idx="200">
                  <c:v>127.584614463751</c:v>
                </c:pt>
                <c:pt idx="201">
                  <c:v>127.985064437858</c:v>
                </c:pt>
                <c:pt idx="202">
                  <c:v>128.15297496985499</c:v>
                </c:pt>
                <c:pt idx="203">
                  <c:v>129.40001014929001</c:v>
                </c:pt>
                <c:pt idx="204">
                  <c:v>129.20852734895601</c:v>
                </c:pt>
                <c:pt idx="205">
                  <c:v>129.664567195204</c:v>
                </c:pt>
                <c:pt idx="206">
                  <c:v>130.69236967097899</c:v>
                </c:pt>
                <c:pt idx="207">
                  <c:v>132.389517650714</c:v>
                </c:pt>
                <c:pt idx="208">
                  <c:v>135.375380347983</c:v>
                </c:pt>
                <c:pt idx="209">
                  <c:v>137.72397769052901</c:v>
                </c:pt>
                <c:pt idx="210">
                  <c:v>141.99488704688801</c:v>
                </c:pt>
                <c:pt idx="211">
                  <c:v>143.732326858649</c:v>
                </c:pt>
                <c:pt idx="212">
                  <c:v>146.73507754002799</c:v>
                </c:pt>
                <c:pt idx="213">
                  <c:v>147.199154403656</c:v>
                </c:pt>
                <c:pt idx="214">
                  <c:v>148.09562621874599</c:v>
                </c:pt>
                <c:pt idx="215">
                  <c:v>146.193300501279</c:v>
                </c:pt>
                <c:pt idx="216">
                  <c:v>145.24952660245901</c:v>
                </c:pt>
                <c:pt idx="217">
                  <c:v>143.52735854694399</c:v>
                </c:pt>
                <c:pt idx="218">
                  <c:v>143.83826696132499</c:v>
                </c:pt>
                <c:pt idx="219">
                  <c:v>144.90661403525601</c:v>
                </c:pt>
                <c:pt idx="220">
                  <c:v>147.95547727549899</c:v>
                </c:pt>
                <c:pt idx="221">
                  <c:v>150.736223075906</c:v>
                </c:pt>
                <c:pt idx="222">
                  <c:v>152.27580928224</c:v>
                </c:pt>
                <c:pt idx="223">
                  <c:v>153.30332117980501</c:v>
                </c:pt>
                <c:pt idx="224">
                  <c:v>153.82889118478701</c:v>
                </c:pt>
                <c:pt idx="225">
                  <c:v>155.162852647123</c:v>
                </c:pt>
                <c:pt idx="226">
                  <c:v>156.01309077174901</c:v>
                </c:pt>
                <c:pt idx="227">
                  <c:v>159.229858137972</c:v>
                </c:pt>
                <c:pt idx="228">
                  <c:v>162.30372168620599</c:v>
                </c:pt>
                <c:pt idx="229">
                  <c:v>166.48122078047501</c:v>
                </c:pt>
                <c:pt idx="230">
                  <c:v>165.50034178092901</c:v>
                </c:pt>
                <c:pt idx="231">
                  <c:v>166.306534163717</c:v>
                </c:pt>
                <c:pt idx="232">
                  <c:v>166.39204347332901</c:v>
                </c:pt>
                <c:pt idx="233">
                  <c:v>169.19751469337001</c:v>
                </c:pt>
                <c:pt idx="234">
                  <c:v>169.162063298362</c:v>
                </c:pt>
                <c:pt idx="235">
                  <c:v>168.42508014930499</c:v>
                </c:pt>
                <c:pt idx="236">
                  <c:v>168.73751012900701</c:v>
                </c:pt>
                <c:pt idx="237">
                  <c:v>168.39955173312299</c:v>
                </c:pt>
                <c:pt idx="238">
                  <c:v>168.906366742426</c:v>
                </c:pt>
                <c:pt idx="239">
                  <c:v>167.54447799023501</c:v>
                </c:pt>
                <c:pt idx="240">
                  <c:v>166.90413909799801</c:v>
                </c:pt>
                <c:pt idx="241">
                  <c:v>164.99054957572201</c:v>
                </c:pt>
                <c:pt idx="242">
                  <c:v>164.14978784992701</c:v>
                </c:pt>
                <c:pt idx="243">
                  <c:v>164.05470253845701</c:v>
                </c:pt>
                <c:pt idx="244">
                  <c:v>167.27204653525499</c:v>
                </c:pt>
                <c:pt idx="245">
                  <c:v>170.87771959221001</c:v>
                </c:pt>
                <c:pt idx="246">
                  <c:v>174.89208225882399</c:v>
                </c:pt>
                <c:pt idx="247">
                  <c:v>176.226049888304</c:v>
                </c:pt>
                <c:pt idx="248">
                  <c:v>176.558152845054</c:v>
                </c:pt>
                <c:pt idx="249">
                  <c:v>177.72847058641401</c:v>
                </c:pt>
                <c:pt idx="250">
                  <c:v>177.856374852627</c:v>
                </c:pt>
                <c:pt idx="251">
                  <c:v>177.12792124706499</c:v>
                </c:pt>
                <c:pt idx="252">
                  <c:v>173.73567429064499</c:v>
                </c:pt>
                <c:pt idx="253">
                  <c:v>171.91934465077799</c:v>
                </c:pt>
                <c:pt idx="254">
                  <c:v>173.349065815676</c:v>
                </c:pt>
                <c:pt idx="255">
                  <c:v>178.434601794478</c:v>
                </c:pt>
                <c:pt idx="256">
                  <c:v>183.50614049278099</c:v>
                </c:pt>
                <c:pt idx="257">
                  <c:v>186.75755274785701</c:v>
                </c:pt>
                <c:pt idx="258">
                  <c:v>184.481272663054</c:v>
                </c:pt>
                <c:pt idx="259">
                  <c:v>183.24627190171699</c:v>
                </c:pt>
                <c:pt idx="260">
                  <c:v>182.65111714326</c:v>
                </c:pt>
                <c:pt idx="261">
                  <c:v>186.250108511147</c:v>
                </c:pt>
                <c:pt idx="262">
                  <c:v>187.146586326722</c:v>
                </c:pt>
                <c:pt idx="263">
                  <c:v>185.715445646425</c:v>
                </c:pt>
                <c:pt idx="264">
                  <c:v>182.505101345306</c:v>
                </c:pt>
                <c:pt idx="265">
                  <c:v>183.47061574385401</c:v>
                </c:pt>
                <c:pt idx="266">
                  <c:v>187.55902773822899</c:v>
                </c:pt>
                <c:pt idx="267">
                  <c:v>192.673002697637</c:v>
                </c:pt>
                <c:pt idx="268">
                  <c:v>191.861933957887</c:v>
                </c:pt>
                <c:pt idx="269">
                  <c:v>188.60411359520899</c:v>
                </c:pt>
                <c:pt idx="270">
                  <c:v>186.31897278084199</c:v>
                </c:pt>
                <c:pt idx="271">
                  <c:v>187.77417467105099</c:v>
                </c:pt>
                <c:pt idx="272">
                  <c:v>189.476039053336</c:v>
                </c:pt>
                <c:pt idx="273">
                  <c:v>188.563986662551</c:v>
                </c:pt>
                <c:pt idx="274">
                  <c:v>186.962759282934</c:v>
                </c:pt>
                <c:pt idx="275">
                  <c:v>186.46134593696399</c:v>
                </c:pt>
                <c:pt idx="276">
                  <c:v>188.72060894037699</c:v>
                </c:pt>
                <c:pt idx="277">
                  <c:v>192.404013953678</c:v>
                </c:pt>
                <c:pt idx="278">
                  <c:v>194.646904507296</c:v>
                </c:pt>
                <c:pt idx="279">
                  <c:v>197.192989249177</c:v>
                </c:pt>
                <c:pt idx="280">
                  <c:v>199.423789682859</c:v>
                </c:pt>
                <c:pt idx="281">
                  <c:v>203.88884984299</c:v>
                </c:pt>
                <c:pt idx="282">
                  <c:v>205.34954209216701</c:v>
                </c:pt>
                <c:pt idx="283">
                  <c:v>204.66922577128301</c:v>
                </c:pt>
                <c:pt idx="284">
                  <c:v>201.682921378739</c:v>
                </c:pt>
                <c:pt idx="285">
                  <c:v>199.55329378890801</c:v>
                </c:pt>
                <c:pt idx="286">
                  <c:v>198.960789069074</c:v>
                </c:pt>
                <c:pt idx="287">
                  <c:v>199.811747052935</c:v>
                </c:pt>
                <c:pt idx="288">
                  <c:v>201.02533474236199</c:v>
                </c:pt>
                <c:pt idx="289">
                  <c:v>202.072314644404</c:v>
                </c:pt>
                <c:pt idx="290">
                  <c:v>202.95295443135899</c:v>
                </c:pt>
                <c:pt idx="291">
                  <c:v>202.436494485217</c:v>
                </c:pt>
                <c:pt idx="292">
                  <c:v>200.14311544009999</c:v>
                </c:pt>
                <c:pt idx="293">
                  <c:v>197.39286768284299</c:v>
                </c:pt>
                <c:pt idx="294">
                  <c:v>197.20652193130101</c:v>
                </c:pt>
                <c:pt idx="295">
                  <c:v>198.81607059617301</c:v>
                </c:pt>
                <c:pt idx="296">
                  <c:v>201.062562742593</c:v>
                </c:pt>
                <c:pt idx="297">
                  <c:v>203.231531432254</c:v>
                </c:pt>
                <c:pt idx="298">
                  <c:v>206.71644228392501</c:v>
                </c:pt>
                <c:pt idx="299">
                  <c:v>207.236045879594</c:v>
                </c:pt>
                <c:pt idx="300">
                  <c:v>207.014849116021</c:v>
                </c:pt>
                <c:pt idx="301">
                  <c:v>205.099787250471</c:v>
                </c:pt>
                <c:pt idx="302">
                  <c:v>209.20419635621701</c:v>
                </c:pt>
                <c:pt idx="303">
                  <c:v>212.07654863725301</c:v>
                </c:pt>
                <c:pt idx="304">
                  <c:v>214.40342365557299</c:v>
                </c:pt>
                <c:pt idx="305">
                  <c:v>214.759464841398</c:v>
                </c:pt>
                <c:pt idx="306">
                  <c:v>219.06309319096101</c:v>
                </c:pt>
                <c:pt idx="307">
                  <c:v>225.93918178074</c:v>
                </c:pt>
                <c:pt idx="308">
                  <c:v>231.30818338922799</c:v>
                </c:pt>
                <c:pt idx="309">
                  <c:v>233.45364186022201</c:v>
                </c:pt>
                <c:pt idx="310">
                  <c:v>236.373701635983</c:v>
                </c:pt>
                <c:pt idx="311">
                  <c:v>239.69336140228901</c:v>
                </c:pt>
                <c:pt idx="312">
                  <c:v>242.50049001096301</c:v>
                </c:pt>
                <c:pt idx="313">
                  <c:v>238.98840199286801</c:v>
                </c:pt>
                <c:pt idx="314">
                  <c:v>234.95299344102301</c:v>
                </c:pt>
                <c:pt idx="315">
                  <c:v>232.70111773571199</c:v>
                </c:pt>
                <c:pt idx="316">
                  <c:v>234.27870273076601</c:v>
                </c:pt>
                <c:pt idx="317">
                  <c:v>234.77798006658699</c:v>
                </c:pt>
                <c:pt idx="318">
                  <c:v>237.29376633303599</c:v>
                </c:pt>
                <c:pt idx="319">
                  <c:v>236.55577968356101</c:v>
                </c:pt>
                <c:pt idx="320">
                  <c:v>238.03603229317201</c:v>
                </c:pt>
                <c:pt idx="321">
                  <c:v>233.43289211631799</c:v>
                </c:pt>
                <c:pt idx="322">
                  <c:v>235.90627214470001</c:v>
                </c:pt>
                <c:pt idx="323">
                  <c:v>237.861354704174</c:v>
                </c:pt>
                <c:pt idx="324">
                  <c:v>243.52451108130799</c:v>
                </c:pt>
                <c:pt idx="325">
                  <c:v>241.72883974342699</c:v>
                </c:pt>
                <c:pt idx="326">
                  <c:v>236.49105679683399</c:v>
                </c:pt>
                <c:pt idx="327">
                  <c:v>233.43760898480099</c:v>
                </c:pt>
                <c:pt idx="328">
                  <c:v>235.29515340334399</c:v>
                </c:pt>
                <c:pt idx="329">
                  <c:v>242.64848702177099</c:v>
                </c:pt>
                <c:pt idx="330">
                  <c:v>244.34388189817901</c:v>
                </c:pt>
                <c:pt idx="331">
                  <c:v>244.328685586082</c:v>
                </c:pt>
                <c:pt idx="332">
                  <c:v>236.433733217807</c:v>
                </c:pt>
                <c:pt idx="333">
                  <c:v>230.494881601798</c:v>
                </c:pt>
                <c:pt idx="334">
                  <c:v>221.01698577447701</c:v>
                </c:pt>
                <c:pt idx="335">
                  <c:v>218.495989694456</c:v>
                </c:pt>
                <c:pt idx="336">
                  <c:v>214.520610888721</c:v>
                </c:pt>
                <c:pt idx="337">
                  <c:v>215.69242371610801</c:v>
                </c:pt>
                <c:pt idx="338">
                  <c:v>213.17039427308799</c:v>
                </c:pt>
                <c:pt idx="339">
                  <c:v>214.57651014550001</c:v>
                </c:pt>
                <c:pt idx="340">
                  <c:v>212.26534145536499</c:v>
                </c:pt>
                <c:pt idx="341">
                  <c:v>209.33638656999301</c:v>
                </c:pt>
                <c:pt idx="342">
                  <c:v>206.57837771440899</c:v>
                </c:pt>
                <c:pt idx="343">
                  <c:v>209.26168366678499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E3-41BC-9AC6-87D2B2C32699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Segment'!$K$6:$K$349</c:f>
              <c:numCache>
                <c:formatCode>[$-409]mmm\-yy;@</c:formatCode>
                <c:ptCount val="34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</c:numCache>
            </c:numRef>
          </c:xVal>
          <c:yVal>
            <c:numRef>
              <c:f>'U.S. VW - By Segment'!$P$6:$P$349</c:f>
              <c:numCache>
                <c:formatCode>0</c:formatCode>
                <c:ptCount val="344"/>
                <c:pt idx="0">
                  <c:v>70.118596373520504</c:v>
                </c:pt>
                <c:pt idx="1">
                  <c:v>67.744380414601807</c:v>
                </c:pt>
                <c:pt idx="2">
                  <c:v>65.976796408334707</c:v>
                </c:pt>
                <c:pt idx="3">
                  <c:v>65.461414288661601</c:v>
                </c:pt>
                <c:pt idx="4">
                  <c:v>64.450447469181796</c:v>
                </c:pt>
                <c:pt idx="5">
                  <c:v>65.541286817771706</c:v>
                </c:pt>
                <c:pt idx="6">
                  <c:v>66.728645425677996</c:v>
                </c:pt>
                <c:pt idx="7">
                  <c:v>68.306333470009406</c:v>
                </c:pt>
                <c:pt idx="8">
                  <c:v>68.312448545667806</c:v>
                </c:pt>
                <c:pt idx="9">
                  <c:v>68.102162672737805</c:v>
                </c:pt>
                <c:pt idx="10">
                  <c:v>67.301477459166605</c:v>
                </c:pt>
                <c:pt idx="11">
                  <c:v>67.755810712620004</c:v>
                </c:pt>
                <c:pt idx="12">
                  <c:v>67.742810838709204</c:v>
                </c:pt>
                <c:pt idx="13">
                  <c:v>68.954076010109802</c:v>
                </c:pt>
                <c:pt idx="14">
                  <c:v>68.781803096959194</c:v>
                </c:pt>
                <c:pt idx="15">
                  <c:v>69.355820290161603</c:v>
                </c:pt>
                <c:pt idx="16">
                  <c:v>69.928439552746099</c:v>
                </c:pt>
                <c:pt idx="17">
                  <c:v>70.483416889835297</c:v>
                </c:pt>
                <c:pt idx="18">
                  <c:v>71.247695468449606</c:v>
                </c:pt>
                <c:pt idx="19">
                  <c:v>71.710980223690299</c:v>
                </c:pt>
                <c:pt idx="20">
                  <c:v>73.915906059497303</c:v>
                </c:pt>
                <c:pt idx="21">
                  <c:v>75.606905605115699</c:v>
                </c:pt>
                <c:pt idx="22">
                  <c:v>76.513396198058203</c:v>
                </c:pt>
                <c:pt idx="23">
                  <c:v>77.372567227070803</c:v>
                </c:pt>
                <c:pt idx="24">
                  <c:v>78.178262770210296</c:v>
                </c:pt>
                <c:pt idx="25">
                  <c:v>79.812527393592504</c:v>
                </c:pt>
                <c:pt idx="26">
                  <c:v>79.783936144828999</c:v>
                </c:pt>
                <c:pt idx="27">
                  <c:v>79.618849840407407</c:v>
                </c:pt>
                <c:pt idx="28">
                  <c:v>78.802179535807596</c:v>
                </c:pt>
                <c:pt idx="29">
                  <c:v>79.203382516515603</c:v>
                </c:pt>
                <c:pt idx="30">
                  <c:v>80.380235138852797</c:v>
                </c:pt>
                <c:pt idx="31">
                  <c:v>81.865377270156898</c:v>
                </c:pt>
                <c:pt idx="32">
                  <c:v>81.876856666850998</c:v>
                </c:pt>
                <c:pt idx="33">
                  <c:v>80.152719811775199</c:v>
                </c:pt>
                <c:pt idx="34">
                  <c:v>80.491061404102695</c:v>
                </c:pt>
                <c:pt idx="35">
                  <c:v>81.163504007297007</c:v>
                </c:pt>
                <c:pt idx="36">
                  <c:v>83.373061690049497</c:v>
                </c:pt>
                <c:pt idx="37">
                  <c:v>81.739881978535706</c:v>
                </c:pt>
                <c:pt idx="38">
                  <c:v>81.148737799268005</c:v>
                </c:pt>
                <c:pt idx="39">
                  <c:v>80.616426196646501</c:v>
                </c:pt>
                <c:pt idx="40">
                  <c:v>81.725454994173404</c:v>
                </c:pt>
                <c:pt idx="41">
                  <c:v>83.044314777896304</c:v>
                </c:pt>
                <c:pt idx="42">
                  <c:v>84.827620954490897</c:v>
                </c:pt>
                <c:pt idx="43">
                  <c:v>88.777700594526195</c:v>
                </c:pt>
                <c:pt idx="44">
                  <c:v>92.592206770153197</c:v>
                </c:pt>
                <c:pt idx="45">
                  <c:v>94.955882125590804</c:v>
                </c:pt>
                <c:pt idx="46">
                  <c:v>94.573991330954399</c:v>
                </c:pt>
                <c:pt idx="47">
                  <c:v>93.3904876200871</c:v>
                </c:pt>
                <c:pt idx="48">
                  <c:v>93.219052017406099</c:v>
                </c:pt>
                <c:pt idx="49">
                  <c:v>93.559060637339002</c:v>
                </c:pt>
                <c:pt idx="50">
                  <c:v>94.850012685909505</c:v>
                </c:pt>
                <c:pt idx="51">
                  <c:v>94.726653211710001</c:v>
                </c:pt>
                <c:pt idx="52">
                  <c:v>94.490044732137505</c:v>
                </c:pt>
                <c:pt idx="53">
                  <c:v>93.465781996500297</c:v>
                </c:pt>
                <c:pt idx="54">
                  <c:v>94.197026909245594</c:v>
                </c:pt>
                <c:pt idx="55">
                  <c:v>95.120346698731097</c:v>
                </c:pt>
                <c:pt idx="56">
                  <c:v>96.483731538961294</c:v>
                </c:pt>
                <c:pt idx="57">
                  <c:v>97.645717042661204</c:v>
                </c:pt>
                <c:pt idx="58">
                  <c:v>98.764182332649497</c:v>
                </c:pt>
                <c:pt idx="59">
                  <c:v>100</c:v>
                </c:pt>
                <c:pt idx="60">
                  <c:v>100.58345847010099</c:v>
                </c:pt>
                <c:pt idx="61">
                  <c:v>101.12658224747599</c:v>
                </c:pt>
                <c:pt idx="62">
                  <c:v>100.778013384224</c:v>
                </c:pt>
                <c:pt idx="63">
                  <c:v>100.392607937558</c:v>
                </c:pt>
                <c:pt idx="64">
                  <c:v>100.925107932166</c:v>
                </c:pt>
                <c:pt idx="65">
                  <c:v>102.27827633499</c:v>
                </c:pt>
                <c:pt idx="66">
                  <c:v>103.615655588826</c:v>
                </c:pt>
                <c:pt idx="67">
                  <c:v>104.04751532946101</c:v>
                </c:pt>
                <c:pt idx="68">
                  <c:v>104.279035823797</c:v>
                </c:pt>
                <c:pt idx="69">
                  <c:v>104.34056143012801</c:v>
                </c:pt>
                <c:pt idx="70">
                  <c:v>104.324824339429</c:v>
                </c:pt>
                <c:pt idx="71">
                  <c:v>104.565489369839</c:v>
                </c:pt>
                <c:pt idx="72">
                  <c:v>105.82173326999001</c:v>
                </c:pt>
                <c:pt idx="73">
                  <c:v>107.837430569094</c:v>
                </c:pt>
                <c:pt idx="74">
                  <c:v>109.093683063033</c:v>
                </c:pt>
                <c:pt idx="75">
                  <c:v>110.740877363026</c:v>
                </c:pt>
                <c:pt idx="76">
                  <c:v>110.852270864753</c:v>
                </c:pt>
                <c:pt idx="77">
                  <c:v>111.691954776215</c:v>
                </c:pt>
                <c:pt idx="78">
                  <c:v>110.33157024952</c:v>
                </c:pt>
                <c:pt idx="79">
                  <c:v>109.950389386141</c:v>
                </c:pt>
                <c:pt idx="80">
                  <c:v>109.189767151719</c:v>
                </c:pt>
                <c:pt idx="81">
                  <c:v>110.487543550331</c:v>
                </c:pt>
                <c:pt idx="82">
                  <c:v>112.361749859635</c:v>
                </c:pt>
                <c:pt idx="83">
                  <c:v>114.985444845099</c:v>
                </c:pt>
                <c:pt idx="84">
                  <c:v>116.687876562071</c:v>
                </c:pt>
                <c:pt idx="85">
                  <c:v>117.82196704972201</c:v>
                </c:pt>
                <c:pt idx="86">
                  <c:v>118.185528680754</c:v>
                </c:pt>
                <c:pt idx="87">
                  <c:v>119.030406959142</c:v>
                </c:pt>
                <c:pt idx="88">
                  <c:v>119.82979881063299</c:v>
                </c:pt>
                <c:pt idx="89">
                  <c:v>121.190735445538</c:v>
                </c:pt>
                <c:pt idx="90">
                  <c:v>121.948503722442</c:v>
                </c:pt>
                <c:pt idx="91">
                  <c:v>122.401156451703</c:v>
                </c:pt>
                <c:pt idx="92">
                  <c:v>121.621132452963</c:v>
                </c:pt>
                <c:pt idx="93">
                  <c:v>120.979434578935</c:v>
                </c:pt>
                <c:pt idx="94">
                  <c:v>121.20239102069699</c:v>
                </c:pt>
                <c:pt idx="95">
                  <c:v>122.76540475786101</c:v>
                </c:pt>
                <c:pt idx="96">
                  <c:v>123.803101920252</c:v>
                </c:pt>
                <c:pt idx="97">
                  <c:v>124.02768675179399</c:v>
                </c:pt>
                <c:pt idx="98">
                  <c:v>124.193691701961</c:v>
                </c:pt>
                <c:pt idx="99">
                  <c:v>125.42950124387499</c:v>
                </c:pt>
                <c:pt idx="100">
                  <c:v>127.329050056564</c:v>
                </c:pt>
                <c:pt idx="101">
                  <c:v>128.99936217317801</c:v>
                </c:pt>
                <c:pt idx="102">
                  <c:v>131.29686798634299</c:v>
                </c:pt>
                <c:pt idx="103">
                  <c:v>133.89741943995</c:v>
                </c:pt>
                <c:pt idx="104">
                  <c:v>136.56668098925601</c:v>
                </c:pt>
                <c:pt idx="105">
                  <c:v>137.211081131752</c:v>
                </c:pt>
                <c:pt idx="106">
                  <c:v>137.949337293886</c:v>
                </c:pt>
                <c:pt idx="107">
                  <c:v>138.092357871704</c:v>
                </c:pt>
                <c:pt idx="108">
                  <c:v>140.25523025480001</c:v>
                </c:pt>
                <c:pt idx="109">
                  <c:v>141.86020989620201</c:v>
                </c:pt>
                <c:pt idx="110">
                  <c:v>144.647468423238</c:v>
                </c:pt>
                <c:pt idx="111">
                  <c:v>146.23708516988299</c:v>
                </c:pt>
                <c:pt idx="112">
                  <c:v>147.585137337319</c:v>
                </c:pt>
                <c:pt idx="113">
                  <c:v>149.31095834106401</c:v>
                </c:pt>
                <c:pt idx="114">
                  <c:v>152.06431136175701</c:v>
                </c:pt>
                <c:pt idx="115">
                  <c:v>155.93241880960099</c:v>
                </c:pt>
                <c:pt idx="116">
                  <c:v>159.74372561958199</c:v>
                </c:pt>
                <c:pt idx="117">
                  <c:v>164.29365156085501</c:v>
                </c:pt>
                <c:pt idx="118">
                  <c:v>167.27358309727299</c:v>
                </c:pt>
                <c:pt idx="119">
                  <c:v>168.370832995066</c:v>
                </c:pt>
                <c:pt idx="120">
                  <c:v>166.18487652034801</c:v>
                </c:pt>
                <c:pt idx="121">
                  <c:v>165.155038511475</c:v>
                </c:pt>
                <c:pt idx="122">
                  <c:v>164.77139772111599</c:v>
                </c:pt>
                <c:pt idx="123">
                  <c:v>165.18297010130399</c:v>
                </c:pt>
                <c:pt idx="124">
                  <c:v>164.37611117312301</c:v>
                </c:pt>
                <c:pt idx="125">
                  <c:v>162.96495454220101</c:v>
                </c:pt>
                <c:pt idx="126">
                  <c:v>162.12544991218201</c:v>
                </c:pt>
                <c:pt idx="127">
                  <c:v>161.3703383008</c:v>
                </c:pt>
                <c:pt idx="128">
                  <c:v>161.018219463626</c:v>
                </c:pt>
                <c:pt idx="129">
                  <c:v>167.62124960715499</c:v>
                </c:pt>
                <c:pt idx="130">
                  <c:v>174.28980050773399</c:v>
                </c:pt>
                <c:pt idx="131">
                  <c:v>181.88025641195301</c:v>
                </c:pt>
                <c:pt idx="132">
                  <c:v>177.53537665590599</c:v>
                </c:pt>
                <c:pt idx="133">
                  <c:v>174.55262715996199</c:v>
                </c:pt>
                <c:pt idx="134">
                  <c:v>170.97355050785899</c:v>
                </c:pt>
                <c:pt idx="135">
                  <c:v>170.48473961149199</c:v>
                </c:pt>
                <c:pt idx="136">
                  <c:v>170.94249651124201</c:v>
                </c:pt>
                <c:pt idx="137">
                  <c:v>170.5471331988</c:v>
                </c:pt>
                <c:pt idx="138">
                  <c:v>172.694750081243</c:v>
                </c:pt>
                <c:pt idx="139">
                  <c:v>170.85007056597701</c:v>
                </c:pt>
                <c:pt idx="140">
                  <c:v>171.24278747361399</c:v>
                </c:pt>
                <c:pt idx="141">
                  <c:v>168.47309914225201</c:v>
                </c:pt>
                <c:pt idx="142">
                  <c:v>167.940113347162</c:v>
                </c:pt>
                <c:pt idx="143">
                  <c:v>165.44598020231899</c:v>
                </c:pt>
                <c:pt idx="144">
                  <c:v>164.39359334390599</c:v>
                </c:pt>
                <c:pt idx="145">
                  <c:v>163.32102866956001</c:v>
                </c:pt>
                <c:pt idx="146">
                  <c:v>162.88779359113801</c:v>
                </c:pt>
                <c:pt idx="147">
                  <c:v>161.18877510952399</c:v>
                </c:pt>
                <c:pt idx="148">
                  <c:v>159.22307694466201</c:v>
                </c:pt>
                <c:pt idx="149">
                  <c:v>157.227093734844</c:v>
                </c:pt>
                <c:pt idx="150">
                  <c:v>157.58388612349199</c:v>
                </c:pt>
                <c:pt idx="151">
                  <c:v>157.68329493840801</c:v>
                </c:pt>
                <c:pt idx="152">
                  <c:v>157.222313129448</c:v>
                </c:pt>
                <c:pt idx="153">
                  <c:v>154.60196613450901</c:v>
                </c:pt>
                <c:pt idx="154">
                  <c:v>149.00209868136201</c:v>
                </c:pt>
                <c:pt idx="155">
                  <c:v>142.679933601074</c:v>
                </c:pt>
                <c:pt idx="156">
                  <c:v>137.321804105886</c:v>
                </c:pt>
                <c:pt idx="157">
                  <c:v>137.125984211814</c:v>
                </c:pt>
                <c:pt idx="158">
                  <c:v>135.22897367929301</c:v>
                </c:pt>
                <c:pt idx="159">
                  <c:v>132.363668050532</c:v>
                </c:pt>
                <c:pt idx="160">
                  <c:v>126.64556415026701</c:v>
                </c:pt>
                <c:pt idx="161">
                  <c:v>123.98076561497101</c:v>
                </c:pt>
                <c:pt idx="162">
                  <c:v>121.428146040597</c:v>
                </c:pt>
                <c:pt idx="163">
                  <c:v>121.19097466487101</c:v>
                </c:pt>
                <c:pt idx="164">
                  <c:v>119.87122339104801</c:v>
                </c:pt>
                <c:pt idx="165">
                  <c:v>119.803646206069</c:v>
                </c:pt>
                <c:pt idx="166">
                  <c:v>118.126147323748</c:v>
                </c:pt>
                <c:pt idx="167">
                  <c:v>117.672483517226</c:v>
                </c:pt>
                <c:pt idx="168">
                  <c:v>117.58191485748399</c:v>
                </c:pt>
                <c:pt idx="169">
                  <c:v>118.34279391142699</c:v>
                </c:pt>
                <c:pt idx="170">
                  <c:v>119.103731293669</c:v>
                </c:pt>
                <c:pt idx="171">
                  <c:v>120.09397156564</c:v>
                </c:pt>
                <c:pt idx="172">
                  <c:v>120.94036577586</c:v>
                </c:pt>
                <c:pt idx="173">
                  <c:v>122.517070434893</c:v>
                </c:pt>
                <c:pt idx="174">
                  <c:v>124.123930648392</c:v>
                </c:pt>
                <c:pt idx="175">
                  <c:v>128.91153116312299</c:v>
                </c:pt>
                <c:pt idx="176">
                  <c:v>133.86550059183</c:v>
                </c:pt>
                <c:pt idx="177">
                  <c:v>138.34390034337099</c:v>
                </c:pt>
                <c:pt idx="178">
                  <c:v>139.789865230445</c:v>
                </c:pt>
                <c:pt idx="179">
                  <c:v>141.026296436264</c:v>
                </c:pt>
                <c:pt idx="180">
                  <c:v>142.56609947568501</c:v>
                </c:pt>
                <c:pt idx="181">
                  <c:v>141.53149589745399</c:v>
                </c:pt>
                <c:pt idx="182">
                  <c:v>139.39181698899199</c:v>
                </c:pt>
                <c:pt idx="183">
                  <c:v>137.612743873331</c:v>
                </c:pt>
                <c:pt idx="184">
                  <c:v>139.08876742123499</c:v>
                </c:pt>
                <c:pt idx="185">
                  <c:v>141.135131637059</c:v>
                </c:pt>
                <c:pt idx="186">
                  <c:v>143.509410324317</c:v>
                </c:pt>
                <c:pt idx="187">
                  <c:v>145.391061372286</c:v>
                </c:pt>
                <c:pt idx="188">
                  <c:v>149.055427316502</c:v>
                </c:pt>
                <c:pt idx="189">
                  <c:v>151.56682641419201</c:v>
                </c:pt>
                <c:pt idx="190">
                  <c:v>153.975566031646</c:v>
                </c:pt>
                <c:pt idx="191">
                  <c:v>152.986304499429</c:v>
                </c:pt>
                <c:pt idx="192">
                  <c:v>151.80451077471801</c:v>
                </c:pt>
                <c:pt idx="193">
                  <c:v>148.22062843218001</c:v>
                </c:pt>
                <c:pt idx="194">
                  <c:v>147.05261490452301</c:v>
                </c:pt>
                <c:pt idx="195">
                  <c:v>146.88056908798899</c:v>
                </c:pt>
                <c:pt idx="196">
                  <c:v>149.07307207228001</c:v>
                </c:pt>
                <c:pt idx="197">
                  <c:v>149.74987712405999</c:v>
                </c:pt>
                <c:pt idx="198">
                  <c:v>152.42011830121601</c:v>
                </c:pt>
                <c:pt idx="199">
                  <c:v>155.26562226327201</c:v>
                </c:pt>
                <c:pt idx="200">
                  <c:v>160.28939395159099</c:v>
                </c:pt>
                <c:pt idx="201">
                  <c:v>162.641066369377</c:v>
                </c:pt>
                <c:pt idx="202">
                  <c:v>163.70430223970601</c:v>
                </c:pt>
                <c:pt idx="203">
                  <c:v>163.17313668047299</c:v>
                </c:pt>
                <c:pt idx="204">
                  <c:v>162.357119433056</c:v>
                </c:pt>
                <c:pt idx="205">
                  <c:v>163.32941130042499</c:v>
                </c:pt>
                <c:pt idx="206">
                  <c:v>163.63316135779399</c:v>
                </c:pt>
                <c:pt idx="207">
                  <c:v>165.326999263159</c:v>
                </c:pt>
                <c:pt idx="208">
                  <c:v>166.31160806722301</c:v>
                </c:pt>
                <c:pt idx="209">
                  <c:v>168.89441200643799</c:v>
                </c:pt>
                <c:pt idx="210">
                  <c:v>169.90690420421501</c:v>
                </c:pt>
                <c:pt idx="211">
                  <c:v>170.47470876469299</c:v>
                </c:pt>
                <c:pt idx="212">
                  <c:v>171.75813309966401</c:v>
                </c:pt>
                <c:pt idx="213">
                  <c:v>174.50024289119199</c:v>
                </c:pt>
                <c:pt idx="214">
                  <c:v>177.28192181756401</c:v>
                </c:pt>
                <c:pt idx="215">
                  <c:v>177.89844114592501</c:v>
                </c:pt>
                <c:pt idx="216">
                  <c:v>178.66669040501</c:v>
                </c:pt>
                <c:pt idx="217">
                  <c:v>179.510196167484</c:v>
                </c:pt>
                <c:pt idx="218">
                  <c:v>181.097718845808</c:v>
                </c:pt>
                <c:pt idx="219">
                  <c:v>180.63157006908699</c:v>
                </c:pt>
                <c:pt idx="220">
                  <c:v>177.14211396849501</c:v>
                </c:pt>
                <c:pt idx="221">
                  <c:v>174.44355931164301</c:v>
                </c:pt>
                <c:pt idx="222">
                  <c:v>173.74781470578401</c:v>
                </c:pt>
                <c:pt idx="223">
                  <c:v>179.73190467789499</c:v>
                </c:pt>
                <c:pt idx="224">
                  <c:v>184.835111923868</c:v>
                </c:pt>
                <c:pt idx="225">
                  <c:v>189.393917783912</c:v>
                </c:pt>
                <c:pt idx="226">
                  <c:v>191.271913580031</c:v>
                </c:pt>
                <c:pt idx="227">
                  <c:v>194.057765096926</c:v>
                </c:pt>
                <c:pt idx="228">
                  <c:v>196.87355597457301</c:v>
                </c:pt>
                <c:pt idx="229">
                  <c:v>197.839013822364</c:v>
                </c:pt>
                <c:pt idx="230">
                  <c:v>199.476436511217</c:v>
                </c:pt>
                <c:pt idx="231">
                  <c:v>201.39983647693299</c:v>
                </c:pt>
                <c:pt idx="232">
                  <c:v>204.336175595762</c:v>
                </c:pt>
                <c:pt idx="233">
                  <c:v>205.30285991535399</c:v>
                </c:pt>
                <c:pt idx="234">
                  <c:v>205.99861958044599</c:v>
                </c:pt>
                <c:pt idx="235">
                  <c:v>206.043060869627</c:v>
                </c:pt>
                <c:pt idx="236">
                  <c:v>206.686566291502</c:v>
                </c:pt>
                <c:pt idx="237">
                  <c:v>205.87726446915201</c:v>
                </c:pt>
                <c:pt idx="238">
                  <c:v>206.76447660074101</c:v>
                </c:pt>
                <c:pt idx="239">
                  <c:v>208.36252492829999</c:v>
                </c:pt>
                <c:pt idx="240">
                  <c:v>212.354060879044</c:v>
                </c:pt>
                <c:pt idx="241">
                  <c:v>214.37975410163099</c:v>
                </c:pt>
                <c:pt idx="242">
                  <c:v>216.83982606266099</c:v>
                </c:pt>
                <c:pt idx="243">
                  <c:v>217.80962675712701</c:v>
                </c:pt>
                <c:pt idx="244">
                  <c:v>219.72672166286799</c:v>
                </c:pt>
                <c:pt idx="245">
                  <c:v>220.73270587188199</c:v>
                </c:pt>
                <c:pt idx="246">
                  <c:v>222.525703145466</c:v>
                </c:pt>
                <c:pt idx="247">
                  <c:v>223.81867366997</c:v>
                </c:pt>
                <c:pt idx="248">
                  <c:v>225.13728664110201</c:v>
                </c:pt>
                <c:pt idx="249">
                  <c:v>226.35419162448201</c:v>
                </c:pt>
                <c:pt idx="250">
                  <c:v>227.89295691637699</c:v>
                </c:pt>
                <c:pt idx="251">
                  <c:v>228.71574887629399</c:v>
                </c:pt>
                <c:pt idx="252">
                  <c:v>227.84994983620899</c:v>
                </c:pt>
                <c:pt idx="253">
                  <c:v>226.367304579528</c:v>
                </c:pt>
                <c:pt idx="254">
                  <c:v>225.25285574073399</c:v>
                </c:pt>
                <c:pt idx="255">
                  <c:v>226.29122264291701</c:v>
                </c:pt>
                <c:pt idx="256">
                  <c:v>229.23125244779499</c:v>
                </c:pt>
                <c:pt idx="257">
                  <c:v>232.73614652831299</c:v>
                </c:pt>
                <c:pt idx="258">
                  <c:v>235.566090631968</c:v>
                </c:pt>
                <c:pt idx="259">
                  <c:v>237.00373170522599</c:v>
                </c:pt>
                <c:pt idx="260">
                  <c:v>238.339846382263</c:v>
                </c:pt>
                <c:pt idx="261">
                  <c:v>240.083762376587</c:v>
                </c:pt>
                <c:pt idx="262">
                  <c:v>242.32839930324599</c:v>
                </c:pt>
                <c:pt idx="263">
                  <c:v>244.69409687012001</c:v>
                </c:pt>
                <c:pt idx="264">
                  <c:v>246.875995558846</c:v>
                </c:pt>
                <c:pt idx="265">
                  <c:v>248.40995116480701</c:v>
                </c:pt>
                <c:pt idx="266">
                  <c:v>250.400734223169</c:v>
                </c:pt>
                <c:pt idx="267">
                  <c:v>251.34299121154399</c:v>
                </c:pt>
                <c:pt idx="268">
                  <c:v>251.46777663762199</c:v>
                </c:pt>
                <c:pt idx="269">
                  <c:v>250.84322463868199</c:v>
                </c:pt>
                <c:pt idx="270">
                  <c:v>252.610101884306</c:v>
                </c:pt>
                <c:pt idx="271">
                  <c:v>255.723018618645</c:v>
                </c:pt>
                <c:pt idx="272">
                  <c:v>258.69500340434502</c:v>
                </c:pt>
                <c:pt idx="273">
                  <c:v>259.23437363405498</c:v>
                </c:pt>
                <c:pt idx="274">
                  <c:v>258.63861792930498</c:v>
                </c:pt>
                <c:pt idx="275">
                  <c:v>258.424599096561</c:v>
                </c:pt>
                <c:pt idx="276">
                  <c:v>258.34826694604902</c:v>
                </c:pt>
                <c:pt idx="277">
                  <c:v>260.18468528416798</c:v>
                </c:pt>
                <c:pt idx="278">
                  <c:v>261.90276789319898</c:v>
                </c:pt>
                <c:pt idx="279">
                  <c:v>266.20088430562402</c:v>
                </c:pt>
                <c:pt idx="280">
                  <c:v>268.86194021298797</c:v>
                </c:pt>
                <c:pt idx="281">
                  <c:v>271.47715064410397</c:v>
                </c:pt>
                <c:pt idx="282">
                  <c:v>271.39605875696299</c:v>
                </c:pt>
                <c:pt idx="283">
                  <c:v>271.89748197936001</c:v>
                </c:pt>
                <c:pt idx="284">
                  <c:v>272.98616908867399</c:v>
                </c:pt>
                <c:pt idx="285">
                  <c:v>274.74727540600799</c:v>
                </c:pt>
                <c:pt idx="286">
                  <c:v>277.80234757317601</c:v>
                </c:pt>
                <c:pt idx="287">
                  <c:v>280.52595925203502</c:v>
                </c:pt>
                <c:pt idx="288">
                  <c:v>282.43204992703397</c:v>
                </c:pt>
                <c:pt idx="289">
                  <c:v>283.02023399764698</c:v>
                </c:pt>
                <c:pt idx="290">
                  <c:v>283.064765851917</c:v>
                </c:pt>
                <c:pt idx="291">
                  <c:v>286.94133993588798</c:v>
                </c:pt>
                <c:pt idx="292">
                  <c:v>287.76483298063198</c:v>
                </c:pt>
                <c:pt idx="293">
                  <c:v>289.73690961230301</c:v>
                </c:pt>
                <c:pt idx="294">
                  <c:v>288.44777373033799</c:v>
                </c:pt>
                <c:pt idx="295">
                  <c:v>292.53180374776798</c:v>
                </c:pt>
                <c:pt idx="296">
                  <c:v>295.68354623361103</c:v>
                </c:pt>
                <c:pt idx="297">
                  <c:v>299.95217399308302</c:v>
                </c:pt>
                <c:pt idx="298">
                  <c:v>301.47841337524301</c:v>
                </c:pt>
                <c:pt idx="299">
                  <c:v>303.133158927593</c:v>
                </c:pt>
                <c:pt idx="300">
                  <c:v>303.564670497169</c:v>
                </c:pt>
                <c:pt idx="301">
                  <c:v>305.66420368127899</c:v>
                </c:pt>
                <c:pt idx="302">
                  <c:v>308.63235995654901</c:v>
                </c:pt>
                <c:pt idx="303">
                  <c:v>312.91018738193202</c:v>
                </c:pt>
                <c:pt idx="304">
                  <c:v>319.26477074029901</c:v>
                </c:pt>
                <c:pt idx="305">
                  <c:v>328.64531584091498</c:v>
                </c:pt>
                <c:pt idx="306">
                  <c:v>339.27967303354399</c:v>
                </c:pt>
                <c:pt idx="307">
                  <c:v>347.91084513510299</c:v>
                </c:pt>
                <c:pt idx="308">
                  <c:v>354.55195743709498</c:v>
                </c:pt>
                <c:pt idx="309">
                  <c:v>361.56673482394899</c:v>
                </c:pt>
                <c:pt idx="310">
                  <c:v>370.93416155696502</c:v>
                </c:pt>
                <c:pt idx="311">
                  <c:v>378.74884741760502</c:v>
                </c:pt>
                <c:pt idx="312">
                  <c:v>384.95843513544702</c:v>
                </c:pt>
                <c:pt idx="313">
                  <c:v>385.90706895696798</c:v>
                </c:pt>
                <c:pt idx="314">
                  <c:v>390.11709361615601</c:v>
                </c:pt>
                <c:pt idx="315">
                  <c:v>397.54529246841702</c:v>
                </c:pt>
                <c:pt idx="316">
                  <c:v>408.54125073431999</c:v>
                </c:pt>
                <c:pt idx="317">
                  <c:v>415.55294037127697</c:v>
                </c:pt>
                <c:pt idx="318">
                  <c:v>415.82138907049699</c:v>
                </c:pt>
                <c:pt idx="319">
                  <c:v>413.41417088125797</c:v>
                </c:pt>
                <c:pt idx="320">
                  <c:v>406.60857140357001</c:v>
                </c:pt>
                <c:pt idx="321">
                  <c:v>398.87713247415002</c:v>
                </c:pt>
                <c:pt idx="322">
                  <c:v>383.75563368998297</c:v>
                </c:pt>
                <c:pt idx="323">
                  <c:v>371.763001932061</c:v>
                </c:pt>
                <c:pt idx="324">
                  <c:v>358.95091643434603</c:v>
                </c:pt>
                <c:pt idx="325">
                  <c:v>355.49582144512999</c:v>
                </c:pt>
                <c:pt idx="326">
                  <c:v>347.582208929449</c:v>
                </c:pt>
                <c:pt idx="327">
                  <c:v>345.185401438479</c:v>
                </c:pt>
                <c:pt idx="328">
                  <c:v>336.65133395379701</c:v>
                </c:pt>
                <c:pt idx="329">
                  <c:v>338.55669543646098</c:v>
                </c:pt>
                <c:pt idx="330">
                  <c:v>337.272367946038</c:v>
                </c:pt>
                <c:pt idx="331">
                  <c:v>340.21651480708198</c:v>
                </c:pt>
                <c:pt idx="332">
                  <c:v>336.77513956338498</c:v>
                </c:pt>
                <c:pt idx="333">
                  <c:v>334.74146841576498</c:v>
                </c:pt>
                <c:pt idx="334">
                  <c:v>332.06367572187202</c:v>
                </c:pt>
                <c:pt idx="335">
                  <c:v>329.00717798364701</c:v>
                </c:pt>
                <c:pt idx="336">
                  <c:v>319.929396893351</c:v>
                </c:pt>
                <c:pt idx="337">
                  <c:v>310.743459562216</c:v>
                </c:pt>
                <c:pt idx="338">
                  <c:v>303.58366374648602</c:v>
                </c:pt>
                <c:pt idx="339">
                  <c:v>306.32907898866699</c:v>
                </c:pt>
                <c:pt idx="340">
                  <c:v>309.33383562418902</c:v>
                </c:pt>
                <c:pt idx="341">
                  <c:v>311.09769295772003</c:v>
                </c:pt>
                <c:pt idx="342">
                  <c:v>308.05930774490997</c:v>
                </c:pt>
                <c:pt idx="343">
                  <c:v>303.92015651671602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E3-41BC-9AC6-87D2B2C32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5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PropertyType!$Q$7:$Q$120</c:f>
              <c:numCache>
                <c:formatCode>0</c:formatCode>
                <c:ptCount val="114"/>
                <c:pt idx="0">
                  <c:v>58.563668974811399</c:v>
                </c:pt>
                <c:pt idx="1">
                  <c:v>62.307342141954202</c:v>
                </c:pt>
                <c:pt idx="2">
                  <c:v>65.803385409607898</c:v>
                </c:pt>
                <c:pt idx="3">
                  <c:v>65.4250194482659</c:v>
                </c:pt>
                <c:pt idx="4">
                  <c:v>65.874008481868103</c:v>
                </c:pt>
                <c:pt idx="5">
                  <c:v>69.6338657551631</c:v>
                </c:pt>
                <c:pt idx="6">
                  <c:v>74.6901182601936</c:v>
                </c:pt>
                <c:pt idx="7">
                  <c:v>77.385264803891104</c:v>
                </c:pt>
                <c:pt idx="8">
                  <c:v>77.903475248640603</c:v>
                </c:pt>
                <c:pt idx="9">
                  <c:v>78.456676323022705</c:v>
                </c:pt>
                <c:pt idx="10">
                  <c:v>80.208177356378897</c:v>
                </c:pt>
                <c:pt idx="11">
                  <c:v>82.685257745232704</c:v>
                </c:pt>
                <c:pt idx="12">
                  <c:v>85.588867887994894</c:v>
                </c:pt>
                <c:pt idx="13">
                  <c:v>89.447334654183393</c:v>
                </c:pt>
                <c:pt idx="14">
                  <c:v>90.739668732130298</c:v>
                </c:pt>
                <c:pt idx="15">
                  <c:v>90.490332030769096</c:v>
                </c:pt>
                <c:pt idx="16">
                  <c:v>93.261497375085696</c:v>
                </c:pt>
                <c:pt idx="17">
                  <c:v>98.7389749033117</c:v>
                </c:pt>
                <c:pt idx="18">
                  <c:v>101.26979991301199</c:v>
                </c:pt>
                <c:pt idx="19">
                  <c:v>100</c:v>
                </c:pt>
                <c:pt idx="20">
                  <c:v>100.245940933339</c:v>
                </c:pt>
                <c:pt idx="21">
                  <c:v>102.528013380209</c:v>
                </c:pt>
                <c:pt idx="22">
                  <c:v>103.278490916477</c:v>
                </c:pt>
                <c:pt idx="23">
                  <c:v>102.56269827135399</c:v>
                </c:pt>
                <c:pt idx="24">
                  <c:v>103.635899862467</c:v>
                </c:pt>
                <c:pt idx="25">
                  <c:v>106.39448816338999</c:v>
                </c:pt>
                <c:pt idx="26">
                  <c:v>108.60855023366599</c:v>
                </c:pt>
                <c:pt idx="27">
                  <c:v>109.771333379822</c:v>
                </c:pt>
                <c:pt idx="28">
                  <c:v>112.406054367409</c:v>
                </c:pt>
                <c:pt idx="29">
                  <c:v>116.08183187104601</c:v>
                </c:pt>
                <c:pt idx="30">
                  <c:v>118.461546363232</c:v>
                </c:pt>
                <c:pt idx="31">
                  <c:v>120.748615040936</c:v>
                </c:pt>
                <c:pt idx="32">
                  <c:v>125.016709919316</c:v>
                </c:pt>
                <c:pt idx="33">
                  <c:v>129.78869234322801</c:v>
                </c:pt>
                <c:pt idx="34">
                  <c:v>134.324520765919</c:v>
                </c:pt>
                <c:pt idx="35">
                  <c:v>138.89486456975101</c:v>
                </c:pt>
                <c:pt idx="36">
                  <c:v>144.419157950255</c:v>
                </c:pt>
                <c:pt idx="37">
                  <c:v>151.15348966856999</c:v>
                </c:pt>
                <c:pt idx="38">
                  <c:v>155.952063560043</c:v>
                </c:pt>
                <c:pt idx="39">
                  <c:v>158.69676011266901</c:v>
                </c:pt>
                <c:pt idx="40">
                  <c:v>162.12022089357799</c:v>
                </c:pt>
                <c:pt idx="41">
                  <c:v>165.87200636639699</c:v>
                </c:pt>
                <c:pt idx="42">
                  <c:v>166.05744696649199</c:v>
                </c:pt>
                <c:pt idx="43">
                  <c:v>164.82772362642601</c:v>
                </c:pt>
                <c:pt idx="44">
                  <c:v>168.455795439491</c:v>
                </c:pt>
                <c:pt idx="45">
                  <c:v>175.17309956425399</c:v>
                </c:pt>
                <c:pt idx="46">
                  <c:v>173.10956087102599</c:v>
                </c:pt>
                <c:pt idx="47">
                  <c:v>166.18312650837001</c:v>
                </c:pt>
                <c:pt idx="48">
                  <c:v>164.09812907371099</c:v>
                </c:pt>
                <c:pt idx="49">
                  <c:v>163.00450100410799</c:v>
                </c:pt>
                <c:pt idx="50">
                  <c:v>154.20746115910401</c:v>
                </c:pt>
                <c:pt idx="51">
                  <c:v>142.27047143640499</c:v>
                </c:pt>
                <c:pt idx="52">
                  <c:v>131.45796580976099</c:v>
                </c:pt>
                <c:pt idx="53">
                  <c:v>121.66026905522099</c:v>
                </c:pt>
                <c:pt idx="54">
                  <c:v>120.350848849773</c:v>
                </c:pt>
                <c:pt idx="55">
                  <c:v>122.14202433718999</c:v>
                </c:pt>
                <c:pt idx="56">
                  <c:v>118.39573819635</c:v>
                </c:pt>
                <c:pt idx="57">
                  <c:v>113.121371444343</c:v>
                </c:pt>
                <c:pt idx="58">
                  <c:v>110.691996673939</c:v>
                </c:pt>
                <c:pt idx="59">
                  <c:v>108.777927007475</c:v>
                </c:pt>
                <c:pt idx="60">
                  <c:v>106.938927619474</c:v>
                </c:pt>
                <c:pt idx="61">
                  <c:v>108.584163285793</c:v>
                </c:pt>
                <c:pt idx="62">
                  <c:v>110.039132460446</c:v>
                </c:pt>
                <c:pt idx="63">
                  <c:v>108.354844287034</c:v>
                </c:pt>
                <c:pt idx="64">
                  <c:v>106.994415049428</c:v>
                </c:pt>
                <c:pt idx="65">
                  <c:v>107.51135374139901</c:v>
                </c:pt>
                <c:pt idx="66">
                  <c:v>110.34714134550001</c:v>
                </c:pt>
                <c:pt idx="67">
                  <c:v>112.99497506759199</c:v>
                </c:pt>
                <c:pt idx="68">
                  <c:v>114.536748167193</c:v>
                </c:pt>
                <c:pt idx="69">
                  <c:v>116.418195056934</c:v>
                </c:pt>
                <c:pt idx="70">
                  <c:v>118.881671621988</c:v>
                </c:pt>
                <c:pt idx="71">
                  <c:v>121.398102544666</c:v>
                </c:pt>
                <c:pt idx="72">
                  <c:v>125.184408786174</c:v>
                </c:pt>
                <c:pt idx="73">
                  <c:v>130.733795108827</c:v>
                </c:pt>
                <c:pt idx="74">
                  <c:v>132.97669115457799</c:v>
                </c:pt>
                <c:pt idx="75">
                  <c:v>133.44490522709799</c:v>
                </c:pt>
                <c:pt idx="76">
                  <c:v>137.54022610019601</c:v>
                </c:pt>
                <c:pt idx="77">
                  <c:v>142.75829485794401</c:v>
                </c:pt>
                <c:pt idx="78">
                  <c:v>143.20811087824299</c:v>
                </c:pt>
                <c:pt idx="79">
                  <c:v>142.00035502985901</c:v>
                </c:pt>
                <c:pt idx="80">
                  <c:v>144.43415983480199</c:v>
                </c:pt>
                <c:pt idx="81">
                  <c:v>148.59522055004899</c:v>
                </c:pt>
                <c:pt idx="82">
                  <c:v>152.80673007446899</c:v>
                </c:pt>
                <c:pt idx="83">
                  <c:v>156.27135184431501</c:v>
                </c:pt>
                <c:pt idx="84">
                  <c:v>161.636128891076</c:v>
                </c:pt>
                <c:pt idx="85">
                  <c:v>168.04195516711599</c:v>
                </c:pt>
                <c:pt idx="86">
                  <c:v>168.223414779352</c:v>
                </c:pt>
                <c:pt idx="87">
                  <c:v>167.128507293399</c:v>
                </c:pt>
                <c:pt idx="88">
                  <c:v>171.86267888040999</c:v>
                </c:pt>
                <c:pt idx="89">
                  <c:v>178.108127128457</c:v>
                </c:pt>
                <c:pt idx="90">
                  <c:v>179.74163951065501</c:v>
                </c:pt>
                <c:pt idx="91">
                  <c:v>179.48057549579099</c:v>
                </c:pt>
                <c:pt idx="92">
                  <c:v>181.52670671282101</c:v>
                </c:pt>
                <c:pt idx="93">
                  <c:v>184.12247382131301</c:v>
                </c:pt>
                <c:pt idx="94">
                  <c:v>185.77988841498501</c:v>
                </c:pt>
                <c:pt idx="95">
                  <c:v>186.72292154498899</c:v>
                </c:pt>
                <c:pt idx="96">
                  <c:v>187.099706110179</c:v>
                </c:pt>
                <c:pt idx="97">
                  <c:v>186.28066438369399</c:v>
                </c:pt>
                <c:pt idx="98">
                  <c:v>190.82750389533101</c:v>
                </c:pt>
                <c:pt idx="99">
                  <c:v>196.85165339011499</c:v>
                </c:pt>
                <c:pt idx="100">
                  <c:v>198.62910720728399</c:v>
                </c:pt>
                <c:pt idx="101">
                  <c:v>204.89605169743299</c:v>
                </c:pt>
                <c:pt idx="102">
                  <c:v>214.878767532231</c:v>
                </c:pt>
                <c:pt idx="103">
                  <c:v>219.825564262424</c:v>
                </c:pt>
                <c:pt idx="104">
                  <c:v>224.98863395631599</c:v>
                </c:pt>
                <c:pt idx="105">
                  <c:v>236.07120299701501</c:v>
                </c:pt>
                <c:pt idx="106">
                  <c:v>234.15385070807099</c:v>
                </c:pt>
                <c:pt idx="107">
                  <c:v>223.97320792519</c:v>
                </c:pt>
                <c:pt idx="108">
                  <c:v>223.007427920911</c:v>
                </c:pt>
                <c:pt idx="109">
                  <c:v>227.89816248014</c:v>
                </c:pt>
                <c:pt idx="110">
                  <c:v>225.35194996305799</c:v>
                </c:pt>
                <c:pt idx="111">
                  <c:v>218.13070795298501</c:v>
                </c:pt>
                <c:pt idx="112">
                  <c:v>217.19424503889999</c:v>
                </c:pt>
                <c:pt idx="113">
                  <c:v>215.34958703518501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8-431D-A049-D997D973AAA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PropertyType!$R$7:$R$120</c:f>
              <c:numCache>
                <c:formatCode>0</c:formatCode>
                <c:ptCount val="114"/>
                <c:pt idx="0">
                  <c:v>67.940241940329699</c:v>
                </c:pt>
                <c:pt idx="1">
                  <c:v>70.083143915123699</c:v>
                </c:pt>
                <c:pt idx="2">
                  <c:v>71.682080238990196</c:v>
                </c:pt>
                <c:pt idx="3">
                  <c:v>70.520883411881599</c:v>
                </c:pt>
                <c:pt idx="4">
                  <c:v>70.317028722962206</c:v>
                </c:pt>
                <c:pt idx="5">
                  <c:v>73.128972189969005</c:v>
                </c:pt>
                <c:pt idx="6">
                  <c:v>77.316770163576805</c:v>
                </c:pt>
                <c:pt idx="7">
                  <c:v>79.339791606834595</c:v>
                </c:pt>
                <c:pt idx="8">
                  <c:v>79.266593226986103</c:v>
                </c:pt>
                <c:pt idx="9">
                  <c:v>79.373845238723504</c:v>
                </c:pt>
                <c:pt idx="10">
                  <c:v>81.259641554599597</c:v>
                </c:pt>
                <c:pt idx="11">
                  <c:v>84.147960619108503</c:v>
                </c:pt>
                <c:pt idx="12">
                  <c:v>86.679426729885705</c:v>
                </c:pt>
                <c:pt idx="13">
                  <c:v>87.520894806263499</c:v>
                </c:pt>
                <c:pt idx="14">
                  <c:v>88.054073010491607</c:v>
                </c:pt>
                <c:pt idx="15">
                  <c:v>90.818305443143103</c:v>
                </c:pt>
                <c:pt idx="16">
                  <c:v>94.555266468108698</c:v>
                </c:pt>
                <c:pt idx="17">
                  <c:v>97.917419095155296</c:v>
                </c:pt>
                <c:pt idx="18">
                  <c:v>99.471581377081307</c:v>
                </c:pt>
                <c:pt idx="19">
                  <c:v>100</c:v>
                </c:pt>
                <c:pt idx="20">
                  <c:v>101.506251507993</c:v>
                </c:pt>
                <c:pt idx="21">
                  <c:v>102.720378033624</c:v>
                </c:pt>
                <c:pt idx="22">
                  <c:v>102.44727404927001</c:v>
                </c:pt>
                <c:pt idx="23">
                  <c:v>102.525582180352</c:v>
                </c:pt>
                <c:pt idx="24">
                  <c:v>103.924804305439</c:v>
                </c:pt>
                <c:pt idx="25">
                  <c:v>107.010049048372</c:v>
                </c:pt>
                <c:pt idx="26">
                  <c:v>110.62992167036001</c:v>
                </c:pt>
                <c:pt idx="27">
                  <c:v>111.956236497131</c:v>
                </c:pt>
                <c:pt idx="28">
                  <c:v>112.13886735056199</c:v>
                </c:pt>
                <c:pt idx="29">
                  <c:v>113.488114258734</c:v>
                </c:pt>
                <c:pt idx="30">
                  <c:v>116.660676231517</c:v>
                </c:pt>
                <c:pt idx="31">
                  <c:v>120.71247145258801</c:v>
                </c:pt>
                <c:pt idx="32">
                  <c:v>126.830142716262</c:v>
                </c:pt>
                <c:pt idx="33">
                  <c:v>133.70052009336601</c:v>
                </c:pt>
                <c:pt idx="34">
                  <c:v>134.983063888971</c:v>
                </c:pt>
                <c:pt idx="35">
                  <c:v>135.96238292812899</c:v>
                </c:pt>
                <c:pt idx="36">
                  <c:v>143.779068636582</c:v>
                </c:pt>
                <c:pt idx="37">
                  <c:v>152.82140755805699</c:v>
                </c:pt>
                <c:pt idx="38">
                  <c:v>156.18619064352899</c:v>
                </c:pt>
                <c:pt idx="39">
                  <c:v>158.27603147383101</c:v>
                </c:pt>
                <c:pt idx="40">
                  <c:v>163.18969768589599</c:v>
                </c:pt>
                <c:pt idx="41">
                  <c:v>167.944577985942</c:v>
                </c:pt>
                <c:pt idx="42">
                  <c:v>171.07099310153001</c:v>
                </c:pt>
                <c:pt idx="43">
                  <c:v>173.17309273851001</c:v>
                </c:pt>
                <c:pt idx="44">
                  <c:v>175.50145013939701</c:v>
                </c:pt>
                <c:pt idx="45">
                  <c:v>178.44204196816801</c:v>
                </c:pt>
                <c:pt idx="46">
                  <c:v>178.74123062130801</c:v>
                </c:pt>
                <c:pt idx="47">
                  <c:v>175.64767251322601</c:v>
                </c:pt>
                <c:pt idx="48">
                  <c:v>172.69436251304401</c:v>
                </c:pt>
                <c:pt idx="49">
                  <c:v>171.72133420090501</c:v>
                </c:pt>
                <c:pt idx="50">
                  <c:v>165.69704508076001</c:v>
                </c:pt>
                <c:pt idx="51">
                  <c:v>154.598088403303</c:v>
                </c:pt>
                <c:pt idx="52">
                  <c:v>143.10353633102201</c:v>
                </c:pt>
                <c:pt idx="53">
                  <c:v>135.59404944033099</c:v>
                </c:pt>
                <c:pt idx="54">
                  <c:v>132.926993364574</c:v>
                </c:pt>
                <c:pt idx="55">
                  <c:v>129.79399991556099</c:v>
                </c:pt>
                <c:pt idx="56">
                  <c:v>127.693699198085</c:v>
                </c:pt>
                <c:pt idx="57">
                  <c:v>128.86019531734999</c:v>
                </c:pt>
                <c:pt idx="58">
                  <c:v>125.28118040019</c:v>
                </c:pt>
                <c:pt idx="59">
                  <c:v>118.457863518099</c:v>
                </c:pt>
                <c:pt idx="60">
                  <c:v>118.32877379911299</c:v>
                </c:pt>
                <c:pt idx="61">
                  <c:v>123.238743767524</c:v>
                </c:pt>
                <c:pt idx="62">
                  <c:v>122.98795475646401</c:v>
                </c:pt>
                <c:pt idx="63">
                  <c:v>118.868283105148</c:v>
                </c:pt>
                <c:pt idx="64">
                  <c:v>118.402562431503</c:v>
                </c:pt>
                <c:pt idx="65">
                  <c:v>120.286753397154</c:v>
                </c:pt>
                <c:pt idx="66">
                  <c:v>123.42128436844099</c:v>
                </c:pt>
                <c:pt idx="67">
                  <c:v>124.61565730449099</c:v>
                </c:pt>
                <c:pt idx="68">
                  <c:v>125.145842038673</c:v>
                </c:pt>
                <c:pt idx="69">
                  <c:v>128.92822030674401</c:v>
                </c:pt>
                <c:pt idx="70">
                  <c:v>133.34508566304001</c:v>
                </c:pt>
                <c:pt idx="71">
                  <c:v>135.60128082316299</c:v>
                </c:pt>
                <c:pt idx="72">
                  <c:v>139.752892378186</c:v>
                </c:pt>
                <c:pt idx="73">
                  <c:v>146.53621627263399</c:v>
                </c:pt>
                <c:pt idx="74">
                  <c:v>150.21917223513299</c:v>
                </c:pt>
                <c:pt idx="75">
                  <c:v>151.221294973049</c:v>
                </c:pt>
                <c:pt idx="76">
                  <c:v>155.00256851940401</c:v>
                </c:pt>
                <c:pt idx="77">
                  <c:v>161.744118080936</c:v>
                </c:pt>
                <c:pt idx="78">
                  <c:v>164.10264990347801</c:v>
                </c:pt>
                <c:pt idx="79">
                  <c:v>163.31740577572401</c:v>
                </c:pt>
                <c:pt idx="80">
                  <c:v>168.74919777302401</c:v>
                </c:pt>
                <c:pt idx="81">
                  <c:v>178.58178891769799</c:v>
                </c:pt>
                <c:pt idx="82">
                  <c:v>181.30919552657301</c:v>
                </c:pt>
                <c:pt idx="83">
                  <c:v>180.34745552142601</c:v>
                </c:pt>
                <c:pt idx="84">
                  <c:v>190.39090770628599</c:v>
                </c:pt>
                <c:pt idx="85">
                  <c:v>207.82948476282399</c:v>
                </c:pt>
                <c:pt idx="86">
                  <c:v>212.448439724195</c:v>
                </c:pt>
                <c:pt idx="87">
                  <c:v>208.188139135803</c:v>
                </c:pt>
                <c:pt idx="88">
                  <c:v>211.04818120764199</c:v>
                </c:pt>
                <c:pt idx="89">
                  <c:v>217.63409529606599</c:v>
                </c:pt>
                <c:pt idx="90">
                  <c:v>223.42479653041499</c:v>
                </c:pt>
                <c:pt idx="91">
                  <c:v>227.53145519438999</c:v>
                </c:pt>
                <c:pt idx="92">
                  <c:v>231.53256987166299</c:v>
                </c:pt>
                <c:pt idx="93">
                  <c:v>235.139232702805</c:v>
                </c:pt>
                <c:pt idx="94">
                  <c:v>238.61483107811799</c:v>
                </c:pt>
                <c:pt idx="95">
                  <c:v>242.78141277167501</c:v>
                </c:pt>
                <c:pt idx="96">
                  <c:v>247.738168086689</c:v>
                </c:pt>
                <c:pt idx="97">
                  <c:v>252.648565419493</c:v>
                </c:pt>
                <c:pt idx="98">
                  <c:v>260.50034176096398</c:v>
                </c:pt>
                <c:pt idx="99">
                  <c:v>270.06920628345102</c:v>
                </c:pt>
                <c:pt idx="100">
                  <c:v>280.26248894571802</c:v>
                </c:pt>
                <c:pt idx="101">
                  <c:v>295.469734498344</c:v>
                </c:pt>
                <c:pt idx="102">
                  <c:v>309.98132894331098</c:v>
                </c:pt>
                <c:pt idx="103">
                  <c:v>319.98477104499</c:v>
                </c:pt>
                <c:pt idx="104">
                  <c:v>339.98770439464403</c:v>
                </c:pt>
                <c:pt idx="105">
                  <c:v>370.09509620149402</c:v>
                </c:pt>
                <c:pt idx="106">
                  <c:v>374.49467409409499</c:v>
                </c:pt>
                <c:pt idx="107">
                  <c:v>365.51829988788103</c:v>
                </c:pt>
                <c:pt idx="108">
                  <c:v>373.85558671784901</c:v>
                </c:pt>
                <c:pt idx="109">
                  <c:v>388.87235684076001</c:v>
                </c:pt>
                <c:pt idx="110">
                  <c:v>396.41761056177199</c:v>
                </c:pt>
                <c:pt idx="111">
                  <c:v>395.82331940620099</c:v>
                </c:pt>
                <c:pt idx="112">
                  <c:v>393.98601250037802</c:v>
                </c:pt>
                <c:pt idx="113">
                  <c:v>395.94472368616601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8-431D-A049-D997D973AAA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PropertyType!$S$7:$S$120</c:f>
              <c:numCache>
                <c:formatCode>0</c:formatCode>
                <c:ptCount val="114"/>
                <c:pt idx="0">
                  <c:v>68.782840800227106</c:v>
                </c:pt>
                <c:pt idx="1">
                  <c:v>67.938452092319807</c:v>
                </c:pt>
                <c:pt idx="2">
                  <c:v>69.824421573543404</c:v>
                </c:pt>
                <c:pt idx="3">
                  <c:v>73.919559243253602</c:v>
                </c:pt>
                <c:pt idx="4">
                  <c:v>76.091084955560007</c:v>
                </c:pt>
                <c:pt idx="5">
                  <c:v>77.236999347197894</c:v>
                </c:pt>
                <c:pt idx="6">
                  <c:v>79.600793846754897</c:v>
                </c:pt>
                <c:pt idx="7">
                  <c:v>81.964102259577302</c:v>
                </c:pt>
                <c:pt idx="8">
                  <c:v>83.182486395823105</c:v>
                </c:pt>
                <c:pt idx="9">
                  <c:v>84.4725686277623</c:v>
                </c:pt>
                <c:pt idx="10">
                  <c:v>84.918757784399602</c:v>
                </c:pt>
                <c:pt idx="11">
                  <c:v>85.412758925406706</c:v>
                </c:pt>
                <c:pt idx="12">
                  <c:v>87.739494470366694</c:v>
                </c:pt>
                <c:pt idx="13">
                  <c:v>91.259157786341504</c:v>
                </c:pt>
                <c:pt idx="14">
                  <c:v>93.925881152608497</c:v>
                </c:pt>
                <c:pt idx="15">
                  <c:v>94.876902337680093</c:v>
                </c:pt>
                <c:pt idx="16">
                  <c:v>95.941114494065005</c:v>
                </c:pt>
                <c:pt idx="17">
                  <c:v>97.803752369662206</c:v>
                </c:pt>
                <c:pt idx="18">
                  <c:v>99.011978936482805</c:v>
                </c:pt>
                <c:pt idx="19">
                  <c:v>100</c:v>
                </c:pt>
                <c:pt idx="20">
                  <c:v>102.17570827563</c:v>
                </c:pt>
                <c:pt idx="21">
                  <c:v>105.210719608556</c:v>
                </c:pt>
                <c:pt idx="22">
                  <c:v>107.434335456775</c:v>
                </c:pt>
                <c:pt idx="23">
                  <c:v>108.440046975299</c:v>
                </c:pt>
                <c:pt idx="24">
                  <c:v>109.64313192836499</c:v>
                </c:pt>
                <c:pt idx="25">
                  <c:v>112.17002626452999</c:v>
                </c:pt>
                <c:pt idx="26">
                  <c:v>116.548408112289</c:v>
                </c:pt>
                <c:pt idx="27">
                  <c:v>120.857633980011</c:v>
                </c:pt>
                <c:pt idx="28">
                  <c:v>124.917240402056</c:v>
                </c:pt>
                <c:pt idx="29">
                  <c:v>128.76592942731199</c:v>
                </c:pt>
                <c:pt idx="30">
                  <c:v>132.498410054868</c:v>
                </c:pt>
                <c:pt idx="31">
                  <c:v>137.87814826315301</c:v>
                </c:pt>
                <c:pt idx="32">
                  <c:v>145.154275915569</c:v>
                </c:pt>
                <c:pt idx="33">
                  <c:v>152.03288994146499</c:v>
                </c:pt>
                <c:pt idx="34">
                  <c:v>155.390748506996</c:v>
                </c:pt>
                <c:pt idx="35">
                  <c:v>159.12491714004199</c:v>
                </c:pt>
                <c:pt idx="36">
                  <c:v>169.430374082893</c:v>
                </c:pt>
                <c:pt idx="37">
                  <c:v>181.80992791156001</c:v>
                </c:pt>
                <c:pt idx="38">
                  <c:v>183.066316596229</c:v>
                </c:pt>
                <c:pt idx="39">
                  <c:v>181.195521308699</c:v>
                </c:pt>
                <c:pt idx="40">
                  <c:v>187.68252333100901</c:v>
                </c:pt>
                <c:pt idx="41">
                  <c:v>193.45301225670201</c:v>
                </c:pt>
                <c:pt idx="42">
                  <c:v>189.47248126679901</c:v>
                </c:pt>
                <c:pt idx="43">
                  <c:v>186.91117277722799</c:v>
                </c:pt>
                <c:pt idx="44">
                  <c:v>193.78403945813599</c:v>
                </c:pt>
                <c:pt idx="45">
                  <c:v>199.367712285587</c:v>
                </c:pt>
                <c:pt idx="46">
                  <c:v>194.42912901863701</c:v>
                </c:pt>
                <c:pt idx="47">
                  <c:v>187.09402790114399</c:v>
                </c:pt>
                <c:pt idx="48">
                  <c:v>184.34597797202301</c:v>
                </c:pt>
                <c:pt idx="49">
                  <c:v>181.43420967282299</c:v>
                </c:pt>
                <c:pt idx="50">
                  <c:v>169.38190805347</c:v>
                </c:pt>
                <c:pt idx="51">
                  <c:v>156.885433281302</c:v>
                </c:pt>
                <c:pt idx="52">
                  <c:v>151.77034235430901</c:v>
                </c:pt>
                <c:pt idx="53">
                  <c:v>148.890495271286</c:v>
                </c:pt>
                <c:pt idx="54">
                  <c:v>145.332232173215</c:v>
                </c:pt>
                <c:pt idx="55">
                  <c:v>141.092796050788</c:v>
                </c:pt>
                <c:pt idx="56">
                  <c:v>137.065595672352</c:v>
                </c:pt>
                <c:pt idx="57">
                  <c:v>132.395170495342</c:v>
                </c:pt>
                <c:pt idx="58">
                  <c:v>132.23701974474201</c:v>
                </c:pt>
                <c:pt idx="59">
                  <c:v>133.84763070209499</c:v>
                </c:pt>
                <c:pt idx="60">
                  <c:v>131.821525435697</c:v>
                </c:pt>
                <c:pt idx="61">
                  <c:v>129.55846349138301</c:v>
                </c:pt>
                <c:pt idx="62">
                  <c:v>130.05827563214299</c:v>
                </c:pt>
                <c:pt idx="63">
                  <c:v>131.068167600642</c:v>
                </c:pt>
                <c:pt idx="64">
                  <c:v>131.55241039005799</c:v>
                </c:pt>
                <c:pt idx="65">
                  <c:v>133.80044058301701</c:v>
                </c:pt>
                <c:pt idx="66">
                  <c:v>136.487949277148</c:v>
                </c:pt>
                <c:pt idx="67">
                  <c:v>137.64865902187501</c:v>
                </c:pt>
                <c:pt idx="68">
                  <c:v>141.032917431931</c:v>
                </c:pt>
                <c:pt idx="69">
                  <c:v>149.054999309892</c:v>
                </c:pt>
                <c:pt idx="70">
                  <c:v>152.21714050625701</c:v>
                </c:pt>
                <c:pt idx="71">
                  <c:v>150.434021285478</c:v>
                </c:pt>
                <c:pt idx="72">
                  <c:v>153.50921750305699</c:v>
                </c:pt>
                <c:pt idx="73">
                  <c:v>160.50755818947999</c:v>
                </c:pt>
                <c:pt idx="74">
                  <c:v>164.67069894590199</c:v>
                </c:pt>
                <c:pt idx="75">
                  <c:v>165.663323103903</c:v>
                </c:pt>
                <c:pt idx="76">
                  <c:v>168.69427384609901</c:v>
                </c:pt>
                <c:pt idx="77">
                  <c:v>172.36699482596001</c:v>
                </c:pt>
                <c:pt idx="78">
                  <c:v>173.65726210169001</c:v>
                </c:pt>
                <c:pt idx="79">
                  <c:v>174.897051003841</c:v>
                </c:pt>
                <c:pt idx="80">
                  <c:v>179.07645125521699</c:v>
                </c:pt>
                <c:pt idx="81">
                  <c:v>184.55877878888001</c:v>
                </c:pt>
                <c:pt idx="82">
                  <c:v>189.09564590967199</c:v>
                </c:pt>
                <c:pt idx="83">
                  <c:v>193.16788679329599</c:v>
                </c:pt>
                <c:pt idx="84">
                  <c:v>199.96323740567701</c:v>
                </c:pt>
                <c:pt idx="85">
                  <c:v>208.413574450243</c:v>
                </c:pt>
                <c:pt idx="86">
                  <c:v>210.847345092458</c:v>
                </c:pt>
                <c:pt idx="87">
                  <c:v>209.181073953344</c:v>
                </c:pt>
                <c:pt idx="88">
                  <c:v>209.094962443616</c:v>
                </c:pt>
                <c:pt idx="89">
                  <c:v>209.50621791544799</c:v>
                </c:pt>
                <c:pt idx="90">
                  <c:v>210.96987077455501</c:v>
                </c:pt>
                <c:pt idx="91">
                  <c:v>212.468402334926</c:v>
                </c:pt>
                <c:pt idx="92">
                  <c:v>212.88765993372201</c:v>
                </c:pt>
                <c:pt idx="93">
                  <c:v>213.819434248866</c:v>
                </c:pt>
                <c:pt idx="94">
                  <c:v>215.35416649960101</c:v>
                </c:pt>
                <c:pt idx="95">
                  <c:v>216.76590369720199</c:v>
                </c:pt>
                <c:pt idx="96">
                  <c:v>216.333745890888</c:v>
                </c:pt>
                <c:pt idx="97">
                  <c:v>212.83777050054701</c:v>
                </c:pt>
                <c:pt idx="98">
                  <c:v>215.62607104287599</c:v>
                </c:pt>
                <c:pt idx="99">
                  <c:v>224.51710797435399</c:v>
                </c:pt>
                <c:pt idx="100">
                  <c:v>233.02723100373601</c:v>
                </c:pt>
                <c:pt idx="101">
                  <c:v>244.09357585861301</c:v>
                </c:pt>
                <c:pt idx="102">
                  <c:v>253.77641655062601</c:v>
                </c:pt>
                <c:pt idx="103">
                  <c:v>258.17491130601297</c:v>
                </c:pt>
                <c:pt idx="104">
                  <c:v>263.44166491884999</c:v>
                </c:pt>
                <c:pt idx="105">
                  <c:v>271.50867145829397</c:v>
                </c:pt>
                <c:pt idx="106">
                  <c:v>273.84005372785498</c:v>
                </c:pt>
                <c:pt idx="107">
                  <c:v>272.83156843792801</c:v>
                </c:pt>
                <c:pt idx="108">
                  <c:v>274.50376750139401</c:v>
                </c:pt>
                <c:pt idx="109">
                  <c:v>278.946702480439</c:v>
                </c:pt>
                <c:pt idx="110">
                  <c:v>282.182978234161</c:v>
                </c:pt>
                <c:pt idx="111">
                  <c:v>282.61078670210298</c:v>
                </c:pt>
                <c:pt idx="112">
                  <c:v>283.556347257727</c:v>
                </c:pt>
                <c:pt idx="113">
                  <c:v>282.143489174053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8-431D-A049-D997D973AAA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PropertyType!$T$7:$T$120</c:f>
              <c:numCache>
                <c:formatCode>0</c:formatCode>
                <c:ptCount val="114"/>
                <c:pt idx="0">
                  <c:v>62.457688538449297</c:v>
                </c:pt>
                <c:pt idx="1">
                  <c:v>63.188746320267398</c:v>
                </c:pt>
                <c:pt idx="2">
                  <c:v>64.227414029071895</c:v>
                </c:pt>
                <c:pt idx="3">
                  <c:v>65.208144212433396</c:v>
                </c:pt>
                <c:pt idx="4">
                  <c:v>67.781241302140103</c:v>
                </c:pt>
                <c:pt idx="5">
                  <c:v>71.112803084167496</c:v>
                </c:pt>
                <c:pt idx="6">
                  <c:v>72.644495140320103</c:v>
                </c:pt>
                <c:pt idx="7">
                  <c:v>73.357593740062399</c:v>
                </c:pt>
                <c:pt idx="8">
                  <c:v>75.013241409577105</c:v>
                </c:pt>
                <c:pt idx="9">
                  <c:v>77.619916652534599</c:v>
                </c:pt>
                <c:pt idx="10">
                  <c:v>80.307326406107094</c:v>
                </c:pt>
                <c:pt idx="11">
                  <c:v>82.5011742169401</c:v>
                </c:pt>
                <c:pt idx="12">
                  <c:v>84.868730305352997</c:v>
                </c:pt>
                <c:pt idx="13">
                  <c:v>86.991367105686606</c:v>
                </c:pt>
                <c:pt idx="14">
                  <c:v>88.8960736218676</c:v>
                </c:pt>
                <c:pt idx="15">
                  <c:v>91.511924521667495</c:v>
                </c:pt>
                <c:pt idx="16">
                  <c:v>96.021216799174695</c:v>
                </c:pt>
                <c:pt idx="17">
                  <c:v>100.71120898405999</c:v>
                </c:pt>
                <c:pt idx="18">
                  <c:v>100.625314844773</c:v>
                </c:pt>
                <c:pt idx="19">
                  <c:v>100</c:v>
                </c:pt>
                <c:pt idx="20">
                  <c:v>104.374408646684</c:v>
                </c:pt>
                <c:pt idx="21">
                  <c:v>110.424248732084</c:v>
                </c:pt>
                <c:pt idx="22">
                  <c:v>112.94923899740201</c:v>
                </c:pt>
                <c:pt idx="23">
                  <c:v>113.76121719040199</c:v>
                </c:pt>
                <c:pt idx="24">
                  <c:v>117.343816252352</c:v>
                </c:pt>
                <c:pt idx="25">
                  <c:v>122.80640582725199</c:v>
                </c:pt>
                <c:pt idx="26">
                  <c:v>127.923785752003</c:v>
                </c:pt>
                <c:pt idx="27">
                  <c:v>131.636530903119</c:v>
                </c:pt>
                <c:pt idx="28">
                  <c:v>135.93909229612001</c:v>
                </c:pt>
                <c:pt idx="29">
                  <c:v>140.95371638040399</c:v>
                </c:pt>
                <c:pt idx="30">
                  <c:v>143.92059558179099</c:v>
                </c:pt>
                <c:pt idx="31">
                  <c:v>146.940091006654</c:v>
                </c:pt>
                <c:pt idx="32">
                  <c:v>154.043957836819</c:v>
                </c:pt>
                <c:pt idx="33">
                  <c:v>162.90069874110199</c:v>
                </c:pt>
                <c:pt idx="34">
                  <c:v>166.98212336418601</c:v>
                </c:pt>
                <c:pt idx="35">
                  <c:v>168.60786722373601</c:v>
                </c:pt>
                <c:pt idx="36">
                  <c:v>174.56841826016199</c:v>
                </c:pt>
                <c:pt idx="37">
                  <c:v>184.26866834923399</c:v>
                </c:pt>
                <c:pt idx="38">
                  <c:v>190.49932318958</c:v>
                </c:pt>
                <c:pt idx="39">
                  <c:v>191.25490137916501</c:v>
                </c:pt>
                <c:pt idx="40">
                  <c:v>190.755412281579</c:v>
                </c:pt>
                <c:pt idx="41">
                  <c:v>189.310527317479</c:v>
                </c:pt>
                <c:pt idx="42">
                  <c:v>186.96340182767401</c:v>
                </c:pt>
                <c:pt idx="43">
                  <c:v>187.29998233103299</c:v>
                </c:pt>
                <c:pt idx="44">
                  <c:v>192.42245846666401</c:v>
                </c:pt>
                <c:pt idx="45">
                  <c:v>197.13414613222301</c:v>
                </c:pt>
                <c:pt idx="46">
                  <c:v>190.135102340646</c:v>
                </c:pt>
                <c:pt idx="47">
                  <c:v>179.647527384824</c:v>
                </c:pt>
                <c:pt idx="48">
                  <c:v>176.21383791220299</c:v>
                </c:pt>
                <c:pt idx="49">
                  <c:v>175.209666791785</c:v>
                </c:pt>
                <c:pt idx="50">
                  <c:v>167.13881193650201</c:v>
                </c:pt>
                <c:pt idx="51">
                  <c:v>156.893121074703</c:v>
                </c:pt>
                <c:pt idx="52">
                  <c:v>149.036007253105</c:v>
                </c:pt>
                <c:pt idx="53">
                  <c:v>138.30569029880701</c:v>
                </c:pt>
                <c:pt idx="54">
                  <c:v>128.843030984568</c:v>
                </c:pt>
                <c:pt idx="55">
                  <c:v>125.584567920613</c:v>
                </c:pt>
                <c:pt idx="56">
                  <c:v>126.73068134826801</c:v>
                </c:pt>
                <c:pt idx="57">
                  <c:v>126.548568887911</c:v>
                </c:pt>
                <c:pt idx="58">
                  <c:v>126.249108533965</c:v>
                </c:pt>
                <c:pt idx="59">
                  <c:v>128.09535141854201</c:v>
                </c:pt>
                <c:pt idx="60">
                  <c:v>131.97776800171701</c:v>
                </c:pt>
                <c:pt idx="61">
                  <c:v>137.02909043608901</c:v>
                </c:pt>
                <c:pt idx="62">
                  <c:v>141.36477271132199</c:v>
                </c:pt>
                <c:pt idx="63">
                  <c:v>143.83967082586599</c:v>
                </c:pt>
                <c:pt idx="64">
                  <c:v>145.90137573312899</c:v>
                </c:pt>
                <c:pt idx="65">
                  <c:v>149.76603979872999</c:v>
                </c:pt>
                <c:pt idx="66">
                  <c:v>155.47124212510599</c:v>
                </c:pt>
                <c:pt idx="67">
                  <c:v>159.754737821661</c:v>
                </c:pt>
                <c:pt idx="68">
                  <c:v>163.49831665595201</c:v>
                </c:pt>
                <c:pt idx="69">
                  <c:v>170.31456041050399</c:v>
                </c:pt>
                <c:pt idx="70">
                  <c:v>176.92963349242299</c:v>
                </c:pt>
                <c:pt idx="71">
                  <c:v>180.61402043772901</c:v>
                </c:pt>
                <c:pt idx="72">
                  <c:v>186.72388246723901</c:v>
                </c:pt>
                <c:pt idx="73">
                  <c:v>197.311825870424</c:v>
                </c:pt>
                <c:pt idx="74">
                  <c:v>202.68836622050901</c:v>
                </c:pt>
                <c:pt idx="75">
                  <c:v>202.72467387710299</c:v>
                </c:pt>
                <c:pt idx="76">
                  <c:v>208.260582166956</c:v>
                </c:pt>
                <c:pt idx="77">
                  <c:v>220.134000978438</c:v>
                </c:pt>
                <c:pt idx="78">
                  <c:v>225.713992956884</c:v>
                </c:pt>
                <c:pt idx="79">
                  <c:v>225.26413529426199</c:v>
                </c:pt>
                <c:pt idx="80">
                  <c:v>232.455234357455</c:v>
                </c:pt>
                <c:pt idx="81">
                  <c:v>246.616584476604</c:v>
                </c:pt>
                <c:pt idx="82">
                  <c:v>253.36839779667801</c:v>
                </c:pt>
                <c:pt idx="83">
                  <c:v>253.552571441178</c:v>
                </c:pt>
                <c:pt idx="84">
                  <c:v>262.10742382420801</c:v>
                </c:pt>
                <c:pt idx="85">
                  <c:v>275.82049449910602</c:v>
                </c:pt>
                <c:pt idx="86">
                  <c:v>279.01254095073102</c:v>
                </c:pt>
                <c:pt idx="87">
                  <c:v>277.06089228810202</c:v>
                </c:pt>
                <c:pt idx="88">
                  <c:v>286.34920165878901</c:v>
                </c:pt>
                <c:pt idx="89">
                  <c:v>301.83590968296801</c:v>
                </c:pt>
                <c:pt idx="90">
                  <c:v>306.085653757545</c:v>
                </c:pt>
                <c:pt idx="91">
                  <c:v>303.87102728573899</c:v>
                </c:pt>
                <c:pt idx="92">
                  <c:v>309.31923424990902</c:v>
                </c:pt>
                <c:pt idx="93">
                  <c:v>320.65034796608199</c:v>
                </c:pt>
                <c:pt idx="94">
                  <c:v>331.76376047140201</c:v>
                </c:pt>
                <c:pt idx="95">
                  <c:v>336.71063070297902</c:v>
                </c:pt>
                <c:pt idx="96">
                  <c:v>336.75521996437601</c:v>
                </c:pt>
                <c:pt idx="97">
                  <c:v>336.495645521261</c:v>
                </c:pt>
                <c:pt idx="98">
                  <c:v>349.65864916431099</c:v>
                </c:pt>
                <c:pt idx="99">
                  <c:v>367.928918533802</c:v>
                </c:pt>
                <c:pt idx="100">
                  <c:v>383.17105703709899</c:v>
                </c:pt>
                <c:pt idx="101">
                  <c:v>408.69120684712902</c:v>
                </c:pt>
                <c:pt idx="102">
                  <c:v>431.53833736173198</c:v>
                </c:pt>
                <c:pt idx="103">
                  <c:v>441.54259395081601</c:v>
                </c:pt>
                <c:pt idx="104">
                  <c:v>462.62128978350398</c:v>
                </c:pt>
                <c:pt idx="105">
                  <c:v>495.42398302199598</c:v>
                </c:pt>
                <c:pt idx="106">
                  <c:v>481.669395172029</c:v>
                </c:pt>
                <c:pt idx="107">
                  <c:v>450.55652448612199</c:v>
                </c:pt>
                <c:pt idx="108">
                  <c:v>445.17037934585699</c:v>
                </c:pt>
                <c:pt idx="109">
                  <c:v>447.04273536518502</c:v>
                </c:pt>
                <c:pt idx="110">
                  <c:v>445.50051413174901</c:v>
                </c:pt>
                <c:pt idx="111">
                  <c:v>438.75031741933299</c:v>
                </c:pt>
                <c:pt idx="112">
                  <c:v>436.42707000285799</c:v>
                </c:pt>
                <c:pt idx="113">
                  <c:v>443.26733704864802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8-431D-A049-D997D973A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PropertyType!$P$15:$P$120</c:f>
              <c:numCache>
                <c:formatCode>[$-409]mmm\-yy;@</c:formatCode>
                <c:ptCount val="10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</c:numCache>
            </c:numRef>
          </c:xVal>
          <c:yVal>
            <c:numRef>
              <c:f>PropertyType!$U$15:$U$120</c:f>
              <c:numCache>
                <c:formatCode>0</c:formatCode>
                <c:ptCount val="106"/>
                <c:pt idx="0">
                  <c:v>75.198154322497103</c:v>
                </c:pt>
                <c:pt idx="1">
                  <c:v>73.494415682974903</c:v>
                </c:pt>
                <c:pt idx="2">
                  <c:v>74.759871574828196</c:v>
                </c:pt>
                <c:pt idx="3">
                  <c:v>79.004427909163994</c:v>
                </c:pt>
                <c:pt idx="4">
                  <c:v>82.038857807482202</c:v>
                </c:pt>
                <c:pt idx="5">
                  <c:v>85.939499520749806</c:v>
                </c:pt>
                <c:pt idx="6">
                  <c:v>89.408715163805795</c:v>
                </c:pt>
                <c:pt idx="7">
                  <c:v>89.777074779873402</c:v>
                </c:pt>
                <c:pt idx="8">
                  <c:v>93.938616690009795</c:v>
                </c:pt>
                <c:pt idx="9">
                  <c:v>95.881636464946695</c:v>
                </c:pt>
                <c:pt idx="10">
                  <c:v>97.391571017996199</c:v>
                </c:pt>
                <c:pt idx="11">
                  <c:v>100</c:v>
                </c:pt>
                <c:pt idx="12">
                  <c:v>99.968796818546807</c:v>
                </c:pt>
                <c:pt idx="13">
                  <c:v>102.795146800957</c:v>
                </c:pt>
                <c:pt idx="14">
                  <c:v>103.680313531933</c:v>
                </c:pt>
                <c:pt idx="15">
                  <c:v>105.89519112993401</c:v>
                </c:pt>
                <c:pt idx="16">
                  <c:v>109.40295180017399</c:v>
                </c:pt>
                <c:pt idx="17">
                  <c:v>112.304414032745</c:v>
                </c:pt>
                <c:pt idx="18">
                  <c:v>117.112011827156</c:v>
                </c:pt>
                <c:pt idx="19">
                  <c:v>122.10982044150199</c:v>
                </c:pt>
                <c:pt idx="20">
                  <c:v>128.58158289009299</c:v>
                </c:pt>
                <c:pt idx="21">
                  <c:v>131.71162670805199</c:v>
                </c:pt>
                <c:pt idx="22">
                  <c:v>134.74592264279801</c:v>
                </c:pt>
                <c:pt idx="23">
                  <c:v>135.739009137235</c:v>
                </c:pt>
                <c:pt idx="24">
                  <c:v>142.584403226229</c:v>
                </c:pt>
                <c:pt idx="25">
                  <c:v>152.19249976636999</c:v>
                </c:pt>
                <c:pt idx="26">
                  <c:v>165.81015491915301</c:v>
                </c:pt>
                <c:pt idx="27">
                  <c:v>170.246347695547</c:v>
                </c:pt>
                <c:pt idx="28">
                  <c:v>188.467308887152</c:v>
                </c:pt>
                <c:pt idx="29">
                  <c:v>199.33568488690599</c:v>
                </c:pt>
                <c:pt idx="30">
                  <c:v>203.082052607517</c:v>
                </c:pt>
                <c:pt idx="31">
                  <c:v>217.64661289647401</c:v>
                </c:pt>
                <c:pt idx="32">
                  <c:v>212.73661214233601</c:v>
                </c:pt>
                <c:pt idx="33">
                  <c:v>215.82050274594999</c:v>
                </c:pt>
                <c:pt idx="34">
                  <c:v>219.026014245017</c:v>
                </c:pt>
                <c:pt idx="35">
                  <c:v>219.880562907925</c:v>
                </c:pt>
                <c:pt idx="36">
                  <c:v>219.147850155166</c:v>
                </c:pt>
                <c:pt idx="37">
                  <c:v>218.46480238177799</c:v>
                </c:pt>
                <c:pt idx="38">
                  <c:v>219.432522459919</c:v>
                </c:pt>
                <c:pt idx="39">
                  <c:v>223.75724807190599</c:v>
                </c:pt>
                <c:pt idx="40">
                  <c:v>214.300219434914</c:v>
                </c:pt>
                <c:pt idx="41">
                  <c:v>201.86433661819299</c:v>
                </c:pt>
                <c:pt idx="42">
                  <c:v>189.08389539338299</c:v>
                </c:pt>
                <c:pt idx="43">
                  <c:v>170.390855089795</c:v>
                </c:pt>
                <c:pt idx="44">
                  <c:v>163.52912484915899</c:v>
                </c:pt>
                <c:pt idx="45">
                  <c:v>155.22969983429701</c:v>
                </c:pt>
                <c:pt idx="46">
                  <c:v>148.14983486396699</c:v>
                </c:pt>
                <c:pt idx="47">
                  <c:v>143.37944455713901</c:v>
                </c:pt>
                <c:pt idx="48">
                  <c:v>136.781918833746</c:v>
                </c:pt>
                <c:pt idx="49">
                  <c:v>135.808105762786</c:v>
                </c:pt>
                <c:pt idx="50">
                  <c:v>132.930601439719</c:v>
                </c:pt>
                <c:pt idx="51">
                  <c:v>130.83396328521101</c:v>
                </c:pt>
                <c:pt idx="52">
                  <c:v>131.49192158888701</c:v>
                </c:pt>
                <c:pt idx="53">
                  <c:v>127.740172957155</c:v>
                </c:pt>
                <c:pt idx="54">
                  <c:v>125.86824588685499</c:v>
                </c:pt>
                <c:pt idx="55">
                  <c:v>128.383232530924</c:v>
                </c:pt>
                <c:pt idx="56">
                  <c:v>125.922482748476</c:v>
                </c:pt>
                <c:pt idx="57">
                  <c:v>124.433609704391</c:v>
                </c:pt>
                <c:pt idx="58">
                  <c:v>128.12851615988299</c:v>
                </c:pt>
                <c:pt idx="59">
                  <c:v>128.23083305126099</c:v>
                </c:pt>
                <c:pt idx="60">
                  <c:v>128.07430886923601</c:v>
                </c:pt>
                <c:pt idx="61">
                  <c:v>130.96500295413099</c:v>
                </c:pt>
                <c:pt idx="62">
                  <c:v>130.07955067065001</c:v>
                </c:pt>
                <c:pt idx="63">
                  <c:v>135.39299490514799</c:v>
                </c:pt>
                <c:pt idx="64">
                  <c:v>139.04007601106099</c:v>
                </c:pt>
                <c:pt idx="65">
                  <c:v>143.48293928463599</c:v>
                </c:pt>
                <c:pt idx="66">
                  <c:v>150.22298140751599</c:v>
                </c:pt>
                <c:pt idx="67">
                  <c:v>157.56351702180999</c:v>
                </c:pt>
                <c:pt idx="68">
                  <c:v>159.653084866542</c:v>
                </c:pt>
                <c:pt idx="69">
                  <c:v>163.82598950900399</c:v>
                </c:pt>
                <c:pt idx="70">
                  <c:v>165.503490549725</c:v>
                </c:pt>
                <c:pt idx="71">
                  <c:v>170.74227102237899</c:v>
                </c:pt>
                <c:pt idx="72">
                  <c:v>174.66844054875699</c:v>
                </c:pt>
                <c:pt idx="73">
                  <c:v>179.53098438069401</c:v>
                </c:pt>
                <c:pt idx="74">
                  <c:v>187.61347995035999</c:v>
                </c:pt>
                <c:pt idx="75">
                  <c:v>192.66365004186599</c:v>
                </c:pt>
                <c:pt idx="76">
                  <c:v>198.26205007917099</c:v>
                </c:pt>
                <c:pt idx="77">
                  <c:v>207.15167207085</c:v>
                </c:pt>
                <c:pt idx="78">
                  <c:v>217.65890260497</c:v>
                </c:pt>
                <c:pt idx="79">
                  <c:v>235.956212342426</c:v>
                </c:pt>
                <c:pt idx="80">
                  <c:v>243.08623025821299</c:v>
                </c:pt>
                <c:pt idx="81">
                  <c:v>243.83009216186099</c:v>
                </c:pt>
                <c:pt idx="82">
                  <c:v>245.59603098947099</c:v>
                </c:pt>
                <c:pt idx="83">
                  <c:v>241.899074868534</c:v>
                </c:pt>
                <c:pt idx="84">
                  <c:v>240.47523808590199</c:v>
                </c:pt>
                <c:pt idx="85">
                  <c:v>251.427995053556</c:v>
                </c:pt>
                <c:pt idx="86">
                  <c:v>260.21448607982597</c:v>
                </c:pt>
                <c:pt idx="87">
                  <c:v>272.960416736637</c:v>
                </c:pt>
                <c:pt idx="88">
                  <c:v>281.65560796941099</c:v>
                </c:pt>
                <c:pt idx="89">
                  <c:v>285.06450787649499</c:v>
                </c:pt>
                <c:pt idx="90">
                  <c:v>297.50570910906202</c:v>
                </c:pt>
                <c:pt idx="91">
                  <c:v>318.25692015993599</c:v>
                </c:pt>
                <c:pt idx="92">
                  <c:v>320.53668476685999</c:v>
                </c:pt>
                <c:pt idx="93">
                  <c:v>336.48367848755498</c:v>
                </c:pt>
                <c:pt idx="94">
                  <c:v>343.725072500441</c:v>
                </c:pt>
                <c:pt idx="95">
                  <c:v>345.87761192435602</c:v>
                </c:pt>
                <c:pt idx="96">
                  <c:v>357.29133203247898</c:v>
                </c:pt>
                <c:pt idx="97">
                  <c:v>373.67658799293798</c:v>
                </c:pt>
                <c:pt idx="98">
                  <c:v>394.793633125658</c:v>
                </c:pt>
                <c:pt idx="99">
                  <c:v>412.82904172029401</c:v>
                </c:pt>
                <c:pt idx="100">
                  <c:v>415.10118331958699</c:v>
                </c:pt>
                <c:pt idx="101">
                  <c:v>407.82236776649899</c:v>
                </c:pt>
                <c:pt idx="102">
                  <c:v>397.35646021684897</c:v>
                </c:pt>
                <c:pt idx="103">
                  <c:v>393.00499505205897</c:v>
                </c:pt>
                <c:pt idx="104">
                  <c:v>410.761104685264</c:v>
                </c:pt>
                <c:pt idx="105">
                  <c:v>437.24212157055098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9-4F47-9300-71E63325084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PropertyType!$P$15:$P$120</c:f>
              <c:numCache>
                <c:formatCode>[$-409]mmm\-yy;@</c:formatCode>
                <c:ptCount val="10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</c:numCache>
            </c:numRef>
          </c:xVal>
          <c:yVal>
            <c:numRef>
              <c:f>PropertyType!$V$15:$V$120</c:f>
              <c:numCache>
                <c:formatCode>0</c:formatCode>
                <c:ptCount val="106"/>
                <c:pt idx="0">
                  <c:v>87.0966041915636</c:v>
                </c:pt>
                <c:pt idx="1">
                  <c:v>85.126795328877293</c:v>
                </c:pt>
                <c:pt idx="2">
                  <c:v>85.154567155228193</c:v>
                </c:pt>
                <c:pt idx="3">
                  <c:v>82.342205145872001</c:v>
                </c:pt>
                <c:pt idx="4">
                  <c:v>88.340991734975205</c:v>
                </c:pt>
                <c:pt idx="5">
                  <c:v>89.547044530557699</c:v>
                </c:pt>
                <c:pt idx="6">
                  <c:v>87.039108443270607</c:v>
                </c:pt>
                <c:pt idx="7">
                  <c:v>91.7027008747324</c:v>
                </c:pt>
                <c:pt idx="8">
                  <c:v>90.754014198827903</c:v>
                </c:pt>
                <c:pt idx="9">
                  <c:v>94.529382922945203</c:v>
                </c:pt>
                <c:pt idx="10">
                  <c:v>98.222949030072002</c:v>
                </c:pt>
                <c:pt idx="11">
                  <c:v>100</c:v>
                </c:pt>
                <c:pt idx="12">
                  <c:v>100.850481342427</c:v>
                </c:pt>
                <c:pt idx="13">
                  <c:v>99.745930608124993</c:v>
                </c:pt>
                <c:pt idx="14">
                  <c:v>100.23769141765599</c:v>
                </c:pt>
                <c:pt idx="15">
                  <c:v>98.551456147469807</c:v>
                </c:pt>
                <c:pt idx="16">
                  <c:v>100.173832448692</c:v>
                </c:pt>
                <c:pt idx="17">
                  <c:v>101.06308841046101</c:v>
                </c:pt>
                <c:pt idx="18">
                  <c:v>101.663134358303</c:v>
                </c:pt>
                <c:pt idx="19">
                  <c:v>103.159133131156</c:v>
                </c:pt>
                <c:pt idx="20">
                  <c:v>104.340551100233</c:v>
                </c:pt>
                <c:pt idx="21">
                  <c:v>106.483107831156</c:v>
                </c:pt>
                <c:pt idx="22">
                  <c:v>108.059140717801</c:v>
                </c:pt>
                <c:pt idx="23">
                  <c:v>112.64710964077</c:v>
                </c:pt>
                <c:pt idx="24">
                  <c:v>115.791547383368</c:v>
                </c:pt>
                <c:pt idx="25">
                  <c:v>120.890797261008</c:v>
                </c:pt>
                <c:pt idx="26">
                  <c:v>127.188858663324</c:v>
                </c:pt>
                <c:pt idx="27">
                  <c:v>128.08367854479499</c:v>
                </c:pt>
                <c:pt idx="28">
                  <c:v>136.29583386037501</c:v>
                </c:pt>
                <c:pt idx="29">
                  <c:v>141.020946156566</c:v>
                </c:pt>
                <c:pt idx="30">
                  <c:v>143.101362596793</c:v>
                </c:pt>
                <c:pt idx="31">
                  <c:v>151.528684183742</c:v>
                </c:pt>
                <c:pt idx="32">
                  <c:v>148.27242237116999</c:v>
                </c:pt>
                <c:pt idx="33">
                  <c:v>148.33085634626801</c:v>
                </c:pt>
                <c:pt idx="34">
                  <c:v>151.28003524936599</c:v>
                </c:pt>
                <c:pt idx="35">
                  <c:v>153.017880281625</c:v>
                </c:pt>
                <c:pt idx="36">
                  <c:v>158.69316892691</c:v>
                </c:pt>
                <c:pt idx="37">
                  <c:v>167.57430008261099</c:v>
                </c:pt>
                <c:pt idx="38">
                  <c:v>172.885770524469</c:v>
                </c:pt>
                <c:pt idx="39">
                  <c:v>173.94780854215401</c:v>
                </c:pt>
                <c:pt idx="40">
                  <c:v>173.343478409992</c:v>
                </c:pt>
                <c:pt idx="41">
                  <c:v>162.45480277311401</c:v>
                </c:pt>
                <c:pt idx="42">
                  <c:v>152.42983798545001</c:v>
                </c:pt>
                <c:pt idx="43">
                  <c:v>149.183193113399</c:v>
                </c:pt>
                <c:pt idx="44">
                  <c:v>136.59982889329501</c:v>
                </c:pt>
                <c:pt idx="45">
                  <c:v>126.58965870762</c:v>
                </c:pt>
                <c:pt idx="46">
                  <c:v>113.773965635647</c:v>
                </c:pt>
                <c:pt idx="47">
                  <c:v>100.240937654593</c:v>
                </c:pt>
                <c:pt idx="48">
                  <c:v>99.756347437564003</c:v>
                </c:pt>
                <c:pt idx="49">
                  <c:v>97.270187565258894</c:v>
                </c:pt>
                <c:pt idx="50">
                  <c:v>98.743568992672195</c:v>
                </c:pt>
                <c:pt idx="51">
                  <c:v>101.36376680738201</c:v>
                </c:pt>
                <c:pt idx="52">
                  <c:v>100.235124410726</c:v>
                </c:pt>
                <c:pt idx="53">
                  <c:v>101.113355038536</c:v>
                </c:pt>
                <c:pt idx="54">
                  <c:v>102.831253997602</c:v>
                </c:pt>
                <c:pt idx="55">
                  <c:v>102.174468009554</c:v>
                </c:pt>
                <c:pt idx="56">
                  <c:v>103.82449682568</c:v>
                </c:pt>
                <c:pt idx="57">
                  <c:v>105.233168825367</c:v>
                </c:pt>
                <c:pt idx="58">
                  <c:v>105.525075983848</c:v>
                </c:pt>
                <c:pt idx="59">
                  <c:v>110.568861705007</c:v>
                </c:pt>
                <c:pt idx="60">
                  <c:v>114.304473375133</c:v>
                </c:pt>
                <c:pt idx="61">
                  <c:v>116.199195643878</c:v>
                </c:pt>
                <c:pt idx="62">
                  <c:v>117.127993600775</c:v>
                </c:pt>
                <c:pt idx="63">
                  <c:v>115.981928752719</c:v>
                </c:pt>
                <c:pt idx="64">
                  <c:v>119.986136399052</c:v>
                </c:pt>
                <c:pt idx="65">
                  <c:v>126.555386897194</c:v>
                </c:pt>
                <c:pt idx="66">
                  <c:v>131.66487909988399</c:v>
                </c:pt>
                <c:pt idx="67">
                  <c:v>139.393697111992</c:v>
                </c:pt>
                <c:pt idx="68">
                  <c:v>139.63064730677701</c:v>
                </c:pt>
                <c:pt idx="69">
                  <c:v>141.16296387132101</c:v>
                </c:pt>
                <c:pt idx="70">
                  <c:v>146.519654232021</c:v>
                </c:pt>
                <c:pt idx="71">
                  <c:v>151.59185207468201</c:v>
                </c:pt>
                <c:pt idx="72">
                  <c:v>154.38934114902901</c:v>
                </c:pt>
                <c:pt idx="73">
                  <c:v>161.419257486861</c:v>
                </c:pt>
                <c:pt idx="74">
                  <c:v>162.538869036965</c:v>
                </c:pt>
                <c:pt idx="75">
                  <c:v>166.21142054443399</c:v>
                </c:pt>
                <c:pt idx="76">
                  <c:v>172.39437504605399</c:v>
                </c:pt>
                <c:pt idx="77">
                  <c:v>173.50480682911001</c:v>
                </c:pt>
                <c:pt idx="78">
                  <c:v>177.45902730625599</c:v>
                </c:pt>
                <c:pt idx="79">
                  <c:v>180.600698596581</c:v>
                </c:pt>
                <c:pt idx="80">
                  <c:v>180.923180662698</c:v>
                </c:pt>
                <c:pt idx="81">
                  <c:v>183.29419956111099</c:v>
                </c:pt>
                <c:pt idx="82">
                  <c:v>183.95309132404</c:v>
                </c:pt>
                <c:pt idx="83">
                  <c:v>186.059626341365</c:v>
                </c:pt>
                <c:pt idx="84">
                  <c:v>183.18696939042101</c:v>
                </c:pt>
                <c:pt idx="85">
                  <c:v>186.82990801286999</c:v>
                </c:pt>
                <c:pt idx="86">
                  <c:v>186.649464883116</c:v>
                </c:pt>
                <c:pt idx="87">
                  <c:v>190.34021727405701</c:v>
                </c:pt>
                <c:pt idx="88">
                  <c:v>194.959529661397</c:v>
                </c:pt>
                <c:pt idx="89">
                  <c:v>187.88901395264801</c:v>
                </c:pt>
                <c:pt idx="90">
                  <c:v>191.08109217744899</c:v>
                </c:pt>
                <c:pt idx="91">
                  <c:v>190.58205699345399</c:v>
                </c:pt>
                <c:pt idx="92">
                  <c:v>187.88920285050901</c:v>
                </c:pt>
                <c:pt idx="93">
                  <c:v>197.54269705319399</c:v>
                </c:pt>
                <c:pt idx="94">
                  <c:v>204.772133117956</c:v>
                </c:pt>
                <c:pt idx="95">
                  <c:v>219.40516612616901</c:v>
                </c:pt>
                <c:pt idx="96">
                  <c:v>231.50701971972501</c:v>
                </c:pt>
                <c:pt idx="97">
                  <c:v>235.627957297883</c:v>
                </c:pt>
                <c:pt idx="98">
                  <c:v>240.911581778011</c:v>
                </c:pt>
                <c:pt idx="99">
                  <c:v>240.502606763431</c:v>
                </c:pt>
                <c:pt idx="100">
                  <c:v>235.385034168456</c:v>
                </c:pt>
                <c:pt idx="101">
                  <c:v>239.140953340522</c:v>
                </c:pt>
                <c:pt idx="102">
                  <c:v>253.951412764098</c:v>
                </c:pt>
                <c:pt idx="103">
                  <c:v>246.25931124039701</c:v>
                </c:pt>
                <c:pt idx="104">
                  <c:v>250.41199188080199</c:v>
                </c:pt>
                <c:pt idx="105">
                  <c:v>247.16101614161801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9-4F47-9300-71E63325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53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PropertyType!$W$7:$W$120</c:f>
              <c:numCache>
                <c:formatCode>0</c:formatCode>
                <c:ptCount val="114"/>
                <c:pt idx="0">
                  <c:v>61.0653860259333</c:v>
                </c:pt>
                <c:pt idx="1">
                  <c:v>61.239289932710399</c:v>
                </c:pt>
                <c:pt idx="2">
                  <c:v>64.470700685293906</c:v>
                </c:pt>
                <c:pt idx="3">
                  <c:v>66.961475583307006</c:v>
                </c:pt>
                <c:pt idx="4">
                  <c:v>67.774661187916806</c:v>
                </c:pt>
                <c:pt idx="5">
                  <c:v>68.177443592688604</c:v>
                </c:pt>
                <c:pt idx="6">
                  <c:v>73.911175068444194</c:v>
                </c:pt>
                <c:pt idx="7">
                  <c:v>81.837191682141693</c:v>
                </c:pt>
                <c:pt idx="8">
                  <c:v>82.784856457348795</c:v>
                </c:pt>
                <c:pt idx="9">
                  <c:v>83.910434000824694</c:v>
                </c:pt>
                <c:pt idx="10">
                  <c:v>86.820284510207799</c:v>
                </c:pt>
                <c:pt idx="11">
                  <c:v>86.7411640811561</c:v>
                </c:pt>
                <c:pt idx="12">
                  <c:v>85.280656381222499</c:v>
                </c:pt>
                <c:pt idx="13">
                  <c:v>87.070910543062993</c:v>
                </c:pt>
                <c:pt idx="14">
                  <c:v>90.639835354679093</c:v>
                </c:pt>
                <c:pt idx="15">
                  <c:v>88.617793852174302</c:v>
                </c:pt>
                <c:pt idx="16">
                  <c:v>86.999116070739205</c:v>
                </c:pt>
                <c:pt idx="17">
                  <c:v>92.450678913133601</c:v>
                </c:pt>
                <c:pt idx="18">
                  <c:v>98.417471447220294</c:v>
                </c:pt>
                <c:pt idx="19">
                  <c:v>100</c:v>
                </c:pt>
                <c:pt idx="20">
                  <c:v>99.9742525333332</c:v>
                </c:pt>
                <c:pt idx="21">
                  <c:v>100.262559204037</c:v>
                </c:pt>
                <c:pt idx="22">
                  <c:v>98.825184001579899</c:v>
                </c:pt>
                <c:pt idx="23">
                  <c:v>98.409487413506497</c:v>
                </c:pt>
                <c:pt idx="24">
                  <c:v>99.455445826300604</c:v>
                </c:pt>
                <c:pt idx="25">
                  <c:v>98.598768342754497</c:v>
                </c:pt>
                <c:pt idx="26">
                  <c:v>98.531745510903903</c:v>
                </c:pt>
                <c:pt idx="27">
                  <c:v>101.734569192103</c:v>
                </c:pt>
                <c:pt idx="28">
                  <c:v>105.724836119505</c:v>
                </c:pt>
                <c:pt idx="29">
                  <c:v>103.41066091437099</c:v>
                </c:pt>
                <c:pt idx="30">
                  <c:v>98.548380690917099</c:v>
                </c:pt>
                <c:pt idx="31">
                  <c:v>101.064716403267</c:v>
                </c:pt>
                <c:pt idx="32">
                  <c:v>107.700498887244</c:v>
                </c:pt>
                <c:pt idx="33">
                  <c:v>112.651337399593</c:v>
                </c:pt>
                <c:pt idx="34">
                  <c:v>116.017153836085</c:v>
                </c:pt>
                <c:pt idx="35">
                  <c:v>119.406514983063</c:v>
                </c:pt>
                <c:pt idx="36">
                  <c:v>123.396470110998</c:v>
                </c:pt>
                <c:pt idx="37">
                  <c:v>125.534879557636</c:v>
                </c:pt>
                <c:pt idx="38">
                  <c:v>128.74575443693101</c:v>
                </c:pt>
                <c:pt idx="39">
                  <c:v>134.2060066443</c:v>
                </c:pt>
                <c:pt idx="40">
                  <c:v>138.88473602510399</c:v>
                </c:pt>
                <c:pt idx="41">
                  <c:v>145.10621636394001</c:v>
                </c:pt>
                <c:pt idx="42">
                  <c:v>150.70028377637999</c:v>
                </c:pt>
                <c:pt idx="43">
                  <c:v>155.26148270709399</c:v>
                </c:pt>
                <c:pt idx="44">
                  <c:v>162.04628328900401</c:v>
                </c:pt>
                <c:pt idx="45">
                  <c:v>166.925699653257</c:v>
                </c:pt>
                <c:pt idx="46">
                  <c:v>170.10742748507201</c:v>
                </c:pt>
                <c:pt idx="47">
                  <c:v>170.07971842124201</c:v>
                </c:pt>
                <c:pt idx="48">
                  <c:v>161.08895762092899</c:v>
                </c:pt>
                <c:pt idx="49">
                  <c:v>155.50844892777101</c:v>
                </c:pt>
                <c:pt idx="50">
                  <c:v>153.812212375483</c:v>
                </c:pt>
                <c:pt idx="51">
                  <c:v>150.20715498803</c:v>
                </c:pt>
                <c:pt idx="52">
                  <c:v>134.48571233077399</c:v>
                </c:pt>
                <c:pt idx="53">
                  <c:v>111.62373908403799</c:v>
                </c:pt>
                <c:pt idx="54">
                  <c:v>100.966628847628</c:v>
                </c:pt>
                <c:pt idx="55">
                  <c:v>99.641417252419501</c:v>
                </c:pt>
                <c:pt idx="56">
                  <c:v>109.606139377359</c:v>
                </c:pt>
                <c:pt idx="57">
                  <c:v>117.789058444555</c:v>
                </c:pt>
                <c:pt idx="58">
                  <c:v>114.239235245206</c:v>
                </c:pt>
                <c:pt idx="59">
                  <c:v>116.028814969973</c:v>
                </c:pt>
                <c:pt idx="60">
                  <c:v>120.711696561707</c:v>
                </c:pt>
                <c:pt idx="61">
                  <c:v>120.1792690994</c:v>
                </c:pt>
                <c:pt idx="62">
                  <c:v>118.774971750256</c:v>
                </c:pt>
                <c:pt idx="63">
                  <c:v>122.42606819146</c:v>
                </c:pt>
                <c:pt idx="64">
                  <c:v>125.946562997296</c:v>
                </c:pt>
                <c:pt idx="65">
                  <c:v>127.31538502951</c:v>
                </c:pt>
                <c:pt idx="66">
                  <c:v>128.63484876260199</c:v>
                </c:pt>
                <c:pt idx="67">
                  <c:v>129.39438365742399</c:v>
                </c:pt>
                <c:pt idx="68">
                  <c:v>134.95720703590001</c:v>
                </c:pt>
                <c:pt idx="69">
                  <c:v>143.47107103508301</c:v>
                </c:pt>
                <c:pt idx="70">
                  <c:v>147.51424487643899</c:v>
                </c:pt>
                <c:pt idx="71">
                  <c:v>146.75415566139799</c:v>
                </c:pt>
                <c:pt idx="72">
                  <c:v>146.69216608676501</c:v>
                </c:pt>
                <c:pt idx="73">
                  <c:v>152.90295816589301</c:v>
                </c:pt>
                <c:pt idx="74">
                  <c:v>158.46080645113099</c:v>
                </c:pt>
                <c:pt idx="75">
                  <c:v>162.285013926527</c:v>
                </c:pt>
                <c:pt idx="76">
                  <c:v>169.04039679492499</c:v>
                </c:pt>
                <c:pt idx="77">
                  <c:v>173.43619699500599</c:v>
                </c:pt>
                <c:pt idx="78">
                  <c:v>172.99063071498699</c:v>
                </c:pt>
                <c:pt idx="79">
                  <c:v>167.88887362655899</c:v>
                </c:pt>
                <c:pt idx="80">
                  <c:v>165.364575767042</c:v>
                </c:pt>
                <c:pt idx="81">
                  <c:v>170.81298629758501</c:v>
                </c:pt>
                <c:pt idx="82">
                  <c:v>176.26058516529201</c:v>
                </c:pt>
                <c:pt idx="83">
                  <c:v>175.49583015832599</c:v>
                </c:pt>
                <c:pt idx="84">
                  <c:v>175.70550243217301</c:v>
                </c:pt>
                <c:pt idx="85">
                  <c:v>182.316317498746</c:v>
                </c:pt>
                <c:pt idx="86">
                  <c:v>184.22598718671301</c:v>
                </c:pt>
                <c:pt idx="87">
                  <c:v>182.601814334328</c:v>
                </c:pt>
                <c:pt idx="88">
                  <c:v>183.42947572270299</c:v>
                </c:pt>
                <c:pt idx="89">
                  <c:v>184.998531998148</c:v>
                </c:pt>
                <c:pt idx="90">
                  <c:v>187.552729395874</c:v>
                </c:pt>
                <c:pt idx="91">
                  <c:v>188.78201305868501</c:v>
                </c:pt>
                <c:pt idx="92">
                  <c:v>194.60043543472699</c:v>
                </c:pt>
                <c:pt idx="93">
                  <c:v>201.42722461589</c:v>
                </c:pt>
                <c:pt idx="94">
                  <c:v>202.126226972529</c:v>
                </c:pt>
                <c:pt idx="95">
                  <c:v>202.21983702772499</c:v>
                </c:pt>
                <c:pt idx="96">
                  <c:v>200.99135922619601</c:v>
                </c:pt>
                <c:pt idx="97">
                  <c:v>193.10237819504101</c:v>
                </c:pt>
                <c:pt idx="98">
                  <c:v>190.62403117132101</c:v>
                </c:pt>
                <c:pt idx="99">
                  <c:v>194.68678415103901</c:v>
                </c:pt>
                <c:pt idx="100">
                  <c:v>194.794561469538</c:v>
                </c:pt>
                <c:pt idx="101">
                  <c:v>202.32530798648199</c:v>
                </c:pt>
                <c:pt idx="102">
                  <c:v>216.992227442472</c:v>
                </c:pt>
                <c:pt idx="103">
                  <c:v>220.62641359973699</c:v>
                </c:pt>
                <c:pt idx="104">
                  <c:v>212.547122797551</c:v>
                </c:pt>
                <c:pt idx="105">
                  <c:v>204.25933301916101</c:v>
                </c:pt>
                <c:pt idx="106">
                  <c:v>194.49260095324399</c:v>
                </c:pt>
                <c:pt idx="107">
                  <c:v>182.39011738371099</c:v>
                </c:pt>
                <c:pt idx="108">
                  <c:v>174.17973106390599</c:v>
                </c:pt>
                <c:pt idx="109">
                  <c:v>173.51949993010601</c:v>
                </c:pt>
                <c:pt idx="110">
                  <c:v>160.916487322384</c:v>
                </c:pt>
                <c:pt idx="111">
                  <c:v>139.69382488691701</c:v>
                </c:pt>
                <c:pt idx="112">
                  <c:v>129.63772191668801</c:v>
                </c:pt>
                <c:pt idx="113">
                  <c:v>126.506501739469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8-4CE1-8438-C22D32F2D97A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PropertyType!$X$7:$X$120</c:f>
              <c:numCache>
                <c:formatCode>0</c:formatCode>
                <c:ptCount val="114"/>
                <c:pt idx="0">
                  <c:v>69.073519063919903</c:v>
                </c:pt>
                <c:pt idx="1">
                  <c:v>68.413256719208604</c:v>
                </c:pt>
                <c:pt idx="2">
                  <c:v>69.975303031406796</c:v>
                </c:pt>
                <c:pt idx="3">
                  <c:v>72.558825749529902</c:v>
                </c:pt>
                <c:pt idx="4">
                  <c:v>73.528235646652902</c:v>
                </c:pt>
                <c:pt idx="5">
                  <c:v>73.075032134262997</c:v>
                </c:pt>
                <c:pt idx="6">
                  <c:v>74.686280235225198</c:v>
                </c:pt>
                <c:pt idx="7">
                  <c:v>78.856736824261304</c:v>
                </c:pt>
                <c:pt idx="8">
                  <c:v>81.233418090366698</c:v>
                </c:pt>
                <c:pt idx="9">
                  <c:v>81.595987127152597</c:v>
                </c:pt>
                <c:pt idx="10">
                  <c:v>81.983688092710395</c:v>
                </c:pt>
                <c:pt idx="11">
                  <c:v>82.105195966204406</c:v>
                </c:pt>
                <c:pt idx="12">
                  <c:v>83.810588466341997</c:v>
                </c:pt>
                <c:pt idx="13">
                  <c:v>87.138734055440807</c:v>
                </c:pt>
                <c:pt idx="14">
                  <c:v>89.819445770506306</c:v>
                </c:pt>
                <c:pt idx="15">
                  <c:v>91.374045647238802</c:v>
                </c:pt>
                <c:pt idx="16">
                  <c:v>91.393141503433299</c:v>
                </c:pt>
                <c:pt idx="17">
                  <c:v>93.863952909950498</c:v>
                </c:pt>
                <c:pt idx="18">
                  <c:v>98.588445438464106</c:v>
                </c:pt>
                <c:pt idx="19">
                  <c:v>100</c:v>
                </c:pt>
                <c:pt idx="20">
                  <c:v>99.322443713262402</c:v>
                </c:pt>
                <c:pt idx="21">
                  <c:v>100.602157364698</c:v>
                </c:pt>
                <c:pt idx="22">
                  <c:v>102.19215058978</c:v>
                </c:pt>
                <c:pt idx="23">
                  <c:v>100.91020866992601</c:v>
                </c:pt>
                <c:pt idx="24">
                  <c:v>99.225053059677407</c:v>
                </c:pt>
                <c:pt idx="25">
                  <c:v>99.373522384087394</c:v>
                </c:pt>
                <c:pt idx="26">
                  <c:v>100.506923502619</c:v>
                </c:pt>
                <c:pt idx="27">
                  <c:v>102.857580340339</c:v>
                </c:pt>
                <c:pt idx="28">
                  <c:v>105.56601583194001</c:v>
                </c:pt>
                <c:pt idx="29">
                  <c:v>107.840191379411</c:v>
                </c:pt>
                <c:pt idx="30">
                  <c:v>109.563416980697</c:v>
                </c:pt>
                <c:pt idx="31">
                  <c:v>111.21267157810099</c:v>
                </c:pt>
                <c:pt idx="32">
                  <c:v>114.009891464574</c:v>
                </c:pt>
                <c:pt idx="33">
                  <c:v>117.94730420401901</c:v>
                </c:pt>
                <c:pt idx="34">
                  <c:v>122.545216778149</c:v>
                </c:pt>
                <c:pt idx="35">
                  <c:v>126.001225469782</c:v>
                </c:pt>
                <c:pt idx="36">
                  <c:v>129.86437110962501</c:v>
                </c:pt>
                <c:pt idx="37">
                  <c:v>134.872890051659</c:v>
                </c:pt>
                <c:pt idx="38">
                  <c:v>139.0203254079</c:v>
                </c:pt>
                <c:pt idx="39">
                  <c:v>144.14341467384</c:v>
                </c:pt>
                <c:pt idx="40">
                  <c:v>149.79147005958299</c:v>
                </c:pt>
                <c:pt idx="41">
                  <c:v>153.36484189952299</c:v>
                </c:pt>
                <c:pt idx="42">
                  <c:v>155.948145074264</c:v>
                </c:pt>
                <c:pt idx="43">
                  <c:v>158.86437477664199</c:v>
                </c:pt>
                <c:pt idx="44">
                  <c:v>164.07635588907399</c:v>
                </c:pt>
                <c:pt idx="45">
                  <c:v>169.744627752344</c:v>
                </c:pt>
                <c:pt idx="46">
                  <c:v>169.90110550255801</c:v>
                </c:pt>
                <c:pt idx="47">
                  <c:v>167.88361333415801</c:v>
                </c:pt>
                <c:pt idx="48">
                  <c:v>168.214974776839</c:v>
                </c:pt>
                <c:pt idx="49">
                  <c:v>166.76097009014401</c:v>
                </c:pt>
                <c:pt idx="50">
                  <c:v>162.889245102991</c:v>
                </c:pt>
                <c:pt idx="51">
                  <c:v>160.118584405723</c:v>
                </c:pt>
                <c:pt idx="52">
                  <c:v>149.97113768591501</c:v>
                </c:pt>
                <c:pt idx="53">
                  <c:v>134.086854250172</c:v>
                </c:pt>
                <c:pt idx="54">
                  <c:v>125.55041251442699</c:v>
                </c:pt>
                <c:pt idx="55">
                  <c:v>122.915350099145</c:v>
                </c:pt>
                <c:pt idx="56">
                  <c:v>120.04709523798201</c:v>
                </c:pt>
                <c:pt idx="57">
                  <c:v>119.79848497648599</c:v>
                </c:pt>
                <c:pt idx="58">
                  <c:v>120.671996472659</c:v>
                </c:pt>
                <c:pt idx="59">
                  <c:v>119.707703172528</c:v>
                </c:pt>
                <c:pt idx="60">
                  <c:v>120.174677793882</c:v>
                </c:pt>
                <c:pt idx="61">
                  <c:v>122.05622840474</c:v>
                </c:pt>
                <c:pt idx="62">
                  <c:v>124.399102040507</c:v>
                </c:pt>
                <c:pt idx="63">
                  <c:v>124.365345510883</c:v>
                </c:pt>
                <c:pt idx="64">
                  <c:v>124.257316025074</c:v>
                </c:pt>
                <c:pt idx="65">
                  <c:v>127.60540076354199</c:v>
                </c:pt>
                <c:pt idx="66">
                  <c:v>129.83428772386699</c:v>
                </c:pt>
                <c:pt idx="67">
                  <c:v>129.298955226532</c:v>
                </c:pt>
                <c:pt idx="68">
                  <c:v>130.715908459508</c:v>
                </c:pt>
                <c:pt idx="69">
                  <c:v>134.04006851712799</c:v>
                </c:pt>
                <c:pt idx="70">
                  <c:v>137.62700996962499</c:v>
                </c:pt>
                <c:pt idx="71">
                  <c:v>141.872111447386</c:v>
                </c:pt>
                <c:pt idx="72">
                  <c:v>146.526913904277</c:v>
                </c:pt>
                <c:pt idx="73">
                  <c:v>149.37506804910001</c:v>
                </c:pt>
                <c:pt idx="74">
                  <c:v>152.83555586839501</c:v>
                </c:pt>
                <c:pt idx="75">
                  <c:v>158.44269592977</c:v>
                </c:pt>
                <c:pt idx="76">
                  <c:v>162.146409945985</c:v>
                </c:pt>
                <c:pt idx="77">
                  <c:v>164.917985566455</c:v>
                </c:pt>
                <c:pt idx="78">
                  <c:v>166.753704669033</c:v>
                </c:pt>
                <c:pt idx="79">
                  <c:v>168.69367662519099</c:v>
                </c:pt>
                <c:pt idx="80">
                  <c:v>173.28802891785901</c:v>
                </c:pt>
                <c:pt idx="81">
                  <c:v>178.03054667814001</c:v>
                </c:pt>
                <c:pt idx="82">
                  <c:v>180.43289839492701</c:v>
                </c:pt>
                <c:pt idx="83">
                  <c:v>183.184266100131</c:v>
                </c:pt>
                <c:pt idx="84">
                  <c:v>190.218460067211</c:v>
                </c:pt>
                <c:pt idx="85">
                  <c:v>196.40226002457501</c:v>
                </c:pt>
                <c:pt idx="86">
                  <c:v>198.443906265995</c:v>
                </c:pt>
                <c:pt idx="87">
                  <c:v>203.00326113481199</c:v>
                </c:pt>
                <c:pt idx="88">
                  <c:v>211.573507732601</c:v>
                </c:pt>
                <c:pt idx="89">
                  <c:v>217.60447287451399</c:v>
                </c:pt>
                <c:pt idx="90">
                  <c:v>218.628085808854</c:v>
                </c:pt>
                <c:pt idx="91">
                  <c:v>218.393612122984</c:v>
                </c:pt>
                <c:pt idx="92">
                  <c:v>222.68912617980101</c:v>
                </c:pt>
                <c:pt idx="93">
                  <c:v>231.377384329487</c:v>
                </c:pt>
                <c:pt idx="94">
                  <c:v>237.71280479350699</c:v>
                </c:pt>
                <c:pt idx="95">
                  <c:v>244.13934831324801</c:v>
                </c:pt>
                <c:pt idx="96">
                  <c:v>249.40833260711199</c:v>
                </c:pt>
                <c:pt idx="97">
                  <c:v>253.83791041365399</c:v>
                </c:pt>
                <c:pt idx="98">
                  <c:v>266.19017125213702</c:v>
                </c:pt>
                <c:pt idx="99">
                  <c:v>278.97989792216401</c:v>
                </c:pt>
                <c:pt idx="100">
                  <c:v>283.934325522373</c:v>
                </c:pt>
                <c:pt idx="101">
                  <c:v>296.07373831500098</c:v>
                </c:pt>
                <c:pt idx="102">
                  <c:v>323.03182266111497</c:v>
                </c:pt>
                <c:pt idx="103">
                  <c:v>343.237000387612</c:v>
                </c:pt>
                <c:pt idx="104">
                  <c:v>364.97907792222099</c:v>
                </c:pt>
                <c:pt idx="105">
                  <c:v>396.998479331319</c:v>
                </c:pt>
                <c:pt idx="106">
                  <c:v>406.35009775791298</c:v>
                </c:pt>
                <c:pt idx="107">
                  <c:v>396.90087756887698</c:v>
                </c:pt>
                <c:pt idx="108">
                  <c:v>386.85465583153501</c:v>
                </c:pt>
                <c:pt idx="109">
                  <c:v>384.05222020695601</c:v>
                </c:pt>
                <c:pt idx="110">
                  <c:v>384.40309233974699</c:v>
                </c:pt>
                <c:pt idx="111">
                  <c:v>383.85711029058501</c:v>
                </c:pt>
                <c:pt idx="112">
                  <c:v>383.88966495647401</c:v>
                </c:pt>
                <c:pt idx="113">
                  <c:v>384.61842507345199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8-4CE1-8438-C22D32F2D97A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PropertyType!$Y$7:$Y$120</c:f>
              <c:numCache>
                <c:formatCode>0</c:formatCode>
                <c:ptCount val="114"/>
                <c:pt idx="0">
                  <c:v>78.601102176301893</c:v>
                </c:pt>
                <c:pt idx="1">
                  <c:v>73.046083954712202</c:v>
                </c:pt>
                <c:pt idx="2">
                  <c:v>67.760415314563005</c:v>
                </c:pt>
                <c:pt idx="3">
                  <c:v>70.671412375471803</c:v>
                </c:pt>
                <c:pt idx="4">
                  <c:v>79.052725965538798</c:v>
                </c:pt>
                <c:pt idx="5">
                  <c:v>83.604183687422406</c:v>
                </c:pt>
                <c:pt idx="6">
                  <c:v>85.036469019917703</c:v>
                </c:pt>
                <c:pt idx="7">
                  <c:v>84.891529488379206</c:v>
                </c:pt>
                <c:pt idx="8">
                  <c:v>84.744044760212006</c:v>
                </c:pt>
                <c:pt idx="9">
                  <c:v>88.198023928262799</c:v>
                </c:pt>
                <c:pt idx="10">
                  <c:v>91.120361580982205</c:v>
                </c:pt>
                <c:pt idx="11">
                  <c:v>92.472486364225304</c:v>
                </c:pt>
                <c:pt idx="12">
                  <c:v>93.752093219357107</c:v>
                </c:pt>
                <c:pt idx="13">
                  <c:v>93.246565676508297</c:v>
                </c:pt>
                <c:pt idx="14">
                  <c:v>93.302937448229201</c:v>
                </c:pt>
                <c:pt idx="15">
                  <c:v>94.660739386047695</c:v>
                </c:pt>
                <c:pt idx="16">
                  <c:v>95.083785192461605</c:v>
                </c:pt>
                <c:pt idx="17">
                  <c:v>95.424288559931895</c:v>
                </c:pt>
                <c:pt idx="18">
                  <c:v>97.601275157409603</c:v>
                </c:pt>
                <c:pt idx="19">
                  <c:v>100</c:v>
                </c:pt>
                <c:pt idx="20">
                  <c:v>100.53593864454299</c:v>
                </c:pt>
                <c:pt idx="21">
                  <c:v>102.216913860402</c:v>
                </c:pt>
                <c:pt idx="22">
                  <c:v>103.94869306154899</c:v>
                </c:pt>
                <c:pt idx="23">
                  <c:v>103.295450069496</c:v>
                </c:pt>
                <c:pt idx="24">
                  <c:v>103.594794549393</c:v>
                </c:pt>
                <c:pt idx="25">
                  <c:v>105.24179110177801</c:v>
                </c:pt>
                <c:pt idx="26">
                  <c:v>109.14391449684901</c:v>
                </c:pt>
                <c:pt idx="27">
                  <c:v>114.197891974116</c:v>
                </c:pt>
                <c:pt idx="28">
                  <c:v>117.217208100734</c:v>
                </c:pt>
                <c:pt idx="29">
                  <c:v>121.290471742002</c:v>
                </c:pt>
                <c:pt idx="30">
                  <c:v>125.281890993784</c:v>
                </c:pt>
                <c:pt idx="31">
                  <c:v>128.01515235253601</c:v>
                </c:pt>
                <c:pt idx="32">
                  <c:v>133.880706665003</c:v>
                </c:pt>
                <c:pt idx="33">
                  <c:v>141.55556949359899</c:v>
                </c:pt>
                <c:pt idx="34">
                  <c:v>147.862201883978</c:v>
                </c:pt>
                <c:pt idx="35">
                  <c:v>151.13850462378599</c:v>
                </c:pt>
                <c:pt idx="36">
                  <c:v>154.51790716134701</c:v>
                </c:pt>
                <c:pt idx="37">
                  <c:v>162.14093385970199</c:v>
                </c:pt>
                <c:pt idx="38">
                  <c:v>168.804791868297</c:v>
                </c:pt>
                <c:pt idx="39">
                  <c:v>171.96745486443001</c:v>
                </c:pt>
                <c:pt idx="40">
                  <c:v>173.73230442021699</c:v>
                </c:pt>
                <c:pt idx="41">
                  <c:v>174.712235082457</c:v>
                </c:pt>
                <c:pt idx="42">
                  <c:v>175.75961458842499</c:v>
                </c:pt>
                <c:pt idx="43">
                  <c:v>176.98175550426299</c:v>
                </c:pt>
                <c:pt idx="44">
                  <c:v>178.85853953030801</c:v>
                </c:pt>
                <c:pt idx="45">
                  <c:v>182.65790005551099</c:v>
                </c:pt>
                <c:pt idx="46">
                  <c:v>187.06626327681201</c:v>
                </c:pt>
                <c:pt idx="47">
                  <c:v>185.84344950788201</c:v>
                </c:pt>
                <c:pt idx="48">
                  <c:v>180.66859824094399</c:v>
                </c:pt>
                <c:pt idx="49">
                  <c:v>176.870502516193</c:v>
                </c:pt>
                <c:pt idx="50">
                  <c:v>168.311482269989</c:v>
                </c:pt>
                <c:pt idx="51">
                  <c:v>157.11978943379401</c:v>
                </c:pt>
                <c:pt idx="52">
                  <c:v>147.79376681228001</c:v>
                </c:pt>
                <c:pt idx="53">
                  <c:v>138.72153489139399</c:v>
                </c:pt>
                <c:pt idx="54">
                  <c:v>131.88258445549701</c:v>
                </c:pt>
                <c:pt idx="55">
                  <c:v>128.410536755392</c:v>
                </c:pt>
                <c:pt idx="56">
                  <c:v>129.093842752618</c:v>
                </c:pt>
                <c:pt idx="57">
                  <c:v>130.121830487794</c:v>
                </c:pt>
                <c:pt idx="58">
                  <c:v>129.23655415617199</c:v>
                </c:pt>
                <c:pt idx="59">
                  <c:v>130.37544351190499</c:v>
                </c:pt>
                <c:pt idx="60">
                  <c:v>133.52081396094101</c:v>
                </c:pt>
                <c:pt idx="61">
                  <c:v>135.310277531987</c:v>
                </c:pt>
                <c:pt idx="62">
                  <c:v>135.64559832672401</c:v>
                </c:pt>
                <c:pt idx="63">
                  <c:v>137.522405222435</c:v>
                </c:pt>
                <c:pt idx="64">
                  <c:v>140.147475740602</c:v>
                </c:pt>
                <c:pt idx="65">
                  <c:v>141.35356125026999</c:v>
                </c:pt>
                <c:pt idx="66">
                  <c:v>142.343069048096</c:v>
                </c:pt>
                <c:pt idx="67">
                  <c:v>142.186215531437</c:v>
                </c:pt>
                <c:pt idx="68">
                  <c:v>145.02356632268001</c:v>
                </c:pt>
                <c:pt idx="69">
                  <c:v>151.75623423429801</c:v>
                </c:pt>
                <c:pt idx="70">
                  <c:v>155.23120537677801</c:v>
                </c:pt>
                <c:pt idx="71">
                  <c:v>157.80337973613101</c:v>
                </c:pt>
                <c:pt idx="72">
                  <c:v>160.91650514540601</c:v>
                </c:pt>
                <c:pt idx="73">
                  <c:v>162.76949703516499</c:v>
                </c:pt>
                <c:pt idx="74">
                  <c:v>164.85615040622201</c:v>
                </c:pt>
                <c:pt idx="75">
                  <c:v>168.578376692131</c:v>
                </c:pt>
                <c:pt idx="76">
                  <c:v>174.080852093868</c:v>
                </c:pt>
                <c:pt idx="77">
                  <c:v>177.14928669006801</c:v>
                </c:pt>
                <c:pt idx="78">
                  <c:v>178.039985910512</c:v>
                </c:pt>
                <c:pt idx="79">
                  <c:v>179.16678105947801</c:v>
                </c:pt>
                <c:pt idx="80">
                  <c:v>179.73124572091601</c:v>
                </c:pt>
                <c:pt idx="81">
                  <c:v>181.316160877801</c:v>
                </c:pt>
                <c:pt idx="82">
                  <c:v>185.58204208613401</c:v>
                </c:pt>
                <c:pt idx="83">
                  <c:v>190.13109515574001</c:v>
                </c:pt>
                <c:pt idx="84">
                  <c:v>189.879179624801</c:v>
                </c:pt>
                <c:pt idx="85">
                  <c:v>187.78676354693999</c:v>
                </c:pt>
                <c:pt idx="86">
                  <c:v>187.58739530877901</c:v>
                </c:pt>
                <c:pt idx="87">
                  <c:v>188.85989212221</c:v>
                </c:pt>
                <c:pt idx="88">
                  <c:v>191.087691912586</c:v>
                </c:pt>
                <c:pt idx="89">
                  <c:v>191.93509286479599</c:v>
                </c:pt>
                <c:pt idx="90">
                  <c:v>188.97009565519701</c:v>
                </c:pt>
                <c:pt idx="91">
                  <c:v>185.56860532376601</c:v>
                </c:pt>
                <c:pt idx="92">
                  <c:v>186.90458327267899</c:v>
                </c:pt>
                <c:pt idx="93">
                  <c:v>189.481051040133</c:v>
                </c:pt>
                <c:pt idx="94">
                  <c:v>189.69578814845701</c:v>
                </c:pt>
                <c:pt idx="95">
                  <c:v>189.76352416867601</c:v>
                </c:pt>
                <c:pt idx="96">
                  <c:v>190.20090001965301</c:v>
                </c:pt>
                <c:pt idx="97">
                  <c:v>189.28402986744999</c:v>
                </c:pt>
                <c:pt idx="98">
                  <c:v>190.39360636037901</c:v>
                </c:pt>
                <c:pt idx="99">
                  <c:v>193.09811959871001</c:v>
                </c:pt>
                <c:pt idx="100">
                  <c:v>197.902201833764</c:v>
                </c:pt>
                <c:pt idx="101">
                  <c:v>206.72705843890299</c:v>
                </c:pt>
                <c:pt idx="102">
                  <c:v>213.046994034477</c:v>
                </c:pt>
                <c:pt idx="103">
                  <c:v>217.10757272299799</c:v>
                </c:pt>
                <c:pt idx="104">
                  <c:v>221.16189894883701</c:v>
                </c:pt>
                <c:pt idx="105">
                  <c:v>222.59046832179999</c:v>
                </c:pt>
                <c:pt idx="106">
                  <c:v>223.12970524084699</c:v>
                </c:pt>
                <c:pt idx="107">
                  <c:v>222.40486047429599</c:v>
                </c:pt>
                <c:pt idx="108">
                  <c:v>219.28529786231201</c:v>
                </c:pt>
                <c:pt idx="109">
                  <c:v>219.38636422792601</c:v>
                </c:pt>
                <c:pt idx="110">
                  <c:v>219.55857171928599</c:v>
                </c:pt>
                <c:pt idx="111">
                  <c:v>220.09014884779401</c:v>
                </c:pt>
                <c:pt idx="112">
                  <c:v>219.936742555134</c:v>
                </c:pt>
                <c:pt idx="113">
                  <c:v>215.31507395084799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8-4CE1-8438-C22D32F2D97A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PropertyType!$Z$7:$Z$120</c:f>
              <c:numCache>
                <c:formatCode>0</c:formatCode>
                <c:ptCount val="114"/>
                <c:pt idx="0">
                  <c:v>66.977967908902798</c:v>
                </c:pt>
                <c:pt idx="1">
                  <c:v>66.441767921805507</c:v>
                </c:pt>
                <c:pt idx="2">
                  <c:v>67.616451348854099</c:v>
                </c:pt>
                <c:pt idx="3">
                  <c:v>68.377437198774999</c:v>
                </c:pt>
                <c:pt idx="4">
                  <c:v>70.141811740753198</c:v>
                </c:pt>
                <c:pt idx="5">
                  <c:v>72.406749606939499</c:v>
                </c:pt>
                <c:pt idx="6">
                  <c:v>74.339719464274296</c:v>
                </c:pt>
                <c:pt idx="7">
                  <c:v>77.1643646774166</c:v>
                </c:pt>
                <c:pt idx="8">
                  <c:v>79.478828239594506</c:v>
                </c:pt>
                <c:pt idx="9">
                  <c:v>80.534334805643894</c:v>
                </c:pt>
                <c:pt idx="10">
                  <c:v>82.448915904520604</c:v>
                </c:pt>
                <c:pt idx="11">
                  <c:v>83.070678908276605</c:v>
                </c:pt>
                <c:pt idx="12">
                  <c:v>82.003694188850204</c:v>
                </c:pt>
                <c:pt idx="13">
                  <c:v>85.3475819629017</c:v>
                </c:pt>
                <c:pt idx="14">
                  <c:v>91.696963166552095</c:v>
                </c:pt>
                <c:pt idx="15">
                  <c:v>94.385490629846103</c:v>
                </c:pt>
                <c:pt idx="16">
                  <c:v>94.510137747028907</c:v>
                </c:pt>
                <c:pt idx="17">
                  <c:v>95.180912990910898</c:v>
                </c:pt>
                <c:pt idx="18">
                  <c:v>97.512359090224095</c:v>
                </c:pt>
                <c:pt idx="19">
                  <c:v>100</c:v>
                </c:pt>
                <c:pt idx="20">
                  <c:v>101.86258711105999</c:v>
                </c:pt>
                <c:pt idx="21">
                  <c:v>103.775448361825</c:v>
                </c:pt>
                <c:pt idx="22">
                  <c:v>104.83596630385</c:v>
                </c:pt>
                <c:pt idx="23">
                  <c:v>106.431971645179</c:v>
                </c:pt>
                <c:pt idx="24">
                  <c:v>109.552980075446</c:v>
                </c:pt>
                <c:pt idx="25">
                  <c:v>111.27586425679399</c:v>
                </c:pt>
                <c:pt idx="26">
                  <c:v>112.243436949271</c:v>
                </c:pt>
                <c:pt idx="27">
                  <c:v>115.54717624016099</c:v>
                </c:pt>
                <c:pt idx="28">
                  <c:v>119.255751916845</c:v>
                </c:pt>
                <c:pt idx="29">
                  <c:v>121.664383603734</c:v>
                </c:pt>
                <c:pt idx="30">
                  <c:v>123.136712346176</c:v>
                </c:pt>
                <c:pt idx="31">
                  <c:v>124.08348297237001</c:v>
                </c:pt>
                <c:pt idx="32">
                  <c:v>126.02874797853001</c:v>
                </c:pt>
                <c:pt idx="33">
                  <c:v>130.93099647991801</c:v>
                </c:pt>
                <c:pt idx="34">
                  <c:v>136.833764683483</c:v>
                </c:pt>
                <c:pt idx="35">
                  <c:v>141.21652385502301</c:v>
                </c:pt>
                <c:pt idx="36">
                  <c:v>145.24245978691999</c:v>
                </c:pt>
                <c:pt idx="37">
                  <c:v>151.73526542786001</c:v>
                </c:pt>
                <c:pt idx="38">
                  <c:v>160.654459663312</c:v>
                </c:pt>
                <c:pt idx="39">
                  <c:v>166.92668433812699</c:v>
                </c:pt>
                <c:pt idx="40">
                  <c:v>167.050974067357</c:v>
                </c:pt>
                <c:pt idx="41">
                  <c:v>164.579156910107</c:v>
                </c:pt>
                <c:pt idx="42">
                  <c:v>168.85764027564801</c:v>
                </c:pt>
                <c:pt idx="43">
                  <c:v>177.21741932930999</c:v>
                </c:pt>
                <c:pt idx="44">
                  <c:v>176.87630334167201</c:v>
                </c:pt>
                <c:pt idx="45">
                  <c:v>172.62516584717301</c:v>
                </c:pt>
                <c:pt idx="46">
                  <c:v>169.880015351342</c:v>
                </c:pt>
                <c:pt idx="47">
                  <c:v>167.27457781339601</c:v>
                </c:pt>
                <c:pt idx="48">
                  <c:v>163.43328447385099</c:v>
                </c:pt>
                <c:pt idx="49">
                  <c:v>159.43237675435299</c:v>
                </c:pt>
                <c:pt idx="50">
                  <c:v>154.930955793268</c:v>
                </c:pt>
                <c:pt idx="51">
                  <c:v>146.83217819742799</c:v>
                </c:pt>
                <c:pt idx="52">
                  <c:v>135.98486831450899</c:v>
                </c:pt>
                <c:pt idx="53">
                  <c:v>126.401315604207</c:v>
                </c:pt>
                <c:pt idx="54">
                  <c:v>121.504433230015</c:v>
                </c:pt>
                <c:pt idx="55">
                  <c:v>119.598915993002</c:v>
                </c:pt>
                <c:pt idx="56">
                  <c:v>120.296268505228</c:v>
                </c:pt>
                <c:pt idx="57">
                  <c:v>126.47190847932001</c:v>
                </c:pt>
                <c:pt idx="58">
                  <c:v>135.48779623767899</c:v>
                </c:pt>
                <c:pt idx="59">
                  <c:v>140.18823524643301</c:v>
                </c:pt>
                <c:pt idx="60">
                  <c:v>141.084994917443</c:v>
                </c:pt>
                <c:pt idx="61">
                  <c:v>143.69067117628501</c:v>
                </c:pt>
                <c:pt idx="62">
                  <c:v>149.54171302410501</c:v>
                </c:pt>
                <c:pt idx="63">
                  <c:v>152.62348749111101</c:v>
                </c:pt>
                <c:pt idx="64">
                  <c:v>150.67954684843599</c:v>
                </c:pt>
                <c:pt idx="65">
                  <c:v>153.041525406755</c:v>
                </c:pt>
                <c:pt idx="66">
                  <c:v>159.79739490499799</c:v>
                </c:pt>
                <c:pt idx="67">
                  <c:v>163.999797730311</c:v>
                </c:pt>
                <c:pt idx="68">
                  <c:v>167.013752807375</c:v>
                </c:pt>
                <c:pt idx="69">
                  <c:v>169.82276028902601</c:v>
                </c:pt>
                <c:pt idx="70">
                  <c:v>173.77857644100001</c:v>
                </c:pt>
                <c:pt idx="71">
                  <c:v>179.02040581960301</c:v>
                </c:pt>
                <c:pt idx="72">
                  <c:v>177.378456650993</c:v>
                </c:pt>
                <c:pt idx="73">
                  <c:v>176.55068556597001</c:v>
                </c:pt>
                <c:pt idx="74">
                  <c:v>186.578716943546</c:v>
                </c:pt>
                <c:pt idx="75">
                  <c:v>195.68906841831301</c:v>
                </c:pt>
                <c:pt idx="76">
                  <c:v>200.37532014993999</c:v>
                </c:pt>
                <c:pt idx="77">
                  <c:v>205.84719474302</c:v>
                </c:pt>
                <c:pt idx="78">
                  <c:v>209.19506854328199</c:v>
                </c:pt>
                <c:pt idx="79">
                  <c:v>212.40175480541501</c:v>
                </c:pt>
                <c:pt idx="80">
                  <c:v>217.56238228256899</c:v>
                </c:pt>
                <c:pt idx="81">
                  <c:v>222.581187972002</c:v>
                </c:pt>
                <c:pt idx="82">
                  <c:v>226.87848591859199</c:v>
                </c:pt>
                <c:pt idx="83">
                  <c:v>229.12082539988199</c:v>
                </c:pt>
                <c:pt idx="84">
                  <c:v>230.65923489841001</c:v>
                </c:pt>
                <c:pt idx="85">
                  <c:v>234.89227236524499</c:v>
                </c:pt>
                <c:pt idx="86">
                  <c:v>240.67243197558901</c:v>
                </c:pt>
                <c:pt idx="87">
                  <c:v>245.939754612222</c:v>
                </c:pt>
                <c:pt idx="88">
                  <c:v>250.104095013966</c:v>
                </c:pt>
                <c:pt idx="89">
                  <c:v>254.346392527126</c:v>
                </c:pt>
                <c:pt idx="90">
                  <c:v>258.61916549327799</c:v>
                </c:pt>
                <c:pt idx="91">
                  <c:v>261.11071075158901</c:v>
                </c:pt>
                <c:pt idx="92">
                  <c:v>265.69835117988902</c:v>
                </c:pt>
                <c:pt idx="93">
                  <c:v>271.67342371956602</c:v>
                </c:pt>
                <c:pt idx="94">
                  <c:v>276.497085986363</c:v>
                </c:pt>
                <c:pt idx="95">
                  <c:v>281.95991305233798</c:v>
                </c:pt>
                <c:pt idx="96">
                  <c:v>285.40356957766198</c:v>
                </c:pt>
                <c:pt idx="97">
                  <c:v>291.06250003252001</c:v>
                </c:pt>
                <c:pt idx="98">
                  <c:v>299.71922361761801</c:v>
                </c:pt>
                <c:pt idx="99">
                  <c:v>305.27156983770902</c:v>
                </c:pt>
                <c:pt idx="100">
                  <c:v>314.95545813913202</c:v>
                </c:pt>
                <c:pt idx="101">
                  <c:v>334.17529833194601</c:v>
                </c:pt>
                <c:pt idx="102">
                  <c:v>359.220375755004</c:v>
                </c:pt>
                <c:pt idx="103">
                  <c:v>379.62242812798797</c:v>
                </c:pt>
                <c:pt idx="104">
                  <c:v>396.18818904940599</c:v>
                </c:pt>
                <c:pt idx="105">
                  <c:v>412.60242082523501</c:v>
                </c:pt>
                <c:pt idx="106">
                  <c:v>406.325549989769</c:v>
                </c:pt>
                <c:pt idx="107">
                  <c:v>379.56809056896299</c:v>
                </c:pt>
                <c:pt idx="108">
                  <c:v>354.57606375484698</c:v>
                </c:pt>
                <c:pt idx="109">
                  <c:v>340.60792659569597</c:v>
                </c:pt>
                <c:pt idx="110">
                  <c:v>337.20652512706602</c:v>
                </c:pt>
                <c:pt idx="111">
                  <c:v>329.66928405033599</c:v>
                </c:pt>
                <c:pt idx="112">
                  <c:v>316.21698208122001</c:v>
                </c:pt>
                <c:pt idx="113">
                  <c:v>311.68450546973799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8-4CE1-8438-C22D32F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53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PropertyType!$AA$11:$AA$120</c:f>
              <c:numCache>
                <c:formatCode>0%</c:formatCode>
                <c:ptCount val="110"/>
                <c:pt idx="0">
                  <c:v>0.12482721173430789</c:v>
                </c:pt>
                <c:pt idx="1">
                  <c:v>0.11758684227802485</c:v>
                </c:pt>
                <c:pt idx="2">
                  <c:v>0.13504978194158612</c:v>
                </c:pt>
                <c:pt idx="3">
                  <c:v>0.18280843408969316</c:v>
                </c:pt>
                <c:pt idx="4">
                  <c:v>0.18261324980828553</c:v>
                </c:pt>
                <c:pt idx="5">
                  <c:v>0.12670286895863492</c:v>
                </c:pt>
                <c:pt idx="6">
                  <c:v>7.3879372863788539E-2</c:v>
                </c:pt>
                <c:pt idx="7">
                  <c:v>6.8488399629732966E-2</c:v>
                </c:pt>
                <c:pt idx="8">
                  <c:v>9.865275733624479E-2</c:v>
                </c:pt>
                <c:pt idx="9">
                  <c:v>0.14008569883727717</c:v>
                </c:pt>
                <c:pt idx="10">
                  <c:v>0.13130196599479071</c:v>
                </c:pt>
                <c:pt idx="11">
                  <c:v>9.4394992509851727E-2</c:v>
                </c:pt>
                <c:pt idx="12">
                  <c:v>8.9645180225207843E-2</c:v>
                </c:pt>
                <c:pt idx="13">
                  <c:v>0.10387833561560167</c:v>
                </c:pt>
                <c:pt idx="14">
                  <c:v>0.11604771461054542</c:v>
                </c:pt>
                <c:pt idx="15">
                  <c:v>0.10509043072134339</c:v>
                </c:pt>
                <c:pt idx="16">
                  <c:v>7.4890965241130258E-2</c:v>
                </c:pt>
                <c:pt idx="17">
                  <c:v>3.8374294250144381E-2</c:v>
                </c:pt>
                <c:pt idx="18">
                  <c:v>1.983504465487651E-2</c:v>
                </c:pt>
                <c:pt idx="19">
                  <c:v>2.5626982713540025E-2</c:v>
                </c:pt>
                <c:pt idx="20">
                  <c:v>3.3816420870170116E-2</c:v>
                </c:pt>
                <c:pt idx="21">
                  <c:v>3.7711398628614612E-2</c:v>
                </c:pt>
                <c:pt idx="22">
                  <c:v>5.1608609594223198E-2</c:v>
                </c:pt>
                <c:pt idx="23">
                  <c:v>7.0285154641659631E-2</c:v>
                </c:pt>
                <c:pt idx="24">
                  <c:v>8.4624676551085853E-2</c:v>
                </c:pt>
                <c:pt idx="25">
                  <c:v>9.105118013988811E-2</c:v>
                </c:pt>
                <c:pt idx="26">
                  <c:v>9.0720261971711791E-2</c:v>
                </c:pt>
                <c:pt idx="27">
                  <c:v>0.10000135120096698</c:v>
                </c:pt>
                <c:pt idx="28">
                  <c:v>0.11218840144222098</c:v>
                </c:pt>
                <c:pt idx="29">
                  <c:v>0.11807929157603914</c:v>
                </c:pt>
                <c:pt idx="30">
                  <c:v>0.13390821654520058</c:v>
                </c:pt>
                <c:pt idx="31">
                  <c:v>0.15028122287500434</c:v>
                </c:pt>
                <c:pt idx="32">
                  <c:v>0.15519883736710915</c:v>
                </c:pt>
                <c:pt idx="33">
                  <c:v>0.16461216258225697</c:v>
                </c:pt>
                <c:pt idx="34">
                  <c:v>0.16100964046477628</c:v>
                </c:pt>
                <c:pt idx="35">
                  <c:v>0.14256751395566369</c:v>
                </c:pt>
                <c:pt idx="36">
                  <c:v>0.12256727704658199</c:v>
                </c:pt>
                <c:pt idx="37">
                  <c:v>9.737464037449528E-2</c:v>
                </c:pt>
                <c:pt idx="38">
                  <c:v>6.4798010207529844E-2</c:v>
                </c:pt>
                <c:pt idx="39">
                  <c:v>3.8633198997914286E-2</c:v>
                </c:pt>
                <c:pt idx="40">
                  <c:v>3.9079483799074666E-2</c:v>
                </c:pt>
                <c:pt idx="41">
                  <c:v>5.6073917483771663E-2</c:v>
                </c:pt>
                <c:pt idx="42">
                  <c:v>4.246791717782461E-2</c:v>
                </c:pt>
                <c:pt idx="43">
                  <c:v>8.2231487041339868E-3</c:v>
                </c:pt>
                <c:pt idx="44">
                  <c:v>-2.5868307792030087E-2</c:v>
                </c:pt>
                <c:pt idx="45">
                  <c:v>-6.9466137154709173E-2</c:v>
                </c:pt>
                <c:pt idx="46">
                  <c:v>-0.10919154099180484</c:v>
                </c:pt>
                <c:pt idx="47">
                  <c:v>-0.14389339985585503</c:v>
                </c:pt>
                <c:pt idx="48">
                  <c:v>-0.19890637052472682</c:v>
                </c:pt>
                <c:pt idx="49">
                  <c:v>-0.25363859092360308</c:v>
                </c:pt>
                <c:pt idx="50">
                  <c:v>-0.2195523618302706</c:v>
                </c:pt>
                <c:pt idx="51">
                  <c:v>-0.14148014620315941</c:v>
                </c:pt>
                <c:pt idx="52">
                  <c:v>-9.9364291337916799E-2</c:v>
                </c:pt>
                <c:pt idx="53">
                  <c:v>-7.0186410709006664E-2</c:v>
                </c:pt>
                <c:pt idx="54">
                  <c:v>-8.0255787708573556E-2</c:v>
                </c:pt>
                <c:pt idx="55">
                  <c:v>-0.10941440836793037</c:v>
                </c:pt>
                <c:pt idx="56">
                  <c:v>-9.6767085972940814E-2</c:v>
                </c:pt>
                <c:pt idx="57">
                  <c:v>-4.0109203951636641E-2</c:v>
                </c:pt>
                <c:pt idx="58">
                  <c:v>-5.898025449989075E-3</c:v>
                </c:pt>
                <c:pt idx="59">
                  <c:v>-3.8894170175897136E-3</c:v>
                </c:pt>
                <c:pt idx="60">
                  <c:v>5.1887026725605523E-4</c:v>
                </c:pt>
                <c:pt idx="61">
                  <c:v>-9.879981683612149E-3</c:v>
                </c:pt>
                <c:pt idx="62">
                  <c:v>2.7990849997361344E-3</c:v>
                </c:pt>
                <c:pt idx="63">
                  <c:v>4.2823473293600145E-2</c:v>
                </c:pt>
                <c:pt idx="64">
                  <c:v>7.0492773985265211E-2</c:v>
                </c:pt>
                <c:pt idx="65">
                  <c:v>8.2845587982818492E-2</c:v>
                </c:pt>
                <c:pt idx="66">
                  <c:v>7.734255887758934E-2</c:v>
                </c:pt>
                <c:pt idx="67">
                  <c:v>7.4367266969592061E-2</c:v>
                </c:pt>
                <c:pt idx="68">
                  <c:v>9.2962833233559916E-2</c:v>
                </c:pt>
                <c:pt idx="69">
                  <c:v>0.12296703315913793</c:v>
                </c:pt>
                <c:pt idx="70">
                  <c:v>0.1185634365691659</c:v>
                </c:pt>
                <c:pt idx="71">
                  <c:v>9.923386304987436E-2</c:v>
                </c:pt>
                <c:pt idx="72">
                  <c:v>9.8700927965613028E-2</c:v>
                </c:pt>
                <c:pt idx="73">
                  <c:v>9.1976980696593769E-2</c:v>
                </c:pt>
                <c:pt idx="74">
                  <c:v>7.6941452181055858E-2</c:v>
                </c:pt>
                <c:pt idx="75">
                  <c:v>6.411222510294623E-2</c:v>
                </c:pt>
                <c:pt idx="76">
                  <c:v>5.0123036220573347E-2</c:v>
                </c:pt>
                <c:pt idx="77">
                  <c:v>4.0886770873196587E-2</c:v>
                </c:pt>
                <c:pt idx="78">
                  <c:v>6.7025667312843984E-2</c:v>
                </c:pt>
                <c:pt idx="79">
                  <c:v>0.10049972629614334</c:v>
                </c:pt>
                <c:pt idx="80">
                  <c:v>0.11909903499247632</c:v>
                </c:pt>
                <c:pt idx="81">
                  <c:v>0.13087052561368928</c:v>
                </c:pt>
                <c:pt idx="82">
                  <c:v>0.10089008970592994</c:v>
                </c:pt>
                <c:pt idx="83">
                  <c:v>6.9476300812322922E-2</c:v>
                </c:pt>
                <c:pt idx="84">
                  <c:v>6.3268961336147234E-2</c:v>
                </c:pt>
                <c:pt idx="85">
                  <c:v>5.990273054922679E-2</c:v>
                </c:pt>
                <c:pt idx="86">
                  <c:v>6.8469806931518606E-2</c:v>
                </c:pt>
                <c:pt idx="87">
                  <c:v>7.390760799836249E-2</c:v>
                </c:pt>
                <c:pt idx="88">
                  <c:v>5.6231102036619074E-2</c:v>
                </c:pt>
                <c:pt idx="89">
                  <c:v>3.3767952029040593E-2</c:v>
                </c:pt>
                <c:pt idx="90">
                  <c:v>3.3594045991619303E-2</c:v>
                </c:pt>
                <c:pt idx="91">
                  <c:v>4.0351698389600177E-2</c:v>
                </c:pt>
                <c:pt idx="92">
                  <c:v>3.0700713400671154E-2</c:v>
                </c:pt>
                <c:pt idx="93">
                  <c:v>1.1721494489996154E-2</c:v>
                </c:pt>
                <c:pt idx="94">
                  <c:v>2.7169870341782643E-2</c:v>
                </c:pt>
                <c:pt idx="95">
                  <c:v>5.4244715974442359E-2</c:v>
                </c:pt>
                <c:pt idx="96">
                  <c:v>6.1621695387995779E-2</c:v>
                </c:pt>
                <c:pt idx="97">
                  <c:v>9.993193536928624E-2</c:v>
                </c:pt>
                <c:pt idx="98">
                  <c:v>0.126036672628135</c:v>
                </c:pt>
                <c:pt idx="99">
                  <c:v>0.11670672039914232</c:v>
                </c:pt>
                <c:pt idx="100">
                  <c:v>0.13270727095160284</c:v>
                </c:pt>
                <c:pt idx="101">
                  <c:v>0.15215105923865191</c:v>
                </c:pt>
                <c:pt idx="102">
                  <c:v>8.9702130169509786E-2</c:v>
                </c:pt>
                <c:pt idx="103">
                  <c:v>1.8867885892537073E-2</c:v>
                </c:pt>
                <c:pt idx="104">
                  <c:v>-8.8058049891963641E-3</c:v>
                </c:pt>
                <c:pt idx="105">
                  <c:v>-3.4621082169765338E-2</c:v>
                </c:pt>
                <c:pt idx="106">
                  <c:v>-3.7590245551787582E-2</c:v>
                </c:pt>
                <c:pt idx="107">
                  <c:v>-2.6085709207489094E-2</c:v>
                </c:pt>
                <c:pt idx="108">
                  <c:v>-2.6067216398158011E-2</c:v>
                </c:pt>
                <c:pt idx="109">
                  <c:v>-5.5062205453492941E-2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PropertyType!$AB$11:$AB$120</c:f>
              <c:numCache>
                <c:formatCode>0%</c:formatCode>
                <c:ptCount val="110"/>
                <c:pt idx="0">
                  <c:v>3.4983490119449234E-2</c:v>
                </c:pt>
                <c:pt idx="1">
                  <c:v>4.3460211752686995E-2</c:v>
                </c:pt>
                <c:pt idx="2">
                  <c:v>7.8606674161804335E-2</c:v>
                </c:pt>
                <c:pt idx="3">
                  <c:v>0.12505385310398931</c:v>
                </c:pt>
                <c:pt idx="4">
                  <c:v>0.12727449760830689</c:v>
                </c:pt>
                <c:pt idx="5">
                  <c:v>8.5395334595049777E-2</c:v>
                </c:pt>
                <c:pt idx="6">
                  <c:v>5.0996328256870616E-2</c:v>
                </c:pt>
                <c:pt idx="7">
                  <c:v>6.0602238988736179E-2</c:v>
                </c:pt>
                <c:pt idx="8">
                  <c:v>9.3517750683095091E-2</c:v>
                </c:pt>
                <c:pt idx="9">
                  <c:v>0.10264148779786408</c:v>
                </c:pt>
                <c:pt idx="10">
                  <c:v>8.3613849703320753E-2</c:v>
                </c:pt>
                <c:pt idx="11">
                  <c:v>7.9269239265673752E-2</c:v>
                </c:pt>
                <c:pt idx="12">
                  <c:v>9.0861696198868858E-2</c:v>
                </c:pt>
                <c:pt idx="13">
                  <c:v>0.11878905388142535</c:v>
                </c:pt>
                <c:pt idx="14">
                  <c:v>0.12966473867971229</c:v>
                </c:pt>
                <c:pt idx="15">
                  <c:v>0.10109960224489223</c:v>
                </c:pt>
                <c:pt idx="16">
                  <c:v>7.3512404961903588E-2</c:v>
                </c:pt>
                <c:pt idx="17">
                  <c:v>4.9051118614566791E-2</c:v>
                </c:pt>
                <c:pt idx="18">
                  <c:v>2.9915003169682208E-2</c:v>
                </c:pt>
                <c:pt idx="19">
                  <c:v>2.5255821803519929E-2</c:v>
                </c:pt>
                <c:pt idx="20">
                  <c:v>2.3826638867218364E-2</c:v>
                </c:pt>
                <c:pt idx="21">
                  <c:v>4.176066226453945E-2</c:v>
                </c:pt>
                <c:pt idx="22">
                  <c:v>7.9871794511142458E-2</c:v>
                </c:pt>
                <c:pt idx="23">
                  <c:v>9.1983426148115832E-2</c:v>
                </c:pt>
                <c:pt idx="24">
                  <c:v>7.9038523093885704E-2</c:v>
                </c:pt>
                <c:pt idx="25">
                  <c:v>6.053698010580022E-2</c:v>
                </c:pt>
                <c:pt idx="26">
                  <c:v>5.4512870208175856E-2</c:v>
                </c:pt>
                <c:pt idx="27">
                  <c:v>7.8211229936095528E-2</c:v>
                </c:pt>
                <c:pt idx="28">
                  <c:v>0.13100966429215832</c:v>
                </c:pt>
                <c:pt idx="29">
                  <c:v>0.17810152161442283</c:v>
                </c:pt>
                <c:pt idx="30">
                  <c:v>0.15705710141001261</c:v>
                </c:pt>
                <c:pt idx="31">
                  <c:v>0.12633252630844072</c:v>
                </c:pt>
                <c:pt idx="32">
                  <c:v>0.13363484071950693</c:v>
                </c:pt>
                <c:pt idx="33">
                  <c:v>0.14301281289959422</c:v>
                </c:pt>
                <c:pt idx="34">
                  <c:v>0.1570799042759794</c:v>
                </c:pt>
                <c:pt idx="35">
                  <c:v>0.16411633913107582</c:v>
                </c:pt>
                <c:pt idx="36">
                  <c:v>0.13500316307081239</c:v>
                </c:pt>
                <c:pt idx="37">
                  <c:v>9.8959764011725238E-2</c:v>
                </c:pt>
                <c:pt idx="38">
                  <c:v>9.5301655009778052E-2</c:v>
                </c:pt>
                <c:pt idx="39">
                  <c:v>9.4120765639376325E-2</c:v>
                </c:pt>
                <c:pt idx="40">
                  <c:v>7.5444422215907414E-2</c:v>
                </c:pt>
                <c:pt idx="41">
                  <c:v>6.2505524787496825E-2</c:v>
                </c:pt>
                <c:pt idx="42">
                  <c:v>4.4836575626972186E-2</c:v>
                </c:pt>
                <c:pt idx="43">
                  <c:v>1.4289632041466271E-2</c:v>
                </c:pt>
                <c:pt idx="44">
                  <c:v>-1.5994669127368355E-2</c:v>
                </c:pt>
                <c:pt idx="45">
                  <c:v>-3.76632529707428E-2</c:v>
                </c:pt>
                <c:pt idx="46">
                  <c:v>-7.2978044826065958E-2</c:v>
                </c:pt>
                <c:pt idx="47">
                  <c:v>-0.11983981232850105</c:v>
                </c:pt>
                <c:pt idx="48">
                  <c:v>-0.17134795688415672</c:v>
                </c:pt>
                <c:pt idx="49">
                  <c:v>-0.21038320560861112</c:v>
                </c:pt>
                <c:pt idx="50">
                  <c:v>-0.19777088782853081</c:v>
                </c:pt>
                <c:pt idx="51">
                  <c:v>-0.16044240096316786</c:v>
                </c:pt>
                <c:pt idx="52">
                  <c:v>-0.10768313298206356</c:v>
                </c:pt>
                <c:pt idx="53">
                  <c:v>-4.9661870493397098E-2</c:v>
                </c:pt>
                <c:pt idx="54">
                  <c:v>-5.7518888909298571E-2</c:v>
                </c:pt>
                <c:pt idx="55">
                  <c:v>-8.7339448702072886E-2</c:v>
                </c:pt>
                <c:pt idx="56">
                  <c:v>-7.3338978021497025E-2</c:v>
                </c:pt>
                <c:pt idx="57">
                  <c:v>-4.3624422079927672E-2</c:v>
                </c:pt>
                <c:pt idx="58">
                  <c:v>-1.8304629924468019E-2</c:v>
                </c:pt>
                <c:pt idx="59">
                  <c:v>3.46468841206371E-3</c:v>
                </c:pt>
                <c:pt idx="60">
                  <c:v>6.2358993523647932E-4</c:v>
                </c:pt>
                <c:pt idx="61">
                  <c:v>-2.3953427957190132E-2</c:v>
                </c:pt>
                <c:pt idx="62">
                  <c:v>3.5233500128939443E-3</c:v>
                </c:pt>
                <c:pt idx="63">
                  <c:v>4.8350779949088762E-2</c:v>
                </c:pt>
                <c:pt idx="64">
                  <c:v>5.6952142493293056E-2</c:v>
                </c:pt>
                <c:pt idx="65">
                  <c:v>7.1840553224163051E-2</c:v>
                </c:pt>
                <c:pt idx="66">
                  <c:v>8.0405914955269608E-2</c:v>
                </c:pt>
                <c:pt idx="67">
                  <c:v>8.81560452056942E-2</c:v>
                </c:pt>
                <c:pt idx="68">
                  <c:v>0.11672022099622836</c:v>
                </c:pt>
                <c:pt idx="69">
                  <c:v>0.13657208580090008</c:v>
                </c:pt>
                <c:pt idx="70">
                  <c:v>0.12654449534595824</c:v>
                </c:pt>
                <c:pt idx="71">
                  <c:v>0.11519075671752677</c:v>
                </c:pt>
                <c:pt idx="72">
                  <c:v>0.10911885887807449</c:v>
                </c:pt>
                <c:pt idx="73">
                  <c:v>0.10378254738069237</c:v>
                </c:pt>
                <c:pt idx="74">
                  <c:v>9.2421476312049444E-2</c:v>
                </c:pt>
                <c:pt idx="75">
                  <c:v>7.9989467123865232E-2</c:v>
                </c:pt>
                <c:pt idx="76">
                  <c:v>8.8686461036928677E-2</c:v>
                </c:pt>
                <c:pt idx="77">
                  <c:v>0.10410066861495704</c:v>
                </c:pt>
                <c:pt idx="78">
                  <c:v>0.10485233256876447</c:v>
                </c:pt>
                <c:pt idx="79">
                  <c:v>0.10427577920928122</c:v>
                </c:pt>
                <c:pt idx="80">
                  <c:v>0.12824777965683221</c:v>
                </c:pt>
                <c:pt idx="81">
                  <c:v>0.16377759469418929</c:v>
                </c:pt>
                <c:pt idx="82">
                  <c:v>0.17174663484212616</c:v>
                </c:pt>
                <c:pt idx="83">
                  <c:v>0.15437247802517184</c:v>
                </c:pt>
                <c:pt idx="84">
                  <c:v>0.10849926475072946</c:v>
                </c:pt>
                <c:pt idx="85">
                  <c:v>4.7176224992479199E-2</c:v>
                </c:pt>
                <c:pt idx="86">
                  <c:v>5.1665979851251098E-2</c:v>
                </c:pt>
                <c:pt idx="87">
                  <c:v>9.2912670908543715E-2</c:v>
                </c:pt>
                <c:pt idx="88">
                  <c:v>9.7060247317967807E-2</c:v>
                </c:pt>
                <c:pt idx="89">
                  <c:v>8.0433800516988452E-2</c:v>
                </c:pt>
                <c:pt idx="90">
                  <c:v>6.798723679551455E-2</c:v>
                </c:pt>
                <c:pt idx="91">
                  <c:v>6.7023513580820371E-2</c:v>
                </c:pt>
                <c:pt idx="92">
                  <c:v>6.9992736762731322E-2</c:v>
                </c:pt>
                <c:pt idx="93">
                  <c:v>7.4463680583742642E-2</c:v>
                </c:pt>
                <c:pt idx="94">
                  <c:v>9.1718987390524198E-2</c:v>
                </c:pt>
                <c:pt idx="95">
                  <c:v>0.11239655128557535</c:v>
                </c:pt>
                <c:pt idx="96">
                  <c:v>0.13128506241173166</c:v>
                </c:pt>
                <c:pt idx="97">
                  <c:v>0.16948906481123904</c:v>
                </c:pt>
                <c:pt idx="98">
                  <c:v>0.18994595879552034</c:v>
                </c:pt>
                <c:pt idx="99">
                  <c:v>0.18482508779305307</c:v>
                </c:pt>
                <c:pt idx="100">
                  <c:v>0.21310456377376186</c:v>
                </c:pt>
                <c:pt idx="101">
                  <c:v>0.2525651631624839</c:v>
                </c:pt>
                <c:pt idx="102">
                  <c:v>0.20812009991279878</c:v>
                </c:pt>
                <c:pt idx="103">
                  <c:v>0.14229904971474094</c:v>
                </c:pt>
                <c:pt idx="104">
                  <c:v>9.9615021029973772E-2</c:v>
                </c:pt>
                <c:pt idx="105">
                  <c:v>5.0736312996276345E-2</c:v>
                </c:pt>
                <c:pt idx="106">
                  <c:v>5.8540048722211413E-2</c:v>
                </c:pt>
                <c:pt idx="107">
                  <c:v>8.2909718959668366E-2</c:v>
                </c:pt>
                <c:pt idx="108">
                  <c:v>5.3845459310259303E-2</c:v>
                </c:pt>
                <c:pt idx="109">
                  <c:v>1.8186859315130199E-2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PropertyType!$AC$11:$AC$120</c:f>
              <c:numCache>
                <c:formatCode>0%</c:formatCode>
                <c:ptCount val="110"/>
                <c:pt idx="0">
                  <c:v>0.10625097873696387</c:v>
                </c:pt>
                <c:pt idx="1">
                  <c:v>0.13686722273628682</c:v>
                </c:pt>
                <c:pt idx="2">
                  <c:v>0.14001365214195749</c:v>
                </c:pt>
                <c:pt idx="3">
                  <c:v>0.10882834122225771</c:v>
                </c:pt>
                <c:pt idx="4">
                  <c:v>9.3196219299602978E-2</c:v>
                </c:pt>
                <c:pt idx="5">
                  <c:v>9.3680092982883378E-2</c:v>
                </c:pt>
                <c:pt idx="6">
                  <c:v>6.6807925909416088E-2</c:v>
                </c:pt>
                <c:pt idx="7">
                  <c:v>4.2075208179644719E-2</c:v>
                </c:pt>
                <c:pt idx="8">
                  <c:v>5.4783263544913918E-2</c:v>
                </c:pt>
                <c:pt idx="9">
                  <c:v>8.0340745745344444E-2</c:v>
                </c:pt>
                <c:pt idx="10">
                  <c:v>0.10606753564479954</c:v>
                </c:pt>
                <c:pt idx="11">
                  <c:v>0.11080479698049195</c:v>
                </c:pt>
                <c:pt idx="12">
                  <c:v>9.3476946421982676E-2</c:v>
                </c:pt>
                <c:pt idx="13">
                  <c:v>7.1714387268871027E-2</c:v>
                </c:pt>
                <c:pt idx="14">
                  <c:v>5.4150120514818934E-2</c:v>
                </c:pt>
                <c:pt idx="15">
                  <c:v>5.3997311633194878E-2</c:v>
                </c:pt>
                <c:pt idx="16">
                  <c:v>6.4983545526257958E-2</c:v>
                </c:pt>
                <c:pt idx="17">
                  <c:v>7.5732955632399346E-2</c:v>
                </c:pt>
                <c:pt idx="18">
                  <c:v>8.5064015594468856E-2</c:v>
                </c:pt>
                <c:pt idx="19">
                  <c:v>8.4400469752989871E-2</c:v>
                </c:pt>
                <c:pt idx="20">
                  <c:v>7.3084138869787152E-2</c:v>
                </c:pt>
                <c:pt idx="21">
                  <c:v>6.614636495089643E-2</c:v>
                </c:pt>
                <c:pt idx="22">
                  <c:v>8.4833890550576774E-2</c:v>
                </c:pt>
                <c:pt idx="23">
                  <c:v>0.11451108101733443</c:v>
                </c:pt>
                <c:pt idx="24">
                  <c:v>0.13930748059687215</c:v>
                </c:pt>
                <c:pt idx="25">
                  <c:v>0.1479531004445338</c:v>
                </c:pt>
                <c:pt idx="26">
                  <c:v>0.13685302271320521</c:v>
                </c:pt>
                <c:pt idx="27">
                  <c:v>0.14083110617536221</c:v>
                </c:pt>
                <c:pt idx="28">
                  <c:v>0.16200354289270646</c:v>
                </c:pt>
                <c:pt idx="29">
                  <c:v>0.1806919005487948</c:v>
                </c:pt>
                <c:pt idx="30">
                  <c:v>0.17277443889815891</c:v>
                </c:pt>
                <c:pt idx="31">
                  <c:v>0.15409815945843408</c:v>
                </c:pt>
                <c:pt idx="32">
                  <c:v>0.1672434243786558</c:v>
                </c:pt>
                <c:pt idx="33">
                  <c:v>0.19585918534837843</c:v>
                </c:pt>
                <c:pt idx="34">
                  <c:v>0.1781030618305246</c:v>
                </c:pt>
                <c:pt idx="35">
                  <c:v>0.13869986275771762</c:v>
                </c:pt>
                <c:pt idx="36">
                  <c:v>0.10772654753855559</c:v>
                </c:pt>
                <c:pt idx="37">
                  <c:v>6.4039871083418909E-2</c:v>
                </c:pt>
                <c:pt idx="38">
                  <c:v>3.499368310719575E-2</c:v>
                </c:pt>
                <c:pt idx="39">
                  <c:v>3.1544110070973241E-2</c:v>
                </c:pt>
                <c:pt idx="40">
                  <c:v>3.2509772454230923E-2</c:v>
                </c:pt>
                <c:pt idx="41">
                  <c:v>3.0574349605042572E-2</c:v>
                </c:pt>
                <c:pt idx="42">
                  <c:v>2.6160251444949711E-2</c:v>
                </c:pt>
                <c:pt idx="43">
                  <c:v>9.782995911857828E-4</c:v>
                </c:pt>
                <c:pt idx="44">
                  <c:v>-4.8704018723646936E-2</c:v>
                </c:pt>
                <c:pt idx="45">
                  <c:v>-8.9951890439886939E-2</c:v>
                </c:pt>
                <c:pt idx="46">
                  <c:v>-0.12882442611140899</c:v>
                </c:pt>
                <c:pt idx="47">
                  <c:v>-0.16146209987955085</c:v>
                </c:pt>
                <c:pt idx="48">
                  <c:v>-0.17670922889707852</c:v>
                </c:pt>
                <c:pt idx="49">
                  <c:v>-0.17936922954178525</c:v>
                </c:pt>
                <c:pt idx="50">
                  <c:v>-0.14198491537043645</c:v>
                </c:pt>
                <c:pt idx="51">
                  <c:v>-0.1006635026605508</c:v>
                </c:pt>
                <c:pt idx="52">
                  <c:v>-9.6888143321365527E-2</c:v>
                </c:pt>
                <c:pt idx="53">
                  <c:v>-0.11078829945382807</c:v>
                </c:pt>
                <c:pt idx="54">
                  <c:v>-9.0105355382317343E-2</c:v>
                </c:pt>
                <c:pt idx="55">
                  <c:v>-5.1350356300863376E-2</c:v>
                </c:pt>
                <c:pt idx="56">
                  <c:v>-3.8259566238567078E-2</c:v>
                </c:pt>
                <c:pt idx="57">
                  <c:v>-2.1426061036409094E-2</c:v>
                </c:pt>
                <c:pt idx="58">
                  <c:v>-1.64760527483504E-2</c:v>
                </c:pt>
                <c:pt idx="59">
                  <c:v>-2.0765874501277093E-2</c:v>
                </c:pt>
                <c:pt idx="60">
                  <c:v>-2.0415106315112563E-3</c:v>
                </c:pt>
                <c:pt idx="61">
                  <c:v>3.2741798392168509E-2</c:v>
                </c:pt>
                <c:pt idx="62">
                  <c:v>4.9436866771866983E-2</c:v>
                </c:pt>
                <c:pt idx="63">
                  <c:v>5.0206633248153887E-2</c:v>
                </c:pt>
                <c:pt idx="64">
                  <c:v>7.2066387941984056E-2</c:v>
                </c:pt>
                <c:pt idx="65">
                  <c:v>0.11400977949254387</c:v>
                </c:pt>
                <c:pt idx="66">
                  <c:v>0.11524234419530921</c:v>
                </c:pt>
                <c:pt idx="67">
                  <c:v>9.2884030650608462E-2</c:v>
                </c:pt>
                <c:pt idx="68">
                  <c:v>8.8463745190179743E-2</c:v>
                </c:pt>
                <c:pt idx="69">
                  <c:v>7.683444991856736E-2</c:v>
                </c:pt>
                <c:pt idx="70">
                  <c:v>8.1814429033588709E-2</c:v>
                </c:pt>
                <c:pt idx="71">
                  <c:v>0.10123575563751253</c:v>
                </c:pt>
                <c:pt idx="72">
                  <c:v>9.8919508483193308E-2</c:v>
                </c:pt>
                <c:pt idx="73">
                  <c:v>7.3887091488114676E-2</c:v>
                </c:pt>
                <c:pt idx="74">
                  <c:v>5.4572933820729697E-2</c:v>
                </c:pt>
                <c:pt idx="75">
                  <c:v>5.5737913057235078E-2</c:v>
                </c:pt>
                <c:pt idx="76">
                  <c:v>6.1544338005151911E-2</c:v>
                </c:pt>
                <c:pt idx="77">
                  <c:v>7.0731545649038718E-2</c:v>
                </c:pt>
                <c:pt idx="78">
                  <c:v>8.8901458085533847E-2</c:v>
                </c:pt>
                <c:pt idx="79">
                  <c:v>0.10446623133201793</c:v>
                </c:pt>
                <c:pt idx="80">
                  <c:v>0.11663614062070327</c:v>
                </c:pt>
                <c:pt idx="81">
                  <c:v>0.12925310742682639</c:v>
                </c:pt>
                <c:pt idx="82">
                  <c:v>0.11503014296361136</c:v>
                </c:pt>
                <c:pt idx="83">
                  <c:v>8.2897770565680595E-2</c:v>
                </c:pt>
                <c:pt idx="84">
                  <c:v>4.5667019380231988E-2</c:v>
                </c:pt>
                <c:pt idx="85">
                  <c:v>5.2426693802800628E-3</c:v>
                </c:pt>
                <c:pt idx="86">
                  <c:v>5.8111086029222214E-4</c:v>
                </c:pt>
                <c:pt idx="87">
                  <c:v>1.5715228531216097E-2</c:v>
                </c:pt>
                <c:pt idx="88">
                  <c:v>1.8138636367811767E-2</c:v>
                </c:pt>
                <c:pt idx="89">
                  <c:v>2.0587533755961118E-2</c:v>
                </c:pt>
                <c:pt idx="90">
                  <c:v>2.0781620185619465E-2</c:v>
                </c:pt>
                <c:pt idx="91">
                  <c:v>2.0226543406212549E-2</c:v>
                </c:pt>
                <c:pt idx="92">
                  <c:v>1.6187344810116633E-2</c:v>
                </c:pt>
                <c:pt idx="93">
                  <c:v>-4.5910875770834858E-3</c:v>
                </c:pt>
                <c:pt idx="94">
                  <c:v>1.2625924433902203E-3</c:v>
                </c:pt>
                <c:pt idx="95">
                  <c:v>3.5758411009046753E-2</c:v>
                </c:pt>
                <c:pt idx="96">
                  <c:v>7.7165423471508232E-2</c:v>
                </c:pt>
                <c:pt idx="97">
                  <c:v>0.14685271925447863</c:v>
                </c:pt>
                <c:pt idx="98">
                  <c:v>0.17692825975651183</c:v>
                </c:pt>
                <c:pt idx="99">
                  <c:v>0.1499119761310288</c:v>
                </c:pt>
                <c:pt idx="100">
                  <c:v>0.13051879724145365</c:v>
                </c:pt>
                <c:pt idx="101">
                  <c:v>0.1123138759520681</c:v>
                </c:pt>
                <c:pt idx="102">
                  <c:v>7.9060290352970908E-2</c:v>
                </c:pt>
                <c:pt idx="103">
                  <c:v>5.6770261129450272E-2</c:v>
                </c:pt>
                <c:pt idx="104">
                  <c:v>4.1990710110154872E-2</c:v>
                </c:pt>
                <c:pt idx="105">
                  <c:v>2.7395187719768899E-2</c:v>
                </c:pt>
                <c:pt idx="106">
                  <c:v>3.046641421783125E-2</c:v>
                </c:pt>
                <c:pt idx="107">
                  <c:v>3.5843426477973228E-2</c:v>
                </c:pt>
                <c:pt idx="108">
                  <c:v>3.2977980006365648E-2</c:v>
                </c:pt>
                <c:pt idx="109">
                  <c:v>1.1460206072298584E-2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PropertyType!$AD$11:$AD$120</c:f>
              <c:numCache>
                <c:formatCode>0%</c:formatCode>
                <c:ptCount val="110"/>
                <c:pt idx="0">
                  <c:v>8.523454659090679E-2</c:v>
                </c:pt>
                <c:pt idx="1">
                  <c:v>0.1254029748230423</c:v>
                </c:pt>
                <c:pt idx="2">
                  <c:v>0.13105122226216825</c:v>
                </c:pt>
                <c:pt idx="3">
                  <c:v>0.12497594627259967</c:v>
                </c:pt>
                <c:pt idx="4">
                  <c:v>0.10669618862835217</c:v>
                </c:pt>
                <c:pt idx="5">
                  <c:v>9.1504107363978182E-2</c:v>
                </c:pt>
                <c:pt idx="6">
                  <c:v>0.10548399092024074</c:v>
                </c:pt>
                <c:pt idx="7">
                  <c:v>0.1246439531437924</c:v>
                </c:pt>
                <c:pt idx="8">
                  <c:v>0.1313833226051957</c:v>
                </c:pt>
                <c:pt idx="9">
                  <c:v>0.12073512646378237</c:v>
                </c:pt>
                <c:pt idx="10">
                  <c:v>0.10694848901242171</c:v>
                </c:pt>
                <c:pt idx="11">
                  <c:v>0.10921966129879879</c:v>
                </c:pt>
                <c:pt idx="12">
                  <c:v>0.13140866434192744</c:v>
                </c:pt>
                <c:pt idx="13">
                  <c:v>0.15771498178325016</c:v>
                </c:pt>
                <c:pt idx="14">
                  <c:v>0.13194329901225377</c:v>
                </c:pt>
                <c:pt idx="15">
                  <c:v>9.2753764306669817E-2</c:v>
                </c:pt>
                <c:pt idx="16">
                  <c:v>8.699318885928875E-2</c:v>
                </c:pt>
                <c:pt idx="17">
                  <c:v>9.6444475704400734E-2</c:v>
                </c:pt>
                <c:pt idx="18">
                  <c:v>0.12247339719274608</c:v>
                </c:pt>
                <c:pt idx="19">
                  <c:v>0.13761217190401998</c:v>
                </c:pt>
                <c:pt idx="20">
                  <c:v>0.12425850142605843</c:v>
                </c:pt>
                <c:pt idx="21">
                  <c:v>0.11213259077913329</c:v>
                </c:pt>
                <c:pt idx="22">
                  <c:v>0.13257766840682672</c:v>
                </c:pt>
                <c:pt idx="23">
                  <c:v>0.15713012003729809</c:v>
                </c:pt>
                <c:pt idx="24">
                  <c:v>0.15846830823857139</c:v>
                </c:pt>
                <c:pt idx="25">
                  <c:v>0.14777169343005814</c:v>
                </c:pt>
                <c:pt idx="26">
                  <c:v>0.12504953426565946</c:v>
                </c:pt>
                <c:pt idx="27">
                  <c:v>0.11625617902980157</c:v>
                </c:pt>
                <c:pt idx="28">
                  <c:v>0.13318365773151286</c:v>
                </c:pt>
                <c:pt idx="29">
                  <c:v>0.1557034672393296</c:v>
                </c:pt>
                <c:pt idx="30">
                  <c:v>0.16023785677908076</c:v>
                </c:pt>
                <c:pt idx="31">
                  <c:v>0.14745993464847396</c:v>
                </c:pt>
                <c:pt idx="32">
                  <c:v>0.13323768560325377</c:v>
                </c:pt>
                <c:pt idx="33">
                  <c:v>0.13117174925131603</c:v>
                </c:pt>
                <c:pt idx="34">
                  <c:v>0.14083663179981998</c:v>
                </c:pt>
                <c:pt idx="35">
                  <c:v>0.13431777845441384</c:v>
                </c:pt>
                <c:pt idx="36">
                  <c:v>9.2725787303023388E-2</c:v>
                </c:pt>
                <c:pt idx="37">
                  <c:v>2.7361455495458653E-2</c:v>
                </c:pt>
                <c:pt idx="38">
                  <c:v>-1.8561332936532948E-2</c:v>
                </c:pt>
                <c:pt idx="39">
                  <c:v>-2.0678785325827231E-2</c:v>
                </c:pt>
                <c:pt idx="40">
                  <c:v>8.7391815788913085E-3</c:v>
                </c:pt>
                <c:pt idx="41">
                  <c:v>4.1326908363757298E-2</c:v>
                </c:pt>
                <c:pt idx="42">
                  <c:v>1.6964285426809722E-2</c:v>
                </c:pt>
                <c:pt idx="43">
                  <c:v>-4.0856677352398729E-2</c:v>
                </c:pt>
                <c:pt idx="44">
                  <c:v>-8.4234557045060665E-2</c:v>
                </c:pt>
                <c:pt idx="45">
                  <c:v>-0.11121604131296814</c:v>
                </c:pt>
                <c:pt idx="46">
                  <c:v>-0.12094710614215698</c:v>
                </c:pt>
                <c:pt idx="47">
                  <c:v>-0.12666139435016355</c:v>
                </c:pt>
                <c:pt idx="48">
                  <c:v>-0.15423210220663319</c:v>
                </c:pt>
                <c:pt idx="49">
                  <c:v>-0.21062751370239063</c:v>
                </c:pt>
                <c:pt idx="50">
                  <c:v>-0.22912560229567158</c:v>
                </c:pt>
                <c:pt idx="51">
                  <c:v>-0.19955338347296159</c:v>
                </c:pt>
                <c:pt idx="52">
                  <c:v>-0.14966400614152442</c:v>
                </c:pt>
                <c:pt idx="53">
                  <c:v>-8.5008226237799356E-2</c:v>
                </c:pt>
                <c:pt idx="54">
                  <c:v>-2.013242338977328E-2</c:v>
                </c:pt>
                <c:pt idx="55">
                  <c:v>1.9992770923225045E-2</c:v>
                </c:pt>
                <c:pt idx="56">
                  <c:v>4.1403443882934043E-2</c:v>
                </c:pt>
                <c:pt idx="57">
                  <c:v>8.2818175189804055E-2</c:v>
                </c:pt>
                <c:pt idx="58">
                  <c:v>0.11972887850760872</c:v>
                </c:pt>
                <c:pt idx="59">
                  <c:v>0.12291093496344452</c:v>
                </c:pt>
                <c:pt idx="60">
                  <c:v>0.10549964544960955</c:v>
                </c:pt>
                <c:pt idx="61">
                  <c:v>9.2950696250746478E-2</c:v>
                </c:pt>
                <c:pt idx="62">
                  <c:v>9.9787727474301757E-2</c:v>
                </c:pt>
                <c:pt idx="63">
                  <c:v>0.11064448982966568</c:v>
                </c:pt>
                <c:pt idx="64">
                  <c:v>0.12060846468651487</c:v>
                </c:pt>
                <c:pt idx="65">
                  <c:v>0.13720413946572307</c:v>
                </c:pt>
                <c:pt idx="66">
                  <c:v>0.13802161141833347</c:v>
                </c:pt>
                <c:pt idx="67">
                  <c:v>0.13057066663871875</c:v>
                </c:pt>
                <c:pt idx="68">
                  <c:v>0.14205385282443217</c:v>
                </c:pt>
                <c:pt idx="69">
                  <c:v>0.15851413640060685</c:v>
                </c:pt>
                <c:pt idx="70">
                  <c:v>0.14558744185263417</c:v>
                </c:pt>
                <c:pt idx="71">
                  <c:v>0.12241936360082928</c:v>
                </c:pt>
                <c:pt idx="72">
                  <c:v>0.11533982378229335</c:v>
                </c:pt>
                <c:pt idx="73">
                  <c:v>0.11566552084415593</c:v>
                </c:pt>
                <c:pt idx="74">
                  <c:v>0.11360112652605281</c:v>
                </c:pt>
                <c:pt idx="75">
                  <c:v>0.11118262511460753</c:v>
                </c:pt>
                <c:pt idx="76">
                  <c:v>0.11617489943969761</c:v>
                </c:pt>
                <c:pt idx="77">
                  <c:v>0.12030210408413899</c:v>
                </c:pt>
                <c:pt idx="78">
                  <c:v>0.12251967402427089</c:v>
                </c:pt>
                <c:pt idx="79">
                  <c:v>0.12557896138221425</c:v>
                </c:pt>
                <c:pt idx="80">
                  <c:v>0.12756085940037698</c:v>
                </c:pt>
                <c:pt idx="81">
                  <c:v>0.1184182729822556</c:v>
                </c:pt>
                <c:pt idx="82">
                  <c:v>0.10121287175929417</c:v>
                </c:pt>
                <c:pt idx="83">
                  <c:v>9.2715765859932242E-2</c:v>
                </c:pt>
                <c:pt idx="84">
                  <c:v>9.2487948188906044E-2</c:v>
                </c:pt>
                <c:pt idx="85">
                  <c:v>9.4320094781594754E-2</c:v>
                </c:pt>
                <c:pt idx="86">
                  <c:v>9.7031885070695267E-2</c:v>
                </c:pt>
                <c:pt idx="87">
                  <c:v>9.6766219065512971E-2</c:v>
                </c:pt>
                <c:pt idx="88">
                  <c:v>8.0216855706449097E-2</c:v>
                </c:pt>
                <c:pt idx="89">
                  <c:v>6.2333333044685357E-2</c:v>
                </c:pt>
                <c:pt idx="90">
                  <c:v>8.3891898880687155E-2</c:v>
                </c:pt>
                <c:pt idx="91">
                  <c:v>0.10807086055742965</c:v>
                </c:pt>
                <c:pt idx="92">
                  <c:v>8.8697962094075766E-2</c:v>
                </c:pt>
                <c:pt idx="93">
                  <c:v>4.9416124621998181E-2</c:v>
                </c:pt>
                <c:pt idx="94">
                  <c:v>5.3938647993024391E-2</c:v>
                </c:pt>
                <c:pt idx="95">
                  <c:v>9.2715480249750293E-2</c:v>
                </c:pt>
                <c:pt idx="96">
                  <c:v>0.13783256894320184</c:v>
                </c:pt>
                <c:pt idx="97">
                  <c:v>0.21455124988030927</c:v>
                </c:pt>
                <c:pt idx="98">
                  <c:v>0.23417034983437301</c:v>
                </c:pt>
                <c:pt idx="99">
                  <c:v>0.20007580733355979</c:v>
                </c:pt>
                <c:pt idx="100">
                  <c:v>0.20734925377913527</c:v>
                </c:pt>
                <c:pt idx="101">
                  <c:v>0.21222080319263958</c:v>
                </c:pt>
                <c:pt idx="102">
                  <c:v>0.11616826008270786</c:v>
                </c:pt>
                <c:pt idx="103">
                  <c:v>2.0414634191124215E-2</c:v>
                </c:pt>
                <c:pt idx="104">
                  <c:v>-3.7721805768631267E-2</c:v>
                </c:pt>
                <c:pt idx="105">
                  <c:v>-9.7656248616980856E-2</c:v>
                </c:pt>
                <c:pt idx="106">
                  <c:v>-7.5090677138335171E-2</c:v>
                </c:pt>
                <c:pt idx="107">
                  <c:v>-2.6203609148162887E-2</c:v>
                </c:pt>
                <c:pt idx="108">
                  <c:v>-1.9640366360058836E-2</c:v>
                </c:pt>
                <c:pt idx="109">
                  <c:v>-8.4452738359631629E-3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PropertyType!$AG$11:$AG$120</c:f>
              <c:numCache>
                <c:formatCode>0%</c:formatCode>
                <c:ptCount val="110"/>
                <c:pt idx="0">
                  <c:v>0.10987034715762234</c:v>
                </c:pt>
                <c:pt idx="1">
                  <c:v>0.11329578882449209</c:v>
                </c:pt>
                <c:pt idx="2">
                  <c:v>0.14643046039212204</c:v>
                </c:pt>
                <c:pt idx="3">
                  <c:v>0.2221533496574124</c:v>
                </c:pt>
                <c:pt idx="4">
                  <c:v>0.22147208125192486</c:v>
                </c:pt>
                <c:pt idx="5">
                  <c:v>0.23076533203752025</c:v>
                </c:pt>
                <c:pt idx="6">
                  <c:v>0.17465707221958438</c:v>
                </c:pt>
                <c:pt idx="7">
                  <c:v>5.992351763561965E-2</c:v>
                </c:pt>
                <c:pt idx="8">
                  <c:v>3.0148025021454972E-2</c:v>
                </c:pt>
                <c:pt idx="9">
                  <c:v>3.7664881368713266E-2</c:v>
                </c:pt>
                <c:pt idx="10">
                  <c:v>4.3993760974397889E-2</c:v>
                </c:pt>
                <c:pt idx="11">
                  <c:v>2.1634823453169361E-2</c:v>
                </c:pt>
                <c:pt idx="12">
                  <c:v>2.0150638637615792E-2</c:v>
                </c:pt>
                <c:pt idx="13">
                  <c:v>6.1786058472535599E-2</c:v>
                </c:pt>
                <c:pt idx="14">
                  <c:v>8.5808144532774744E-2</c:v>
                </c:pt>
                <c:pt idx="15">
                  <c:v>0.12844154264111629</c:v>
                </c:pt>
                <c:pt idx="16">
                  <c:v>0.14914101485863229</c:v>
                </c:pt>
                <c:pt idx="17">
                  <c:v>8.4497814215549694E-2</c:v>
                </c:pt>
                <c:pt idx="18">
                  <c:v>4.1426847120153987E-3</c:v>
                </c:pt>
                <c:pt idx="19">
                  <c:v>-1.5905125864934977E-2</c:v>
                </c:pt>
                <c:pt idx="20">
                  <c:v>-5.1894032101876819E-3</c:v>
                </c:pt>
                <c:pt idx="21">
                  <c:v>-1.6594338649352114E-2</c:v>
                </c:pt>
                <c:pt idx="22">
                  <c:v>-2.9692683463286018E-3</c:v>
                </c:pt>
                <c:pt idx="23">
                  <c:v>3.3788223737258649E-2</c:v>
                </c:pt>
                <c:pt idx="24">
                  <c:v>6.3037174496748172E-2</c:v>
                </c:pt>
                <c:pt idx="25">
                  <c:v>4.8802765516189117E-2</c:v>
                </c:pt>
                <c:pt idx="26">
                  <c:v>1.6883066393424961E-4</c:v>
                </c:pt>
                <c:pt idx="27">
                  <c:v>-6.5843183310790865E-3</c:v>
                </c:pt>
                <c:pt idx="28">
                  <c:v>1.8686836889544312E-2</c:v>
                </c:pt>
                <c:pt idx="29">
                  <c:v>8.9359031298269498E-2</c:v>
                </c:pt>
                <c:pt idx="30">
                  <c:v>0.17726088468116186</c:v>
                </c:pt>
                <c:pt idx="31">
                  <c:v>0.18148567801455862</c:v>
                </c:pt>
                <c:pt idx="32">
                  <c:v>0.14573721928796957</c:v>
                </c:pt>
                <c:pt idx="33">
                  <c:v>0.11436652644737744</c:v>
                </c:pt>
                <c:pt idx="34">
                  <c:v>0.10971309138327623</c:v>
                </c:pt>
                <c:pt idx="35">
                  <c:v>0.12394207856527939</c:v>
                </c:pt>
                <c:pt idx="36">
                  <c:v>0.12551628016728467</c:v>
                </c:pt>
                <c:pt idx="37">
                  <c:v>0.15590357735850091</c:v>
                </c:pt>
                <c:pt idx="38">
                  <c:v>0.17052623937361688</c:v>
                </c:pt>
                <c:pt idx="39">
                  <c:v>0.15688922269030381</c:v>
                </c:pt>
                <c:pt idx="40">
                  <c:v>0.16676812677034203</c:v>
                </c:pt>
                <c:pt idx="41">
                  <c:v>0.15036904576570098</c:v>
                </c:pt>
                <c:pt idx="42">
                  <c:v>0.12877974229623712</c:v>
                </c:pt>
                <c:pt idx="43">
                  <c:v>9.5440514001164933E-2</c:v>
                </c:pt>
                <c:pt idx="44">
                  <c:v>-5.9077298697907121E-3</c:v>
                </c:pt>
                <c:pt idx="45">
                  <c:v>-6.8397201564541765E-2</c:v>
                </c:pt>
                <c:pt idx="46">
                  <c:v>-9.5793671978367967E-2</c:v>
                </c:pt>
                <c:pt idx="47">
                  <c:v>-0.11684264071976513</c:v>
                </c:pt>
                <c:pt idx="48">
                  <c:v>-0.16514629980260453</c:v>
                </c:pt>
                <c:pt idx="49">
                  <c:v>-0.28220145044412437</c:v>
                </c:pt>
                <c:pt idx="50">
                  <c:v>-0.34357209165452685</c:v>
                </c:pt>
                <c:pt idx="51">
                  <c:v>-0.33664000719300013</c:v>
                </c:pt>
                <c:pt idx="52">
                  <c:v>-0.18499788953210505</c:v>
                </c:pt>
                <c:pt idx="53">
                  <c:v>5.5233048194840872E-2</c:v>
                </c:pt>
                <c:pt idx="54">
                  <c:v>0.13145537836672871</c:v>
                </c:pt>
                <c:pt idx="55">
                  <c:v>0.16446371568601492</c:v>
                </c:pt>
                <c:pt idx="56">
                  <c:v>0.10132240080195754</c:v>
                </c:pt>
                <c:pt idx="57">
                  <c:v>2.0292297828071293E-2</c:v>
                </c:pt>
                <c:pt idx="58">
                  <c:v>3.9703841638246029E-2</c:v>
                </c:pt>
                <c:pt idx="59">
                  <c:v>5.5135038853430851E-2</c:v>
                </c:pt>
                <c:pt idx="60">
                  <c:v>4.3366687609373233E-2</c:v>
                </c:pt>
                <c:pt idx="61">
                  <c:v>5.9378926029311607E-2</c:v>
                </c:pt>
                <c:pt idx="62">
                  <c:v>8.3013086570780326E-2</c:v>
                </c:pt>
                <c:pt idx="63">
                  <c:v>5.6918559657297418E-2</c:v>
                </c:pt>
                <c:pt idx="64">
                  <c:v>7.1543389705660099E-2</c:v>
                </c:pt>
                <c:pt idx="65">
                  <c:v>0.12689500174569113</c:v>
                </c:pt>
                <c:pt idx="66">
                  <c:v>0.14676735189139367</c:v>
                </c:pt>
                <c:pt idx="67">
                  <c:v>0.13416171176281178</c:v>
                </c:pt>
                <c:pt idx="68">
                  <c:v>8.6953185447468329E-2</c:v>
                </c:pt>
                <c:pt idx="69">
                  <c:v>6.5740689483691161E-2</c:v>
                </c:pt>
                <c:pt idx="70">
                  <c:v>7.4206810222708031E-2</c:v>
                </c:pt>
                <c:pt idx="71">
                  <c:v>0.10582908671399371</c:v>
                </c:pt>
                <c:pt idx="72">
                  <c:v>0.15234781314048851</c:v>
                </c:pt>
                <c:pt idx="73">
                  <c:v>0.13428934976415108</c:v>
                </c:pt>
                <c:pt idx="74">
                  <c:v>9.1693489319309762E-2</c:v>
                </c:pt>
                <c:pt idx="75">
                  <c:v>3.4530974638046885E-2</c:v>
                </c:pt>
                <c:pt idx="76">
                  <c:v>-2.1745222429537914E-2</c:v>
                </c:pt>
                <c:pt idx="77">
                  <c:v>-1.5124932066496566E-2</c:v>
                </c:pt>
                <c:pt idx="78">
                  <c:v>1.8902494526957803E-2</c:v>
                </c:pt>
                <c:pt idx="79">
                  <c:v>4.5309473864762584E-2</c:v>
                </c:pt>
                <c:pt idx="80">
                  <c:v>6.2534110568510437E-2</c:v>
                </c:pt>
                <c:pt idx="81">
                  <c:v>6.734459393573422E-2</c:v>
                </c:pt>
                <c:pt idx="82">
                  <c:v>4.5191056264514806E-2</c:v>
                </c:pt>
                <c:pt idx="83">
                  <c:v>4.0490900379748229E-2</c:v>
                </c:pt>
                <c:pt idx="84">
                  <c:v>4.3959768952094302E-2</c:v>
                </c:pt>
                <c:pt idx="85">
                  <c:v>1.4711872948072413E-2</c:v>
                </c:pt>
                <c:pt idx="86">
                  <c:v>1.8057942095809354E-2</c:v>
                </c:pt>
                <c:pt idx="87">
                  <c:v>3.3845220798527365E-2</c:v>
                </c:pt>
                <c:pt idx="88">
                  <c:v>6.090057046726538E-2</c:v>
                </c:pt>
                <c:pt idx="89">
                  <c:v>8.8804448555875437E-2</c:v>
                </c:pt>
                <c:pt idx="90">
                  <c:v>7.7703468371788986E-2</c:v>
                </c:pt>
                <c:pt idx="91">
                  <c:v>7.1181696557408136E-2</c:v>
                </c:pt>
                <c:pt idx="92">
                  <c:v>3.2841261517180254E-2</c:v>
                </c:pt>
                <c:pt idx="93">
                  <c:v>-4.1329301124631845E-2</c:v>
                </c:pt>
                <c:pt idx="94">
                  <c:v>-5.6906003607197664E-2</c:v>
                </c:pt>
                <c:pt idx="95">
                  <c:v>-3.725179976113413E-2</c:v>
                </c:pt>
                <c:pt idx="96">
                  <c:v>-3.0831164983983861E-2</c:v>
                </c:pt>
                <c:pt idx="97">
                  <c:v>4.7761865377574209E-2</c:v>
                </c:pt>
                <c:pt idx="98">
                  <c:v>0.13832566706897986</c:v>
                </c:pt>
                <c:pt idx="99">
                  <c:v>0.13323775191937992</c:v>
                </c:pt>
                <c:pt idx="100">
                  <c:v>9.1134789360067137E-2</c:v>
                </c:pt>
                <c:pt idx="101">
                  <c:v>9.5589872168055923E-3</c:v>
                </c:pt>
                <c:pt idx="102">
                  <c:v>-0.1036886286408254</c:v>
                </c:pt>
                <c:pt idx="103">
                  <c:v>-0.17330788092034499</c:v>
                </c:pt>
                <c:pt idx="104">
                  <c:v>-0.18051240227885634</c:v>
                </c:pt>
                <c:pt idx="105">
                  <c:v>-0.15049414210204715</c:v>
                </c:pt>
                <c:pt idx="106">
                  <c:v>-0.17263440082706127</c:v>
                </c:pt>
                <c:pt idx="107">
                  <c:v>-0.2340932343772214</c:v>
                </c:pt>
                <c:pt idx="108">
                  <c:v>-0.25572441107327037</c:v>
                </c:pt>
                <c:pt idx="109">
                  <c:v>-0.27093783816558903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PropertyType!$AH$11:$AH$120</c:f>
              <c:numCache>
                <c:formatCode>0%</c:formatCode>
                <c:ptCount val="110"/>
                <c:pt idx="0">
                  <c:v>6.4492393656831792E-2</c:v>
                </c:pt>
                <c:pt idx="1">
                  <c:v>6.8141404730780675E-2</c:v>
                </c:pt>
                <c:pt idx="2">
                  <c:v>6.732342697685767E-2</c:v>
                </c:pt>
                <c:pt idx="3">
                  <c:v>8.679731252089895E-2</c:v>
                </c:pt>
                <c:pt idx="4">
                  <c:v>0.10479215740660219</c:v>
                </c:pt>
                <c:pt idx="5">
                  <c:v>0.11660555930011474</c:v>
                </c:pt>
                <c:pt idx="6">
                  <c:v>9.77074749807052E-2</c:v>
                </c:pt>
                <c:pt idx="7">
                  <c:v>4.1194440358121254E-2</c:v>
                </c:pt>
                <c:pt idx="8">
                  <c:v>3.1725494710912905E-2</c:v>
                </c:pt>
                <c:pt idx="9">
                  <c:v>6.792916077663036E-2</c:v>
                </c:pt>
                <c:pt idx="10">
                  <c:v>9.5577033189028215E-2</c:v>
                </c:pt>
                <c:pt idx="11">
                  <c:v>0.11288992824339128</c:v>
                </c:pt>
                <c:pt idx="12">
                  <c:v>9.0472494894084043E-2</c:v>
                </c:pt>
                <c:pt idx="13">
                  <c:v>7.7178294215645371E-2</c:v>
                </c:pt>
                <c:pt idx="14">
                  <c:v>9.7629189233287894E-2</c:v>
                </c:pt>
                <c:pt idx="15">
                  <c:v>9.4402675197974739E-2</c:v>
                </c:pt>
                <c:pt idx="16">
                  <c:v>8.6760363845587163E-2</c:v>
                </c:pt>
                <c:pt idx="17">
                  <c:v>7.178692400917619E-2</c:v>
                </c:pt>
                <c:pt idx="18">
                  <c:v>3.65530172961821E-2</c:v>
                </c:pt>
                <c:pt idx="19">
                  <c:v>9.102086699260159E-3</c:v>
                </c:pt>
                <c:pt idx="20">
                  <c:v>-9.8055031616173238E-4</c:v>
                </c:pt>
                <c:pt idx="21">
                  <c:v>-1.2212809474419273E-2</c:v>
                </c:pt>
                <c:pt idx="22">
                  <c:v>-1.6490768394980204E-2</c:v>
                </c:pt>
                <c:pt idx="23">
                  <c:v>1.929806405200063E-2</c:v>
                </c:pt>
                <c:pt idx="24">
                  <c:v>6.390485645242161E-2</c:v>
                </c:pt>
                <c:pt idx="25">
                  <c:v>8.5200451711867187E-2</c:v>
                </c:pt>
                <c:pt idx="26">
                  <c:v>9.0108155363466169E-2</c:v>
                </c:pt>
                <c:pt idx="27">
                  <c:v>8.1229708205426965E-2</c:v>
                </c:pt>
                <c:pt idx="28">
                  <c:v>7.9986684787617168E-2</c:v>
                </c:pt>
                <c:pt idx="29">
                  <c:v>9.3723060904523425E-2</c:v>
                </c:pt>
                <c:pt idx="30">
                  <c:v>0.11848662770109786</c:v>
                </c:pt>
                <c:pt idx="31">
                  <c:v>0.13297543959543767</c:v>
                </c:pt>
                <c:pt idx="32">
                  <c:v>0.13906231679886694</c:v>
                </c:pt>
                <c:pt idx="33">
                  <c:v>0.14350125220634991</c:v>
                </c:pt>
                <c:pt idx="34">
                  <c:v>0.13444105827138797</c:v>
                </c:pt>
                <c:pt idx="35">
                  <c:v>0.14398422822013668</c:v>
                </c:pt>
                <c:pt idx="36">
                  <c:v>0.15344546606348652</c:v>
                </c:pt>
                <c:pt idx="37">
                  <c:v>0.13710651444320066</c:v>
                </c:pt>
                <c:pt idx="38">
                  <c:v>0.12176507008378823</c:v>
                </c:pt>
                <c:pt idx="39">
                  <c:v>0.1021271775482202</c:v>
                </c:pt>
                <c:pt idx="40">
                  <c:v>9.5365148788571608E-2</c:v>
                </c:pt>
                <c:pt idx="41">
                  <c:v>0.10680274337942608</c:v>
                </c:pt>
                <c:pt idx="42">
                  <c:v>8.9471794753630984E-2</c:v>
                </c:pt>
                <c:pt idx="43">
                  <c:v>5.6773197705255019E-2</c:v>
                </c:pt>
                <c:pt idx="44">
                  <c:v>2.5223737237088484E-2</c:v>
                </c:pt>
                <c:pt idx="45">
                  <c:v>-1.757733191151778E-2</c:v>
                </c:pt>
                <c:pt idx="46">
                  <c:v>-4.1270245881133705E-2</c:v>
                </c:pt>
                <c:pt idx="47">
                  <c:v>-4.6252452959654744E-2</c:v>
                </c:pt>
                <c:pt idx="48">
                  <c:v>-0.10845548748039247</c:v>
                </c:pt>
                <c:pt idx="49">
                  <c:v>-0.19593383165323253</c:v>
                </c:pt>
                <c:pt idx="50">
                  <c:v>-0.22922834816353621</c:v>
                </c:pt>
                <c:pt idx="51">
                  <c:v>-0.23234800909998721</c:v>
                </c:pt>
                <c:pt idx="52">
                  <c:v>-0.19953200935638038</c:v>
                </c:pt>
                <c:pt idx="53">
                  <c:v>-0.10656055251342933</c:v>
                </c:pt>
                <c:pt idx="54">
                  <c:v>-3.8856232680298142E-2</c:v>
                </c:pt>
                <c:pt idx="55">
                  <c:v>-2.6096390109369372E-2</c:v>
                </c:pt>
                <c:pt idx="56">
                  <c:v>1.0627708704411543E-3</c:v>
                </c:pt>
                <c:pt idx="57">
                  <c:v>1.8846176800125347E-2</c:v>
                </c:pt>
                <c:pt idx="58">
                  <c:v>3.0886250967866014E-2</c:v>
                </c:pt>
                <c:pt idx="59">
                  <c:v>3.8908459647264415E-2</c:v>
                </c:pt>
                <c:pt idx="60">
                  <c:v>3.3972533200333332E-2</c:v>
                </c:pt>
                <c:pt idx="61">
                  <c:v>4.5464065466621406E-2</c:v>
                </c:pt>
                <c:pt idx="62">
                  <c:v>4.3691518621976622E-2</c:v>
                </c:pt>
                <c:pt idx="63">
                  <c:v>3.9670293162312298E-2</c:v>
                </c:pt>
                <c:pt idx="64">
                  <c:v>5.1977562698446667E-2</c:v>
                </c:pt>
                <c:pt idx="65">
                  <c:v>5.042629634077711E-2</c:v>
                </c:pt>
                <c:pt idx="66">
                  <c:v>6.0020526028776278E-2</c:v>
                </c:pt>
                <c:pt idx="67">
                  <c:v>9.7240973052147295E-2</c:v>
                </c:pt>
                <c:pt idx="68">
                  <c:v>0.12095700998525971</c:v>
                </c:pt>
                <c:pt idx="69">
                  <c:v>0.11440608544610287</c:v>
                </c:pt>
                <c:pt idx="70">
                  <c:v>0.11050553159678911</c:v>
                </c:pt>
                <c:pt idx="71">
                  <c:v>0.11679944925983055</c:v>
                </c:pt>
                <c:pt idx="72">
                  <c:v>0.10659813699421727</c:v>
                </c:pt>
                <c:pt idx="73">
                  <c:v>0.10405295689804128</c:v>
                </c:pt>
                <c:pt idx="74">
                  <c:v>9.1066170575011762E-2</c:v>
                </c:pt>
                <c:pt idx="75">
                  <c:v>6.4698348101604797E-2</c:v>
                </c:pt>
                <c:pt idx="76">
                  <c:v>6.8713325047317086E-2</c:v>
                </c:pt>
                <c:pt idx="77">
                  <c:v>7.9509588154660138E-2</c:v>
                </c:pt>
                <c:pt idx="78">
                  <c:v>8.2032322778339495E-2</c:v>
                </c:pt>
                <c:pt idx="79">
                  <c:v>8.5898830144864657E-2</c:v>
                </c:pt>
                <c:pt idx="80">
                  <c:v>9.7701100618885039E-2</c:v>
                </c:pt>
                <c:pt idx="81">
                  <c:v>0.10319416352548227</c:v>
                </c:pt>
                <c:pt idx="82">
                  <c:v>9.9821086017506389E-2</c:v>
                </c:pt>
                <c:pt idx="83">
                  <c:v>0.1081915792039021</c:v>
                </c:pt>
                <c:pt idx="84">
                  <c:v>0.11226590551644944</c:v>
                </c:pt>
                <c:pt idx="85">
                  <c:v>0.10795299833762617</c:v>
                </c:pt>
                <c:pt idx="86">
                  <c:v>0.10171226681964241</c:v>
                </c:pt>
                <c:pt idx="87">
                  <c:v>7.5813318969055743E-2</c:v>
                </c:pt>
                <c:pt idx="88">
                  <c:v>5.2537855832350155E-2</c:v>
                </c:pt>
                <c:pt idx="89">
                  <c:v>6.3293328822865869E-2</c:v>
                </c:pt>
                <c:pt idx="90">
                  <c:v>8.7293079999514411E-2</c:v>
                </c:pt>
                <c:pt idx="91">
                  <c:v>0.11788685548076283</c:v>
                </c:pt>
                <c:pt idx="92">
                  <c:v>0.11998433370176187</c:v>
                </c:pt>
                <c:pt idx="93">
                  <c:v>9.7073126439110702E-2</c:v>
                </c:pt>
                <c:pt idx="94">
                  <c:v>0.1197973600259663</c:v>
                </c:pt>
                <c:pt idx="95">
                  <c:v>0.1427076374604439</c:v>
                </c:pt>
                <c:pt idx="96">
                  <c:v>0.13843159350112466</c:v>
                </c:pt>
                <c:pt idx="97">
                  <c:v>0.1663889677964947</c:v>
                </c:pt>
                <c:pt idx="98">
                  <c:v>0.21353775438664546</c:v>
                </c:pt>
                <c:pt idx="99">
                  <c:v>0.23032879051155097</c:v>
                </c:pt>
                <c:pt idx="100">
                  <c:v>0.28543485276302727</c:v>
                </c:pt>
                <c:pt idx="101">
                  <c:v>0.34087704499120908</c:v>
                </c:pt>
                <c:pt idx="102">
                  <c:v>0.25792590466916709</c:v>
                </c:pt>
                <c:pt idx="103">
                  <c:v>0.15634642279434674</c:v>
                </c:pt>
                <c:pt idx="104">
                  <c:v>5.9936525769775262E-2</c:v>
                </c:pt>
                <c:pt idx="105">
                  <c:v>-3.2610349405289729E-2</c:v>
                </c:pt>
                <c:pt idx="106">
                  <c:v>-5.4010090164272939E-2</c:v>
                </c:pt>
                <c:pt idx="107">
                  <c:v>-3.2864042423358941E-2</c:v>
                </c:pt>
                <c:pt idx="108">
                  <c:v>-7.6643536024862957E-3</c:v>
                </c:pt>
                <c:pt idx="109">
                  <c:v>1.47429135077215E-3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PropertyType!$AI$11:$AI$120</c:f>
              <c:numCache>
                <c:formatCode>0%</c:formatCode>
                <c:ptCount val="110"/>
                <c:pt idx="0">
                  <c:v>5.7457691652200715E-3</c:v>
                </c:pt>
                <c:pt idx="1">
                  <c:v>0.1445402567953693</c:v>
                </c:pt>
                <c:pt idx="2">
                  <c:v>0.25495790758002834</c:v>
                </c:pt>
                <c:pt idx="3">
                  <c:v>0.2012145595358561</c:v>
                </c:pt>
                <c:pt idx="4">
                  <c:v>7.1993960045782623E-2</c:v>
                </c:pt>
                <c:pt idx="5">
                  <c:v>5.4947492317080071E-2</c:v>
                </c:pt>
                <c:pt idx="6">
                  <c:v>7.1544510622136626E-2</c:v>
                </c:pt>
                <c:pt idx="7">
                  <c:v>8.9301687948546871E-2</c:v>
                </c:pt>
                <c:pt idx="8">
                  <c:v>0.10629712665514002</c:v>
                </c:pt>
                <c:pt idx="9">
                  <c:v>5.7240984813353712E-2</c:v>
                </c:pt>
                <c:pt idx="10">
                  <c:v>2.3952669078329603E-2</c:v>
                </c:pt>
                <c:pt idx="11">
                  <c:v>2.3663828105620732E-2</c:v>
                </c:pt>
                <c:pt idx="12">
                  <c:v>1.4204397228642751E-2</c:v>
                </c:pt>
                <c:pt idx="13">
                  <c:v>2.3354456731184747E-2</c:v>
                </c:pt>
                <c:pt idx="14">
                  <c:v>4.6068621489708361E-2</c:v>
                </c:pt>
                <c:pt idx="15">
                  <c:v>5.6404171872961983E-2</c:v>
                </c:pt>
                <c:pt idx="16">
                  <c:v>5.734051753456737E-2</c:v>
                </c:pt>
                <c:pt idx="17">
                  <c:v>7.1183399981064044E-2</c:v>
                </c:pt>
                <c:pt idx="18">
                  <c:v>6.5034169829260913E-2</c:v>
                </c:pt>
                <c:pt idx="19">
                  <c:v>3.2954500694960087E-2</c:v>
                </c:pt>
                <c:pt idx="20">
                  <c:v>3.0425497052004147E-2</c:v>
                </c:pt>
                <c:pt idx="21">
                  <c:v>2.9592727144033049E-2</c:v>
                </c:pt>
                <c:pt idx="22">
                  <c:v>4.9978708555997731E-2</c:v>
                </c:pt>
                <c:pt idx="23">
                  <c:v>0.105546196829434</c:v>
                </c:pt>
                <c:pt idx="24">
                  <c:v>0.13149708545293715</c:v>
                </c:pt>
                <c:pt idx="25">
                  <c:v>0.1524934198877661</c:v>
                </c:pt>
                <c:pt idx="26">
                  <c:v>0.14785960876820936</c:v>
                </c:pt>
                <c:pt idx="27">
                  <c:v>0.12099400557719409</c:v>
                </c:pt>
                <c:pt idx="28">
                  <c:v>0.14215914910674843</c:v>
                </c:pt>
                <c:pt idx="29">
                  <c:v>0.1670790579057444</c:v>
                </c:pt>
                <c:pt idx="30">
                  <c:v>0.18023603180857428</c:v>
                </c:pt>
                <c:pt idx="31">
                  <c:v>0.18062980706824039</c:v>
                </c:pt>
                <c:pt idx="32">
                  <c:v>0.15414618738144625</c:v>
                </c:pt>
                <c:pt idx="33">
                  <c:v>0.14542249690171216</c:v>
                </c:pt>
                <c:pt idx="34">
                  <c:v>0.14163585904632936</c:v>
                </c:pt>
                <c:pt idx="35">
                  <c:v>0.13781365835589976</c:v>
                </c:pt>
                <c:pt idx="36">
                  <c:v>0.12435061807306491</c:v>
                </c:pt>
                <c:pt idx="37">
                  <c:v>7.7533173909265729E-2</c:v>
                </c:pt>
                <c:pt idx="38">
                  <c:v>4.1200386808653011E-2</c:v>
                </c:pt>
                <c:pt idx="39">
                  <c:v>2.9158427935018327E-2</c:v>
                </c:pt>
                <c:pt idx="40">
                  <c:v>2.9506516518032599E-2</c:v>
                </c:pt>
                <c:pt idx="41">
                  <c:v>4.5478583507926329E-2</c:v>
                </c:pt>
                <c:pt idx="42">
                  <c:v>6.4330185946661844E-2</c:v>
                </c:pt>
                <c:pt idx="43">
                  <c:v>5.0071228971426684E-2</c:v>
                </c:pt>
                <c:pt idx="44">
                  <c:v>1.0120057534794169E-2</c:v>
                </c:pt>
                <c:pt idx="45">
                  <c:v>-3.1684353852525216E-2</c:v>
                </c:pt>
                <c:pt idx="46">
                  <c:v>-0.10025742043647146</c:v>
                </c:pt>
                <c:pt idx="47">
                  <c:v>-0.15455836700270553</c:v>
                </c:pt>
                <c:pt idx="48">
                  <c:v>-0.18196206617389765</c:v>
                </c:pt>
                <c:pt idx="49">
                  <c:v>-0.21568869360399068</c:v>
                </c:pt>
                <c:pt idx="50">
                  <c:v>-0.21643738931641199</c:v>
                </c:pt>
                <c:pt idx="51">
                  <c:v>-0.18272206691378812</c:v>
                </c:pt>
                <c:pt idx="52">
                  <c:v>-0.12652714970999879</c:v>
                </c:pt>
                <c:pt idx="53">
                  <c:v>-6.1992569577122625E-2</c:v>
                </c:pt>
                <c:pt idx="54">
                  <c:v>-2.0063530831228915E-2</c:v>
                </c:pt>
                <c:pt idx="55">
                  <c:v>1.5301756430283531E-2</c:v>
                </c:pt>
                <c:pt idx="56">
                  <c:v>3.4292659618215815E-2</c:v>
                </c:pt>
                <c:pt idx="57">
                  <c:v>3.9873763109101734E-2</c:v>
                </c:pt>
                <c:pt idx="58">
                  <c:v>4.959157424459959E-2</c:v>
                </c:pt>
                <c:pt idx="59">
                  <c:v>5.4818311777228068E-2</c:v>
                </c:pt>
                <c:pt idx="60">
                  <c:v>4.9630178120390278E-2</c:v>
                </c:pt>
                <c:pt idx="61">
                  <c:v>4.4662414625928015E-2</c:v>
                </c:pt>
                <c:pt idx="62">
                  <c:v>4.937477370434129E-2</c:v>
                </c:pt>
                <c:pt idx="63">
                  <c:v>3.3913094389663501E-2</c:v>
                </c:pt>
                <c:pt idx="64">
                  <c:v>3.4792568016730696E-2</c:v>
                </c:pt>
                <c:pt idx="65">
                  <c:v>7.3593285461056146E-2</c:v>
                </c:pt>
                <c:pt idx="66">
                  <c:v>9.0542773981691083E-2</c:v>
                </c:pt>
                <c:pt idx="67">
                  <c:v>0.10983599321722637</c:v>
                </c:pt>
                <c:pt idx="68">
                  <c:v>0.10958866359253583</c:v>
                </c:pt>
                <c:pt idx="69">
                  <c:v>7.2572061743858773E-2</c:v>
                </c:pt>
                <c:pt idx="70">
                  <c:v>6.2003931529632128E-2</c:v>
                </c:pt>
                <c:pt idx="71">
                  <c:v>6.8281154522908727E-2</c:v>
                </c:pt>
                <c:pt idx="72">
                  <c:v>8.1808556161262258E-2</c:v>
                </c:pt>
                <c:pt idx="73">
                  <c:v>8.8344498919207037E-2</c:v>
                </c:pt>
                <c:pt idx="74">
                  <c:v>7.9971753991608496E-2</c:v>
                </c:pt>
                <c:pt idx="75">
                  <c:v>6.2809979400171079E-2</c:v>
                </c:pt>
                <c:pt idx="76">
                  <c:v>3.2458444217639659E-2</c:v>
                </c:pt>
                <c:pt idx="77">
                  <c:v>2.3521823122117036E-2</c:v>
                </c:pt>
                <c:pt idx="78">
                  <c:v>4.2361586005813745E-2</c:v>
                </c:pt>
                <c:pt idx="79">
                  <c:v>6.1196132628080102E-2</c:v>
                </c:pt>
                <c:pt idx="80">
                  <c:v>5.6461712392749774E-2</c:v>
                </c:pt>
                <c:pt idx="81">
                  <c:v>3.5686850183751062E-2</c:v>
                </c:pt>
                <c:pt idx="82">
                  <c:v>1.0805750384588642E-2</c:v>
                </c:pt>
                <c:pt idx="83">
                  <c:v>-6.6859291610809057E-3</c:v>
                </c:pt>
                <c:pt idx="84">
                  <c:v>6.3646382408697466E-3</c:v>
                </c:pt>
                <c:pt idx="85">
                  <c:v>2.2090637484249775E-2</c:v>
                </c:pt>
                <c:pt idx="86">
                  <c:v>7.3709661789482794E-3</c:v>
                </c:pt>
                <c:pt idx="87">
                  <c:v>-1.7427134800618305E-2</c:v>
                </c:pt>
                <c:pt idx="88">
                  <c:v>-2.1891041741299522E-2</c:v>
                </c:pt>
                <c:pt idx="89">
                  <c:v>-1.2785790175388501E-2</c:v>
                </c:pt>
                <c:pt idx="90">
                  <c:v>3.8402504414460914E-3</c:v>
                </c:pt>
                <c:pt idx="91">
                  <c:v>2.2605757248598257E-2</c:v>
                </c:pt>
                <c:pt idx="92">
                  <c:v>1.7636361234464548E-2</c:v>
                </c:pt>
                <c:pt idx="93">
                  <c:v>-1.0397935392562063E-3</c:v>
                </c:pt>
                <c:pt idx="94">
                  <c:v>3.6786173205693995E-3</c:v>
                </c:pt>
                <c:pt idx="95">
                  <c:v>1.7572373008154951E-2</c:v>
                </c:pt>
                <c:pt idx="96">
                  <c:v>4.0490354216595303E-2</c:v>
                </c:pt>
                <c:pt idx="97">
                  <c:v>9.2152669106146057E-2</c:v>
                </c:pt>
                <c:pt idx="98">
                  <c:v>0.11898187185560949</c:v>
                </c:pt>
                <c:pt idx="99">
                  <c:v>0.12433809906685589</c:v>
                </c:pt>
                <c:pt idx="100">
                  <c:v>0.11753126998865304</c:v>
                </c:pt>
                <c:pt idx="101">
                  <c:v>7.6736011254111336E-2</c:v>
                </c:pt>
                <c:pt idx="102">
                  <c:v>4.7326230778634404E-2</c:v>
                </c:pt>
                <c:pt idx="103">
                  <c:v>2.4399368869812088E-2</c:v>
                </c:pt>
                <c:pt idx="104">
                  <c:v>-8.4851915969447189E-3</c:v>
                </c:pt>
                <c:pt idx="105">
                  <c:v>-1.4394614998705979E-2</c:v>
                </c:pt>
                <c:pt idx="106">
                  <c:v>-1.6004742702036445E-2</c:v>
                </c:pt>
                <c:pt idx="107">
                  <c:v>-1.040764856292109E-2</c:v>
                </c:pt>
                <c:pt idx="108">
                  <c:v>2.9707631983200145E-3</c:v>
                </c:pt>
                <c:pt idx="109">
                  <c:v>-1.8557626821547824E-2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PropertyType!$P$11:$P$120</c:f>
              <c:numCache>
                <c:formatCode>[$-409]mmm\-yy;@</c:formatCode>
                <c:ptCount val="110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</c:numCache>
            </c:numRef>
          </c:xVal>
          <c:yVal>
            <c:numRef>
              <c:f>PropertyType!$AJ$11:$AJ$120</c:f>
              <c:numCache>
                <c:formatCode>0%</c:formatCode>
                <c:ptCount val="110"/>
                <c:pt idx="0">
                  <c:v>4.723708303831442E-2</c:v>
                </c:pt>
                <c:pt idx="1">
                  <c:v>8.977758828082516E-2</c:v>
                </c:pt>
                <c:pt idx="2">
                  <c:v>9.9432430736904331E-2</c:v>
                </c:pt>
                <c:pt idx="3">
                  <c:v>0.12850624180455572</c:v>
                </c:pt>
                <c:pt idx="4">
                  <c:v>0.13311627212241506</c:v>
                </c:pt>
                <c:pt idx="5">
                  <c:v>0.11224899947622347</c:v>
                </c:pt>
                <c:pt idx="6">
                  <c:v>0.10908295724929884</c:v>
                </c:pt>
                <c:pt idx="7">
                  <c:v>7.6541992609557186E-2</c:v>
                </c:pt>
                <c:pt idx="8">
                  <c:v>3.1767780240095078E-2</c:v>
                </c:pt>
                <c:pt idx="9">
                  <c:v>5.9766398628284145E-2</c:v>
                </c:pt>
                <c:pt idx="10">
                  <c:v>0.11216699650412787</c:v>
                </c:pt>
                <c:pt idx="11">
                  <c:v>0.13620704525676097</c:v>
                </c:pt>
                <c:pt idx="12">
                  <c:v>0.15251073359423328</c:v>
                </c:pt>
                <c:pt idx="13">
                  <c:v>0.11521510981158767</c:v>
                </c:pt>
                <c:pt idx="14">
                  <c:v>6.3419722124377298E-2</c:v>
                </c:pt>
                <c:pt idx="15">
                  <c:v>5.9484877735842323E-2</c:v>
                </c:pt>
                <c:pt idx="16">
                  <c:v>7.7795351263914903E-2</c:v>
                </c:pt>
                <c:pt idx="17">
                  <c:v>9.0296836843063444E-2</c:v>
                </c:pt>
                <c:pt idx="18">
                  <c:v>7.5104399913550335E-2</c:v>
                </c:pt>
                <c:pt idx="19">
                  <c:v>6.4319716451790132E-2</c:v>
                </c:pt>
                <c:pt idx="20">
                  <c:v>7.5497718863170249E-2</c:v>
                </c:pt>
                <c:pt idx="21">
                  <c:v>7.227543714210638E-2</c:v>
                </c:pt>
                <c:pt idx="22">
                  <c:v>7.0657722789063238E-2</c:v>
                </c:pt>
                <c:pt idx="23">
                  <c:v>8.5643481503566488E-2</c:v>
                </c:pt>
                <c:pt idx="24">
                  <c:v>8.8566936606534918E-2</c:v>
                </c:pt>
                <c:pt idx="25">
                  <c:v>9.3358244542286029E-2</c:v>
                </c:pt>
                <c:pt idx="26">
                  <c:v>9.7050444043585982E-2</c:v>
                </c:pt>
                <c:pt idx="27">
                  <c:v>7.3877242265675047E-2</c:v>
                </c:pt>
                <c:pt idx="28">
                  <c:v>5.6793873275040818E-2</c:v>
                </c:pt>
                <c:pt idx="29">
                  <c:v>7.6165370683714206E-2</c:v>
                </c:pt>
                <c:pt idx="30">
                  <c:v>0.11123451386943217</c:v>
                </c:pt>
                <c:pt idx="31">
                  <c:v>0.13807672441357943</c:v>
                </c:pt>
                <c:pt idx="32">
                  <c:v>0.15245499234558135</c:v>
                </c:pt>
                <c:pt idx="33">
                  <c:v>0.15889491035175096</c:v>
                </c:pt>
                <c:pt idx="34">
                  <c:v>0.17408492001173714</c:v>
                </c:pt>
                <c:pt idx="35">
                  <c:v>0.18206198383341299</c:v>
                </c:pt>
                <c:pt idx="36">
                  <c:v>0.15015247133952081</c:v>
                </c:pt>
                <c:pt idx="37">
                  <c:v>8.4646713115965833E-2</c:v>
                </c:pt>
                <c:pt idx="38">
                  <c:v>5.106102021399006E-2</c:v>
                </c:pt>
                <c:pt idx="39">
                  <c:v>6.1648232168429518E-2</c:v>
                </c:pt>
                <c:pt idx="40">
                  <c:v>5.8816354284491057E-2</c:v>
                </c:pt>
                <c:pt idx="41">
                  <c:v>4.8888383487471154E-2</c:v>
                </c:pt>
                <c:pt idx="42">
                  <c:v>6.0546568933750322E-3</c:v>
                </c:pt>
                <c:pt idx="43">
                  <c:v>-5.610532843522531E-2</c:v>
                </c:pt>
                <c:pt idx="44">
                  <c:v>-7.6002373488398556E-2</c:v>
                </c:pt>
                <c:pt idx="45">
                  <c:v>-7.6424483232646057E-2</c:v>
                </c:pt>
                <c:pt idx="46">
                  <c:v>-8.7997752573524823E-2</c:v>
                </c:pt>
                <c:pt idx="47">
                  <c:v>-0.1222086457080922</c:v>
                </c:pt>
                <c:pt idx="48">
                  <c:v>-0.16794875197979453</c:v>
                </c:pt>
                <c:pt idx="49">
                  <c:v>-0.207179130253066</c:v>
                </c:pt>
                <c:pt idx="50">
                  <c:v>-0.21575108984582558</c:v>
                </c:pt>
                <c:pt idx="51">
                  <c:v>-0.18547203030529602</c:v>
                </c:pt>
                <c:pt idx="52">
                  <c:v>-0.11537018790205411</c:v>
                </c:pt>
                <c:pt idx="53">
                  <c:v>5.5848212319276058E-4</c:v>
                </c:pt>
                <c:pt idx="54">
                  <c:v>0.11508520830011748</c:v>
                </c:pt>
                <c:pt idx="55">
                  <c:v>0.17215305910160383</c:v>
                </c:pt>
                <c:pt idx="56">
                  <c:v>0.17281272869500142</c:v>
                </c:pt>
                <c:pt idx="57">
                  <c:v>0.13614693495180807</c:v>
                </c:pt>
                <c:pt idx="58">
                  <c:v>0.10372828532668721</c:v>
                </c:pt>
                <c:pt idx="59">
                  <c:v>8.8703964514699862E-2</c:v>
                </c:pt>
                <c:pt idx="60">
                  <c:v>6.8005473839420905E-2</c:v>
                </c:pt>
                <c:pt idx="61">
                  <c:v>6.5076279162187278E-2</c:v>
                </c:pt>
                <c:pt idx="62">
                  <c:v>6.8580743616597717E-2</c:v>
                </c:pt>
                <c:pt idx="63">
                  <c:v>7.4538397898046727E-2</c:v>
                </c:pt>
                <c:pt idx="64">
                  <c:v>0.10840360420893158</c:v>
                </c:pt>
                <c:pt idx="65">
                  <c:v>0.10965151345472868</c:v>
                </c:pt>
                <c:pt idx="66">
                  <c:v>8.7493175619753005E-2</c:v>
                </c:pt>
                <c:pt idx="67">
                  <c:v>9.1589186676879875E-2</c:v>
                </c:pt>
                <c:pt idx="68">
                  <c:v>6.2058984181812438E-2</c:v>
                </c:pt>
                <c:pt idx="69">
                  <c:v>3.9617335541440868E-2</c:v>
                </c:pt>
                <c:pt idx="70">
                  <c:v>7.365775899822613E-2</c:v>
                </c:pt>
                <c:pt idx="71">
                  <c:v>9.311040561212236E-2</c:v>
                </c:pt>
                <c:pt idx="72">
                  <c:v>0.12964857138313723</c:v>
                </c:pt>
                <c:pt idx="73">
                  <c:v>0.16593823514835937</c:v>
                </c:pt>
                <c:pt idx="74">
                  <c:v>0.12121613852977209</c:v>
                </c:pt>
                <c:pt idx="75">
                  <c:v>8.5404292238625557E-2</c:v>
                </c:pt>
                <c:pt idx="76">
                  <c:v>8.577434646027271E-2</c:v>
                </c:pt>
                <c:pt idx="77">
                  <c:v>8.1293278005914793E-2</c:v>
                </c:pt>
                <c:pt idx="78">
                  <c:v>8.4530756381818506E-2</c:v>
                </c:pt>
                <c:pt idx="79">
                  <c:v>7.8714371309142939E-2</c:v>
                </c:pt>
                <c:pt idx="80">
                  <c:v>6.0198148588163969E-2</c:v>
                </c:pt>
                <c:pt idx="81">
                  <c:v>5.5310534126502997E-2</c:v>
                </c:pt>
                <c:pt idx="82">
                  <c:v>6.0798828064933863E-2</c:v>
                </c:pt>
                <c:pt idx="83">
                  <c:v>7.3406374924610773E-2</c:v>
                </c:pt>
                <c:pt idx="84">
                  <c:v>8.4301242584629899E-2</c:v>
                </c:pt>
                <c:pt idx="85">
                  <c:v>8.2821456687306005E-2</c:v>
                </c:pt>
                <c:pt idx="86">
                  <c:v>7.4569128546925878E-2</c:v>
                </c:pt>
                <c:pt idx="87">
                  <c:v>6.1685660227186023E-2</c:v>
                </c:pt>
                <c:pt idx="88">
                  <c:v>6.235106292462822E-2</c:v>
                </c:pt>
                <c:pt idx="89">
                  <c:v>6.8123754460531982E-2</c:v>
                </c:pt>
                <c:pt idx="90">
                  <c:v>6.9128366642841499E-2</c:v>
                </c:pt>
                <c:pt idx="91">
                  <c:v>7.9848131241862852E-2</c:v>
                </c:pt>
                <c:pt idx="92">
                  <c:v>7.4163871586962582E-2</c:v>
                </c:pt>
                <c:pt idx="93">
                  <c:v>7.1369057920690482E-2</c:v>
                </c:pt>
                <c:pt idx="94">
                  <c:v>8.398691634819011E-2</c:v>
                </c:pt>
                <c:pt idx="95">
                  <c:v>8.2677202347710699E-2</c:v>
                </c:pt>
                <c:pt idx="96">
                  <c:v>0.10354421496970301</c:v>
                </c:pt>
                <c:pt idx="97">
                  <c:v>0.14812213285671993</c:v>
                </c:pt>
                <c:pt idx="98">
                  <c:v>0.19852297566771226</c:v>
                </c:pt>
                <c:pt idx="99">
                  <c:v>0.24355644493788264</c:v>
                </c:pt>
                <c:pt idx="100">
                  <c:v>0.25791815576153398</c:v>
                </c:pt>
                <c:pt idx="101">
                  <c:v>0.23468856879835887</c:v>
                </c:pt>
                <c:pt idx="102">
                  <c:v>0.13113168799447994</c:v>
                </c:pt>
                <c:pt idx="103">
                  <c:v>-1.4313579756852768E-4</c:v>
                </c:pt>
                <c:pt idx="104">
                  <c:v>-0.10503121103736346</c:v>
                </c:pt>
                <c:pt idx="105">
                  <c:v>-0.17448878289551673</c:v>
                </c:pt>
                <c:pt idx="106">
                  <c:v>-0.17010750336631142</c:v>
                </c:pt>
                <c:pt idx="107">
                  <c:v>-0.13146206901594371</c:v>
                </c:pt>
                <c:pt idx="108">
                  <c:v>-0.10818294181343369</c:v>
                </c:pt>
                <c:pt idx="109">
                  <c:v>-8.4917052327705522E-2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Regional!$O$7:$O$120</c:f>
              <c:numCache>
                <c:formatCode>0</c:formatCode>
                <c:ptCount val="114"/>
                <c:pt idx="0">
                  <c:v>66.416437653251805</c:v>
                </c:pt>
                <c:pt idx="1">
                  <c:v>66.866914464118494</c:v>
                </c:pt>
                <c:pt idx="2">
                  <c:v>69.940925721162202</c:v>
                </c:pt>
                <c:pt idx="3">
                  <c:v>71.977034313670998</c:v>
                </c:pt>
                <c:pt idx="4">
                  <c:v>71.487305924545495</c:v>
                </c:pt>
                <c:pt idx="5">
                  <c:v>72.046033589646598</c:v>
                </c:pt>
                <c:pt idx="6">
                  <c:v>72.551594993458195</c:v>
                </c:pt>
                <c:pt idx="7">
                  <c:v>73.184082967847601</c:v>
                </c:pt>
                <c:pt idx="8">
                  <c:v>75.042112470334999</c:v>
                </c:pt>
                <c:pt idx="9">
                  <c:v>77.392796240528895</c:v>
                </c:pt>
                <c:pt idx="10">
                  <c:v>77.677157976853195</c:v>
                </c:pt>
                <c:pt idx="11">
                  <c:v>77.696171599357001</c:v>
                </c:pt>
                <c:pt idx="12">
                  <c:v>82.401557241834396</c:v>
                </c:pt>
                <c:pt idx="13">
                  <c:v>90.801768421088298</c:v>
                </c:pt>
                <c:pt idx="14">
                  <c:v>94.247060652787297</c:v>
                </c:pt>
                <c:pt idx="15">
                  <c:v>92.515755979694703</c:v>
                </c:pt>
                <c:pt idx="16">
                  <c:v>93.839989632975502</c:v>
                </c:pt>
                <c:pt idx="17">
                  <c:v>98.591698429766197</c:v>
                </c:pt>
                <c:pt idx="18">
                  <c:v>101.110856562165</c:v>
                </c:pt>
                <c:pt idx="19">
                  <c:v>100</c:v>
                </c:pt>
                <c:pt idx="20">
                  <c:v>101.27608540592399</c:v>
                </c:pt>
                <c:pt idx="21">
                  <c:v>106.500837732904</c:v>
                </c:pt>
                <c:pt idx="22">
                  <c:v>109.185013703555</c:v>
                </c:pt>
                <c:pt idx="23">
                  <c:v>108.213571810899</c:v>
                </c:pt>
                <c:pt idx="24">
                  <c:v>109.536615089417</c:v>
                </c:pt>
                <c:pt idx="25">
                  <c:v>114.24003652596799</c:v>
                </c:pt>
                <c:pt idx="26">
                  <c:v>117.894621876193</c:v>
                </c:pt>
                <c:pt idx="27">
                  <c:v>118.081422822009</c:v>
                </c:pt>
                <c:pt idx="28">
                  <c:v>119.304211472085</c:v>
                </c:pt>
                <c:pt idx="29">
                  <c:v>122.433250936531</c:v>
                </c:pt>
                <c:pt idx="30">
                  <c:v>124.59253558159</c:v>
                </c:pt>
                <c:pt idx="31">
                  <c:v>126.96698929650201</c:v>
                </c:pt>
                <c:pt idx="32">
                  <c:v>131.14738081311901</c:v>
                </c:pt>
                <c:pt idx="33">
                  <c:v>134.08472914311099</c:v>
                </c:pt>
                <c:pt idx="34">
                  <c:v>134.57707888928499</c:v>
                </c:pt>
                <c:pt idx="35">
                  <c:v>135.59883485570401</c:v>
                </c:pt>
                <c:pt idx="36">
                  <c:v>139.39548071514</c:v>
                </c:pt>
                <c:pt idx="37">
                  <c:v>144.733216311939</c:v>
                </c:pt>
                <c:pt idx="38">
                  <c:v>147.25640837453301</c:v>
                </c:pt>
                <c:pt idx="39">
                  <c:v>147.05311859720899</c:v>
                </c:pt>
                <c:pt idx="40">
                  <c:v>145.46608664005799</c:v>
                </c:pt>
                <c:pt idx="41">
                  <c:v>142.143335629342</c:v>
                </c:pt>
                <c:pt idx="42">
                  <c:v>142.36255837853301</c:v>
                </c:pt>
                <c:pt idx="43">
                  <c:v>144.89952275547199</c:v>
                </c:pt>
                <c:pt idx="44">
                  <c:v>143.99434814184599</c:v>
                </c:pt>
                <c:pt idx="45">
                  <c:v>140.850768286418</c:v>
                </c:pt>
                <c:pt idx="46">
                  <c:v>138.20405879515999</c:v>
                </c:pt>
                <c:pt idx="47">
                  <c:v>136.442886258946</c:v>
                </c:pt>
                <c:pt idx="48">
                  <c:v>134.238147714728</c:v>
                </c:pt>
                <c:pt idx="49">
                  <c:v>132.76558817519799</c:v>
                </c:pt>
                <c:pt idx="50">
                  <c:v>125.47438224487399</c:v>
                </c:pt>
                <c:pt idx="51">
                  <c:v>114.934841285896</c:v>
                </c:pt>
                <c:pt idx="52">
                  <c:v>108.93823843837001</c:v>
                </c:pt>
                <c:pt idx="53">
                  <c:v>107.773053291865</c:v>
                </c:pt>
                <c:pt idx="54">
                  <c:v>106.273293747422</c:v>
                </c:pt>
                <c:pt idx="55">
                  <c:v>101.392035189258</c:v>
                </c:pt>
                <c:pt idx="56">
                  <c:v>97.507955323762602</c:v>
                </c:pt>
                <c:pt idx="57">
                  <c:v>95.255403103963701</c:v>
                </c:pt>
                <c:pt idx="58">
                  <c:v>92.860729824760099</c:v>
                </c:pt>
                <c:pt idx="59">
                  <c:v>90.222187423742199</c:v>
                </c:pt>
                <c:pt idx="60">
                  <c:v>89.825610220229606</c:v>
                </c:pt>
                <c:pt idx="61">
                  <c:v>91.801791291040502</c:v>
                </c:pt>
                <c:pt idx="62">
                  <c:v>92.918135381316205</c:v>
                </c:pt>
                <c:pt idx="63">
                  <c:v>92.001002977100697</c:v>
                </c:pt>
                <c:pt idx="64">
                  <c:v>89.485432214293297</c:v>
                </c:pt>
                <c:pt idx="65">
                  <c:v>86.984950405110595</c:v>
                </c:pt>
                <c:pt idx="66">
                  <c:v>90.406616842111603</c:v>
                </c:pt>
                <c:pt idx="67">
                  <c:v>94.828216609605605</c:v>
                </c:pt>
                <c:pt idx="68">
                  <c:v>94.9155310461163</c:v>
                </c:pt>
                <c:pt idx="69">
                  <c:v>96.418248853654205</c:v>
                </c:pt>
                <c:pt idx="70">
                  <c:v>99.016742505534495</c:v>
                </c:pt>
                <c:pt idx="71">
                  <c:v>100.103849393952</c:v>
                </c:pt>
                <c:pt idx="72">
                  <c:v>102.21608880597</c:v>
                </c:pt>
                <c:pt idx="73">
                  <c:v>107.050642762259</c:v>
                </c:pt>
                <c:pt idx="74">
                  <c:v>110.060691971333</c:v>
                </c:pt>
                <c:pt idx="75">
                  <c:v>110.062641015022</c:v>
                </c:pt>
                <c:pt idx="76">
                  <c:v>111.627102024859</c:v>
                </c:pt>
                <c:pt idx="77">
                  <c:v>115.691972771</c:v>
                </c:pt>
                <c:pt idx="78">
                  <c:v>116.977787620372</c:v>
                </c:pt>
                <c:pt idx="79">
                  <c:v>115.831134338472</c:v>
                </c:pt>
                <c:pt idx="80">
                  <c:v>117.93557803381501</c:v>
                </c:pt>
                <c:pt idx="81">
                  <c:v>122.592264375056</c:v>
                </c:pt>
                <c:pt idx="82">
                  <c:v>124.61483928122399</c:v>
                </c:pt>
                <c:pt idx="83">
                  <c:v>125.501071521399</c:v>
                </c:pt>
                <c:pt idx="84">
                  <c:v>133.52076028516001</c:v>
                </c:pt>
                <c:pt idx="85">
                  <c:v>146.74336170241199</c:v>
                </c:pt>
                <c:pt idx="86">
                  <c:v>147.465216537575</c:v>
                </c:pt>
                <c:pt idx="87">
                  <c:v>140.37770211062701</c:v>
                </c:pt>
                <c:pt idx="88">
                  <c:v>140.70414287045801</c:v>
                </c:pt>
                <c:pt idx="89">
                  <c:v>145.19149402152601</c:v>
                </c:pt>
                <c:pt idx="90">
                  <c:v>148.582461169845</c:v>
                </c:pt>
                <c:pt idx="91">
                  <c:v>148.67329036546101</c:v>
                </c:pt>
                <c:pt idx="92">
                  <c:v>148.95688955346901</c:v>
                </c:pt>
                <c:pt idx="93">
                  <c:v>150.82366973438201</c:v>
                </c:pt>
                <c:pt idx="94">
                  <c:v>151.63159769250501</c:v>
                </c:pt>
                <c:pt idx="95">
                  <c:v>151.99257595205901</c:v>
                </c:pt>
                <c:pt idx="96">
                  <c:v>151.810650061974</c:v>
                </c:pt>
                <c:pt idx="97">
                  <c:v>149.392044802897</c:v>
                </c:pt>
                <c:pt idx="98">
                  <c:v>153.71930635703799</c:v>
                </c:pt>
                <c:pt idx="99">
                  <c:v>162.049773769241</c:v>
                </c:pt>
                <c:pt idx="100">
                  <c:v>166.79889715896999</c:v>
                </c:pt>
                <c:pt idx="101">
                  <c:v>173.22891289048701</c:v>
                </c:pt>
                <c:pt idx="102">
                  <c:v>179.82894530650901</c:v>
                </c:pt>
                <c:pt idx="103">
                  <c:v>183.449447339556</c:v>
                </c:pt>
                <c:pt idx="104">
                  <c:v>188.31296641304701</c:v>
                </c:pt>
                <c:pt idx="105">
                  <c:v>196.17108022803001</c:v>
                </c:pt>
                <c:pt idx="106">
                  <c:v>195.281642276182</c:v>
                </c:pt>
                <c:pt idx="107">
                  <c:v>188.73987896653799</c:v>
                </c:pt>
                <c:pt idx="108">
                  <c:v>189.03536995261399</c:v>
                </c:pt>
                <c:pt idx="109">
                  <c:v>196.29062419145501</c:v>
                </c:pt>
                <c:pt idx="110">
                  <c:v>199.112822234655</c:v>
                </c:pt>
                <c:pt idx="111">
                  <c:v>195.50734440941301</c:v>
                </c:pt>
                <c:pt idx="112">
                  <c:v>195.16169943045099</c:v>
                </c:pt>
                <c:pt idx="113">
                  <c:v>198.54303150253901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5-42EE-8AD9-A55A3A538AD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Regional!$P$7:$P$120</c:f>
              <c:numCache>
                <c:formatCode>0</c:formatCode>
                <c:ptCount val="114"/>
                <c:pt idx="0">
                  <c:v>55.015391217351102</c:v>
                </c:pt>
                <c:pt idx="1">
                  <c:v>54.126614868387001</c:v>
                </c:pt>
                <c:pt idx="2">
                  <c:v>56.1375263960038</c:v>
                </c:pt>
                <c:pt idx="3">
                  <c:v>62.228296665238098</c:v>
                </c:pt>
                <c:pt idx="4">
                  <c:v>66.2653093599138</c:v>
                </c:pt>
                <c:pt idx="5">
                  <c:v>66.719391844728094</c:v>
                </c:pt>
                <c:pt idx="6">
                  <c:v>70.729754458551994</c:v>
                </c:pt>
                <c:pt idx="7">
                  <c:v>76.955919800432099</c:v>
                </c:pt>
                <c:pt idx="8">
                  <c:v>77.925050483320504</c:v>
                </c:pt>
                <c:pt idx="9">
                  <c:v>78.134668987114296</c:v>
                </c:pt>
                <c:pt idx="10">
                  <c:v>82.939570767565797</c:v>
                </c:pt>
                <c:pt idx="11">
                  <c:v>87.939412163546194</c:v>
                </c:pt>
                <c:pt idx="12">
                  <c:v>88.797524689928807</c:v>
                </c:pt>
                <c:pt idx="13">
                  <c:v>88.3138072212667</c:v>
                </c:pt>
                <c:pt idx="14">
                  <c:v>88.450335324952206</c:v>
                </c:pt>
                <c:pt idx="15">
                  <c:v>90.566371722937205</c:v>
                </c:pt>
                <c:pt idx="16">
                  <c:v>94.525788227586204</c:v>
                </c:pt>
                <c:pt idx="17">
                  <c:v>99.581324392133794</c:v>
                </c:pt>
                <c:pt idx="18">
                  <c:v>100.38607489956</c:v>
                </c:pt>
                <c:pt idx="19">
                  <c:v>100</c:v>
                </c:pt>
                <c:pt idx="20">
                  <c:v>103.561569699213</c:v>
                </c:pt>
                <c:pt idx="21">
                  <c:v>103.115446925667</c:v>
                </c:pt>
                <c:pt idx="22">
                  <c:v>100.206943429577</c:v>
                </c:pt>
                <c:pt idx="23">
                  <c:v>102.919418694897</c:v>
                </c:pt>
                <c:pt idx="24">
                  <c:v>109.019750662413</c:v>
                </c:pt>
                <c:pt idx="25">
                  <c:v>114.06510149381999</c:v>
                </c:pt>
                <c:pt idx="26">
                  <c:v>116.400797596098</c:v>
                </c:pt>
                <c:pt idx="27">
                  <c:v>117.929872051777</c:v>
                </c:pt>
                <c:pt idx="28">
                  <c:v>121.52800575642701</c:v>
                </c:pt>
                <c:pt idx="29">
                  <c:v>126.937792517302</c:v>
                </c:pt>
                <c:pt idx="30">
                  <c:v>132.364981989705</c:v>
                </c:pt>
                <c:pt idx="31">
                  <c:v>136.65211017508901</c:v>
                </c:pt>
                <c:pt idx="32">
                  <c:v>141.20741130163401</c:v>
                </c:pt>
                <c:pt idx="33">
                  <c:v>145.745894781348</c:v>
                </c:pt>
                <c:pt idx="34">
                  <c:v>149.87946874756801</c:v>
                </c:pt>
                <c:pt idx="35">
                  <c:v>155.03393075395701</c:v>
                </c:pt>
                <c:pt idx="36">
                  <c:v>163.77035803289701</c:v>
                </c:pt>
                <c:pt idx="37">
                  <c:v>174.528461114149</c:v>
                </c:pt>
                <c:pt idx="38">
                  <c:v>177.98712979144</c:v>
                </c:pt>
                <c:pt idx="39">
                  <c:v>178.973122989724</c:v>
                </c:pt>
                <c:pt idx="40">
                  <c:v>183.94711152135599</c:v>
                </c:pt>
                <c:pt idx="41">
                  <c:v>186.080232761449</c:v>
                </c:pt>
                <c:pt idx="42">
                  <c:v>184.352646140312</c:v>
                </c:pt>
                <c:pt idx="43">
                  <c:v>186.457803698796</c:v>
                </c:pt>
                <c:pt idx="44">
                  <c:v>194.98324538772499</c:v>
                </c:pt>
                <c:pt idx="45">
                  <c:v>201.597396620208</c:v>
                </c:pt>
                <c:pt idx="46">
                  <c:v>196.80624869550601</c:v>
                </c:pt>
                <c:pt idx="47">
                  <c:v>190.740379933366</c:v>
                </c:pt>
                <c:pt idx="48">
                  <c:v>192.483694970286</c:v>
                </c:pt>
                <c:pt idx="49">
                  <c:v>194.92291495078399</c:v>
                </c:pt>
                <c:pt idx="50">
                  <c:v>186.496136336483</c:v>
                </c:pt>
                <c:pt idx="51">
                  <c:v>174.87506682568801</c:v>
                </c:pt>
                <c:pt idx="52">
                  <c:v>165.60317121087101</c:v>
                </c:pt>
                <c:pt idx="53">
                  <c:v>157.345612088384</c:v>
                </c:pt>
                <c:pt idx="54">
                  <c:v>159.203862212633</c:v>
                </c:pt>
                <c:pt idx="55">
                  <c:v>163.05585395396801</c:v>
                </c:pt>
                <c:pt idx="56">
                  <c:v>158.181774099086</c:v>
                </c:pt>
                <c:pt idx="57">
                  <c:v>149.83968992340601</c:v>
                </c:pt>
                <c:pt idx="58">
                  <c:v>150.865097904338</c:v>
                </c:pt>
                <c:pt idx="59">
                  <c:v>156.13394568590499</c:v>
                </c:pt>
                <c:pt idx="60">
                  <c:v>154.40580228414501</c:v>
                </c:pt>
                <c:pt idx="61">
                  <c:v>153.13155706222</c:v>
                </c:pt>
                <c:pt idx="62">
                  <c:v>157.51451765871201</c:v>
                </c:pt>
                <c:pt idx="63">
                  <c:v>161.065464898648</c:v>
                </c:pt>
                <c:pt idx="64">
                  <c:v>158.83690318087901</c:v>
                </c:pt>
                <c:pt idx="65">
                  <c:v>156.914565240869</c:v>
                </c:pt>
                <c:pt idx="66">
                  <c:v>161.74286494923601</c:v>
                </c:pt>
                <c:pt idx="67">
                  <c:v>167.433364353245</c:v>
                </c:pt>
                <c:pt idx="68">
                  <c:v>167.98931504217799</c:v>
                </c:pt>
                <c:pt idx="69">
                  <c:v>168.291667341703</c:v>
                </c:pt>
                <c:pt idx="70">
                  <c:v>171.28722965137101</c:v>
                </c:pt>
                <c:pt idx="71">
                  <c:v>175.84716916313101</c:v>
                </c:pt>
                <c:pt idx="72">
                  <c:v>181.26507254324</c:v>
                </c:pt>
                <c:pt idx="73">
                  <c:v>188.34966765803799</c:v>
                </c:pt>
                <c:pt idx="74">
                  <c:v>194.68285225931299</c:v>
                </c:pt>
                <c:pt idx="75">
                  <c:v>198.72104003998999</c:v>
                </c:pt>
                <c:pt idx="76">
                  <c:v>203.006589091271</c:v>
                </c:pt>
                <c:pt idx="77">
                  <c:v>207.44808341432099</c:v>
                </c:pt>
                <c:pt idx="78">
                  <c:v>204.815819839223</c:v>
                </c:pt>
                <c:pt idx="79">
                  <c:v>201.598899500709</c:v>
                </c:pt>
                <c:pt idx="80">
                  <c:v>206.85098134245899</c:v>
                </c:pt>
                <c:pt idx="81">
                  <c:v>215.16339017149099</c:v>
                </c:pt>
                <c:pt idx="82">
                  <c:v>221.49728615998899</c:v>
                </c:pt>
                <c:pt idx="83">
                  <c:v>227.43199607932999</c:v>
                </c:pt>
                <c:pt idx="84">
                  <c:v>237.89212443966099</c:v>
                </c:pt>
                <c:pt idx="85">
                  <c:v>249.27872919575299</c:v>
                </c:pt>
                <c:pt idx="86">
                  <c:v>250.895247625537</c:v>
                </c:pt>
                <c:pt idx="87">
                  <c:v>247.93866689125801</c:v>
                </c:pt>
                <c:pt idx="88">
                  <c:v>246.09947096304199</c:v>
                </c:pt>
                <c:pt idx="89">
                  <c:v>243.412310036854</c:v>
                </c:pt>
                <c:pt idx="90">
                  <c:v>246.69916071080499</c:v>
                </c:pt>
                <c:pt idx="91">
                  <c:v>254.158438680785</c:v>
                </c:pt>
                <c:pt idx="92">
                  <c:v>259.957850686391</c:v>
                </c:pt>
                <c:pt idx="93">
                  <c:v>263.87177129664201</c:v>
                </c:pt>
                <c:pt idx="94">
                  <c:v>262.58239480293503</c:v>
                </c:pt>
                <c:pt idx="95">
                  <c:v>262.06457595115597</c:v>
                </c:pt>
                <c:pt idx="96">
                  <c:v>270.02224605471298</c:v>
                </c:pt>
                <c:pt idx="97">
                  <c:v>277.14656870132501</c:v>
                </c:pt>
                <c:pt idx="98">
                  <c:v>276.63866904123699</c:v>
                </c:pt>
                <c:pt idx="99">
                  <c:v>277.44603718000502</c:v>
                </c:pt>
                <c:pt idx="100">
                  <c:v>283.34166913140803</c:v>
                </c:pt>
                <c:pt idx="101">
                  <c:v>295.41388355707801</c:v>
                </c:pt>
                <c:pt idx="102">
                  <c:v>312.73023012133501</c:v>
                </c:pt>
                <c:pt idx="103">
                  <c:v>319.816709867209</c:v>
                </c:pt>
                <c:pt idx="104">
                  <c:v>320.52990346119401</c:v>
                </c:pt>
                <c:pt idx="105">
                  <c:v>333.954457575314</c:v>
                </c:pt>
                <c:pt idx="106">
                  <c:v>345.09999298395002</c:v>
                </c:pt>
                <c:pt idx="107">
                  <c:v>339.60642627819999</c:v>
                </c:pt>
                <c:pt idx="108">
                  <c:v>330.59635594165599</c:v>
                </c:pt>
                <c:pt idx="109">
                  <c:v>334.440115901919</c:v>
                </c:pt>
                <c:pt idx="110">
                  <c:v>341.15570146671098</c:v>
                </c:pt>
                <c:pt idx="111">
                  <c:v>337.03331683356203</c:v>
                </c:pt>
                <c:pt idx="112">
                  <c:v>334.40050930333598</c:v>
                </c:pt>
                <c:pt idx="113">
                  <c:v>338.00727577776399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5-42EE-8AD9-A55A3A538AD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Regional!$Q$7:$Q$120</c:f>
              <c:numCache>
                <c:formatCode>0</c:formatCode>
                <c:ptCount val="114"/>
                <c:pt idx="0">
                  <c:v>74.733048397565398</c:v>
                </c:pt>
                <c:pt idx="1">
                  <c:v>74.3990356200257</c:v>
                </c:pt>
                <c:pt idx="2">
                  <c:v>77.369233488559203</c:v>
                </c:pt>
                <c:pt idx="3">
                  <c:v>82.535521177608601</c:v>
                </c:pt>
                <c:pt idx="4">
                  <c:v>84.991013043448902</c:v>
                </c:pt>
                <c:pt idx="5">
                  <c:v>86.314475534368995</c:v>
                </c:pt>
                <c:pt idx="6">
                  <c:v>87.686277182059499</c:v>
                </c:pt>
                <c:pt idx="7">
                  <c:v>88.702997595546705</c:v>
                </c:pt>
                <c:pt idx="8">
                  <c:v>88.449358458658807</c:v>
                </c:pt>
                <c:pt idx="9">
                  <c:v>85.786286076802597</c:v>
                </c:pt>
                <c:pt idx="10">
                  <c:v>85.275661698052303</c:v>
                </c:pt>
                <c:pt idx="11">
                  <c:v>88.341658820756294</c:v>
                </c:pt>
                <c:pt idx="12">
                  <c:v>90.341324885441495</c:v>
                </c:pt>
                <c:pt idx="13">
                  <c:v>91.836808021605506</c:v>
                </c:pt>
                <c:pt idx="14">
                  <c:v>93.660920597678995</c:v>
                </c:pt>
                <c:pt idx="15">
                  <c:v>94.560521999747195</c:v>
                </c:pt>
                <c:pt idx="16">
                  <c:v>96.070336365965801</c:v>
                </c:pt>
                <c:pt idx="17">
                  <c:v>99.192633359517899</c:v>
                </c:pt>
                <c:pt idx="18">
                  <c:v>100.726891248404</c:v>
                </c:pt>
                <c:pt idx="19">
                  <c:v>100</c:v>
                </c:pt>
                <c:pt idx="20">
                  <c:v>99.731361063402005</c:v>
                </c:pt>
                <c:pt idx="21">
                  <c:v>101.786239604317</c:v>
                </c:pt>
                <c:pt idx="22">
                  <c:v>105.818342968005</c:v>
                </c:pt>
                <c:pt idx="23">
                  <c:v>108.070585537166</c:v>
                </c:pt>
                <c:pt idx="24">
                  <c:v>107.84457679080801</c:v>
                </c:pt>
                <c:pt idx="25">
                  <c:v>108.545609089401</c:v>
                </c:pt>
                <c:pt idx="26">
                  <c:v>112.50038226102301</c:v>
                </c:pt>
                <c:pt idx="27">
                  <c:v>117.35709156988101</c:v>
                </c:pt>
                <c:pt idx="28">
                  <c:v>119.91264523854301</c:v>
                </c:pt>
                <c:pt idx="29">
                  <c:v>119.61199725908401</c:v>
                </c:pt>
                <c:pt idx="30">
                  <c:v>121.51877369538801</c:v>
                </c:pt>
                <c:pt idx="31">
                  <c:v>127.820579350643</c:v>
                </c:pt>
                <c:pt idx="32">
                  <c:v>135.126671660597</c:v>
                </c:pt>
                <c:pt idx="33">
                  <c:v>141.33763534841299</c:v>
                </c:pt>
                <c:pt idx="34">
                  <c:v>145.04327067786599</c:v>
                </c:pt>
                <c:pt idx="35">
                  <c:v>150.06212659465501</c:v>
                </c:pt>
                <c:pt idx="36">
                  <c:v>160.35716853052699</c:v>
                </c:pt>
                <c:pt idx="37">
                  <c:v>172.51282302131901</c:v>
                </c:pt>
                <c:pt idx="38">
                  <c:v>175.67921284452399</c:v>
                </c:pt>
                <c:pt idx="39">
                  <c:v>174.95360719410201</c:v>
                </c:pt>
                <c:pt idx="40">
                  <c:v>179.15943123297501</c:v>
                </c:pt>
                <c:pt idx="41">
                  <c:v>180.070278132585</c:v>
                </c:pt>
                <c:pt idx="42">
                  <c:v>174.812951356513</c:v>
                </c:pt>
                <c:pt idx="43">
                  <c:v>173.98234194035001</c:v>
                </c:pt>
                <c:pt idx="44">
                  <c:v>181.07154566066299</c:v>
                </c:pt>
                <c:pt idx="45">
                  <c:v>186.219836900242</c:v>
                </c:pt>
                <c:pt idx="46">
                  <c:v>179.83355925385101</c:v>
                </c:pt>
                <c:pt idx="47">
                  <c:v>172.01506976193201</c:v>
                </c:pt>
                <c:pt idx="48">
                  <c:v>169.48939090797799</c:v>
                </c:pt>
                <c:pt idx="49">
                  <c:v>165.416301575441</c:v>
                </c:pt>
                <c:pt idx="50">
                  <c:v>154.574782188651</c:v>
                </c:pt>
                <c:pt idx="51">
                  <c:v>144.09012625604399</c:v>
                </c:pt>
                <c:pt idx="52">
                  <c:v>138.392391686114</c:v>
                </c:pt>
                <c:pt idx="53">
                  <c:v>134.06635673893399</c:v>
                </c:pt>
                <c:pt idx="54">
                  <c:v>129.836257419498</c:v>
                </c:pt>
                <c:pt idx="55">
                  <c:v>126.182987001421</c:v>
                </c:pt>
                <c:pt idx="56">
                  <c:v>124.27899761973001</c:v>
                </c:pt>
                <c:pt idx="57">
                  <c:v>123.244461567305</c:v>
                </c:pt>
                <c:pt idx="58">
                  <c:v>122.81477770062099</c:v>
                </c:pt>
                <c:pt idx="59">
                  <c:v>121.55402745385901</c:v>
                </c:pt>
                <c:pt idx="60">
                  <c:v>119.88580624979301</c:v>
                </c:pt>
                <c:pt idx="61">
                  <c:v>120.018347003244</c:v>
                </c:pt>
                <c:pt idx="62">
                  <c:v>120.497008507666</c:v>
                </c:pt>
                <c:pt idx="63">
                  <c:v>119.293836167387</c:v>
                </c:pt>
                <c:pt idx="64">
                  <c:v>118.80610204318501</c:v>
                </c:pt>
                <c:pt idx="65">
                  <c:v>121.06931283236101</c:v>
                </c:pt>
                <c:pt idx="66">
                  <c:v>124.485351025253</c:v>
                </c:pt>
                <c:pt idx="67">
                  <c:v>125.912117964153</c:v>
                </c:pt>
                <c:pt idx="68">
                  <c:v>127.757013376486</c:v>
                </c:pt>
                <c:pt idx="69">
                  <c:v>132.29453104173899</c:v>
                </c:pt>
                <c:pt idx="70">
                  <c:v>133.991200291789</c:v>
                </c:pt>
                <c:pt idx="71">
                  <c:v>133.58886239092899</c:v>
                </c:pt>
                <c:pt idx="72">
                  <c:v>138.03603705876</c:v>
                </c:pt>
                <c:pt idx="73">
                  <c:v>145.99459936986301</c:v>
                </c:pt>
                <c:pt idx="74">
                  <c:v>149.30284292383001</c:v>
                </c:pt>
                <c:pt idx="75">
                  <c:v>149.247297173466</c:v>
                </c:pt>
                <c:pt idx="76">
                  <c:v>153.639322192772</c:v>
                </c:pt>
                <c:pt idx="77">
                  <c:v>159.76369070557499</c:v>
                </c:pt>
                <c:pt idx="78">
                  <c:v>161.38717524501899</c:v>
                </c:pt>
                <c:pt idx="79">
                  <c:v>161.50001534079601</c:v>
                </c:pt>
                <c:pt idx="80">
                  <c:v>165.20869542076599</c:v>
                </c:pt>
                <c:pt idx="81">
                  <c:v>170.628868122694</c:v>
                </c:pt>
                <c:pt idx="82">
                  <c:v>173.800975458783</c:v>
                </c:pt>
                <c:pt idx="83">
                  <c:v>176.60936991150899</c:v>
                </c:pt>
                <c:pt idx="84">
                  <c:v>187.065929933533</c:v>
                </c:pt>
                <c:pt idx="85">
                  <c:v>200.89572053732701</c:v>
                </c:pt>
                <c:pt idx="86">
                  <c:v>200.406204914125</c:v>
                </c:pt>
                <c:pt idx="87">
                  <c:v>194.63038126107901</c:v>
                </c:pt>
                <c:pt idx="88">
                  <c:v>198.22042454868699</c:v>
                </c:pt>
                <c:pt idx="89">
                  <c:v>205.13478351074701</c:v>
                </c:pt>
                <c:pt idx="90">
                  <c:v>209.25101932511399</c:v>
                </c:pt>
                <c:pt idx="91">
                  <c:v>210.42822540313699</c:v>
                </c:pt>
                <c:pt idx="92">
                  <c:v>211.74812929739599</c:v>
                </c:pt>
                <c:pt idx="93">
                  <c:v>214.368835214679</c:v>
                </c:pt>
                <c:pt idx="94">
                  <c:v>218.31330266816701</c:v>
                </c:pt>
                <c:pt idx="95">
                  <c:v>221.61515653500101</c:v>
                </c:pt>
                <c:pt idx="96">
                  <c:v>223.702777988642</c:v>
                </c:pt>
                <c:pt idx="97">
                  <c:v>225.13133051282699</c:v>
                </c:pt>
                <c:pt idx="98">
                  <c:v>232.49825672217901</c:v>
                </c:pt>
                <c:pt idx="99">
                  <c:v>242.618895346355</c:v>
                </c:pt>
                <c:pt idx="100">
                  <c:v>250.78436151947699</c:v>
                </c:pt>
                <c:pt idx="101">
                  <c:v>263.01527129659399</c:v>
                </c:pt>
                <c:pt idx="102">
                  <c:v>274.31320792219799</c:v>
                </c:pt>
                <c:pt idx="103">
                  <c:v>281.27782040600698</c:v>
                </c:pt>
                <c:pt idx="104">
                  <c:v>295.94254335209303</c:v>
                </c:pt>
                <c:pt idx="105">
                  <c:v>316.50194983398399</c:v>
                </c:pt>
                <c:pt idx="106">
                  <c:v>313.85401022720202</c:v>
                </c:pt>
                <c:pt idx="107">
                  <c:v>303.92452902563502</c:v>
                </c:pt>
                <c:pt idx="108">
                  <c:v>309.17829720169601</c:v>
                </c:pt>
                <c:pt idx="109">
                  <c:v>315.84874998895401</c:v>
                </c:pt>
                <c:pt idx="110">
                  <c:v>316.01272216282803</c:v>
                </c:pt>
                <c:pt idx="111">
                  <c:v>315.24961093773902</c:v>
                </c:pt>
                <c:pt idx="112">
                  <c:v>318.98439665584499</c:v>
                </c:pt>
                <c:pt idx="113">
                  <c:v>321.89264902041702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5-42EE-8AD9-A55A3A538AD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Regional!$R$7:$R$120</c:f>
              <c:numCache>
                <c:formatCode>0</c:formatCode>
                <c:ptCount val="114"/>
                <c:pt idx="0">
                  <c:v>62.894231675681503</c:v>
                </c:pt>
                <c:pt idx="1">
                  <c:v>64.921111704256006</c:v>
                </c:pt>
                <c:pt idx="2">
                  <c:v>66.988720616123402</c:v>
                </c:pt>
                <c:pt idx="3">
                  <c:v>67.152242695031305</c:v>
                </c:pt>
                <c:pt idx="4">
                  <c:v>67.818696843458298</c:v>
                </c:pt>
                <c:pt idx="5">
                  <c:v>69.989502999911394</c:v>
                </c:pt>
                <c:pt idx="6">
                  <c:v>73.956515377357604</c:v>
                </c:pt>
                <c:pt idx="7">
                  <c:v>77.177782485493594</c:v>
                </c:pt>
                <c:pt idx="8">
                  <c:v>78.192330408797304</c:v>
                </c:pt>
                <c:pt idx="9">
                  <c:v>79.480592613435903</c:v>
                </c:pt>
                <c:pt idx="10">
                  <c:v>81.518366923834805</c:v>
                </c:pt>
                <c:pt idx="11">
                  <c:v>83.374111293974295</c:v>
                </c:pt>
                <c:pt idx="12">
                  <c:v>84.894310585689595</c:v>
                </c:pt>
                <c:pt idx="13">
                  <c:v>86.032820880221294</c:v>
                </c:pt>
                <c:pt idx="14">
                  <c:v>87.950097703015402</c:v>
                </c:pt>
                <c:pt idx="15">
                  <c:v>91.028993884880606</c:v>
                </c:pt>
                <c:pt idx="16">
                  <c:v>94.584728657263298</c:v>
                </c:pt>
                <c:pt idx="17">
                  <c:v>98.058321253444305</c:v>
                </c:pt>
                <c:pt idx="18">
                  <c:v>99.338861738156496</c:v>
                </c:pt>
                <c:pt idx="19">
                  <c:v>100</c:v>
                </c:pt>
                <c:pt idx="20">
                  <c:v>102.472858229038</c:v>
                </c:pt>
                <c:pt idx="21">
                  <c:v>105.32540940694101</c:v>
                </c:pt>
                <c:pt idx="22">
                  <c:v>105.870055821002</c:v>
                </c:pt>
                <c:pt idx="23">
                  <c:v>105.97070192824501</c:v>
                </c:pt>
                <c:pt idx="24">
                  <c:v>108.354785555066</c:v>
                </c:pt>
                <c:pt idx="25">
                  <c:v>112.372690938063</c:v>
                </c:pt>
                <c:pt idx="26">
                  <c:v>116.25558097926699</c:v>
                </c:pt>
                <c:pt idx="27">
                  <c:v>118.646810396747</c:v>
                </c:pt>
                <c:pt idx="28">
                  <c:v>121.63270244083201</c:v>
                </c:pt>
                <c:pt idx="29">
                  <c:v>125.86023568009</c:v>
                </c:pt>
                <c:pt idx="30">
                  <c:v>129.035598009544</c:v>
                </c:pt>
                <c:pt idx="31">
                  <c:v>132.10860922795499</c:v>
                </c:pt>
                <c:pt idx="32">
                  <c:v>138.863031589483</c:v>
                </c:pt>
                <c:pt idx="33">
                  <c:v>148.01766083176301</c:v>
                </c:pt>
                <c:pt idx="34">
                  <c:v>151.711410317972</c:v>
                </c:pt>
                <c:pt idx="35">
                  <c:v>153.03689076343699</c:v>
                </c:pt>
                <c:pt idx="36">
                  <c:v>160.70327981966699</c:v>
                </c:pt>
                <c:pt idx="37">
                  <c:v>171.24024939543</c:v>
                </c:pt>
                <c:pt idx="38">
                  <c:v>175.97254241830399</c:v>
                </c:pt>
                <c:pt idx="39">
                  <c:v>177.05089367537801</c:v>
                </c:pt>
                <c:pt idx="40">
                  <c:v>181.44210811830999</c:v>
                </c:pt>
                <c:pt idx="41">
                  <c:v>186.758967681483</c:v>
                </c:pt>
                <c:pt idx="42">
                  <c:v>188.11153257019899</c:v>
                </c:pt>
                <c:pt idx="43">
                  <c:v>188.69377610632</c:v>
                </c:pt>
                <c:pt idx="44">
                  <c:v>193.95429335196999</c:v>
                </c:pt>
                <c:pt idx="45">
                  <c:v>201.371452280228</c:v>
                </c:pt>
                <c:pt idx="46">
                  <c:v>199.513979454858</c:v>
                </c:pt>
                <c:pt idx="47">
                  <c:v>191.43872031243501</c:v>
                </c:pt>
                <c:pt idx="48">
                  <c:v>187.64875757352101</c:v>
                </c:pt>
                <c:pt idx="49">
                  <c:v>185.74241131075999</c:v>
                </c:pt>
                <c:pt idx="50">
                  <c:v>175.45147109252301</c:v>
                </c:pt>
                <c:pt idx="51">
                  <c:v>161.867561766904</c:v>
                </c:pt>
                <c:pt idx="52">
                  <c:v>148.441526469677</c:v>
                </c:pt>
                <c:pt idx="53">
                  <c:v>134.59802235420901</c:v>
                </c:pt>
                <c:pt idx="54">
                  <c:v>128.59022824818899</c:v>
                </c:pt>
                <c:pt idx="55">
                  <c:v>127.63683325146501</c:v>
                </c:pt>
                <c:pt idx="56">
                  <c:v>126.20703872665</c:v>
                </c:pt>
                <c:pt idx="57">
                  <c:v>123.796367343678</c:v>
                </c:pt>
                <c:pt idx="58">
                  <c:v>120.847574681485</c:v>
                </c:pt>
                <c:pt idx="59">
                  <c:v>119.038272211094</c:v>
                </c:pt>
                <c:pt idx="60">
                  <c:v>119.518208516911</c:v>
                </c:pt>
                <c:pt idx="61">
                  <c:v>120.675797912722</c:v>
                </c:pt>
                <c:pt idx="62">
                  <c:v>121.09915959819701</c:v>
                </c:pt>
                <c:pt idx="63">
                  <c:v>121.60600022228201</c:v>
                </c:pt>
                <c:pt idx="64">
                  <c:v>124.43123759022301</c:v>
                </c:pt>
                <c:pt idx="65">
                  <c:v>129.134274216937</c:v>
                </c:pt>
                <c:pt idx="66">
                  <c:v>131.23570250878601</c:v>
                </c:pt>
                <c:pt idx="67">
                  <c:v>131.21469666435399</c:v>
                </c:pt>
                <c:pt idx="68">
                  <c:v>135.248333577323</c:v>
                </c:pt>
                <c:pt idx="69">
                  <c:v>144.23260857339</c:v>
                </c:pt>
                <c:pt idx="70">
                  <c:v>150.326222166604</c:v>
                </c:pt>
                <c:pt idx="71">
                  <c:v>151.55119719701801</c:v>
                </c:pt>
                <c:pt idx="72">
                  <c:v>156.382190968891</c:v>
                </c:pt>
                <c:pt idx="73">
                  <c:v>164.876810567364</c:v>
                </c:pt>
                <c:pt idx="74">
                  <c:v>168.23258418365899</c:v>
                </c:pt>
                <c:pt idx="75">
                  <c:v>168.14176376934699</c:v>
                </c:pt>
                <c:pt idx="76">
                  <c:v>172.58115557807099</c:v>
                </c:pt>
                <c:pt idx="77">
                  <c:v>180.35432363126</c:v>
                </c:pt>
                <c:pt idx="78">
                  <c:v>184.43198894475299</c:v>
                </c:pt>
                <c:pt idx="79">
                  <c:v>185.05579419210201</c:v>
                </c:pt>
                <c:pt idx="80">
                  <c:v>190.05648293665399</c:v>
                </c:pt>
                <c:pt idx="81">
                  <c:v>199.77397900557301</c:v>
                </c:pt>
                <c:pt idx="82">
                  <c:v>205.148911649626</c:v>
                </c:pt>
                <c:pt idx="83">
                  <c:v>206.29643931372499</c:v>
                </c:pt>
                <c:pt idx="84">
                  <c:v>213.557032028008</c:v>
                </c:pt>
                <c:pt idx="85">
                  <c:v>225.00519002637699</c:v>
                </c:pt>
                <c:pt idx="86">
                  <c:v>229.86573074543799</c:v>
                </c:pt>
                <c:pt idx="87">
                  <c:v>229.579541640066</c:v>
                </c:pt>
                <c:pt idx="88">
                  <c:v>233.81173037654699</c:v>
                </c:pt>
                <c:pt idx="89">
                  <c:v>242.03857936350201</c:v>
                </c:pt>
                <c:pt idx="90">
                  <c:v>243.90679573330101</c:v>
                </c:pt>
                <c:pt idx="91">
                  <c:v>242.55200706446101</c:v>
                </c:pt>
                <c:pt idx="92">
                  <c:v>248.31662931218699</c:v>
                </c:pt>
                <c:pt idx="93">
                  <c:v>257.76706161157398</c:v>
                </c:pt>
                <c:pt idx="94">
                  <c:v>261.82257293683801</c:v>
                </c:pt>
                <c:pt idx="95">
                  <c:v>260.54049737513299</c:v>
                </c:pt>
                <c:pt idx="96">
                  <c:v>259.15879305191498</c:v>
                </c:pt>
                <c:pt idx="97">
                  <c:v>259.64590084443103</c:v>
                </c:pt>
                <c:pt idx="98">
                  <c:v>268.97562010776801</c:v>
                </c:pt>
                <c:pt idx="99">
                  <c:v>279.50383120944798</c:v>
                </c:pt>
                <c:pt idx="100">
                  <c:v>285.86720201731299</c:v>
                </c:pt>
                <c:pt idx="101">
                  <c:v>298.32823443578599</c:v>
                </c:pt>
                <c:pt idx="102">
                  <c:v>316.29875722034501</c:v>
                </c:pt>
                <c:pt idx="103">
                  <c:v>328.36139521097198</c:v>
                </c:pt>
                <c:pt idx="104">
                  <c:v>338.53944672755199</c:v>
                </c:pt>
                <c:pt idx="105">
                  <c:v>351.57513067157601</c:v>
                </c:pt>
                <c:pt idx="106">
                  <c:v>347.11424528537901</c:v>
                </c:pt>
                <c:pt idx="107">
                  <c:v>337.36955025338898</c:v>
                </c:pt>
                <c:pt idx="108">
                  <c:v>343.24791466159797</c:v>
                </c:pt>
                <c:pt idx="109">
                  <c:v>354.76565352725697</c:v>
                </c:pt>
                <c:pt idx="110">
                  <c:v>349.07773395123098</c:v>
                </c:pt>
                <c:pt idx="111">
                  <c:v>337.49934915356198</c:v>
                </c:pt>
                <c:pt idx="112">
                  <c:v>336.47722666101799</c:v>
                </c:pt>
                <c:pt idx="113">
                  <c:v>335.45430531141898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5-42EE-8AD9-A55A3A538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Regional!$S$23:$S$120</c:f>
              <c:numCache>
                <c:formatCode>0</c:formatCode>
                <c:ptCount val="98"/>
                <c:pt idx="0">
                  <c:v>100.943106061218</c:v>
                </c:pt>
                <c:pt idx="1">
                  <c:v>100.643461050895</c:v>
                </c:pt>
                <c:pt idx="2">
                  <c:v>100.57948410418599</c:v>
                </c:pt>
                <c:pt idx="3">
                  <c:v>100</c:v>
                </c:pt>
                <c:pt idx="4">
                  <c:v>99.702392654443202</c:v>
                </c:pt>
                <c:pt idx="5">
                  <c:v>104.324556998172</c:v>
                </c:pt>
                <c:pt idx="6">
                  <c:v>110.313948655369</c:v>
                </c:pt>
                <c:pt idx="7">
                  <c:v>111.36454511037699</c:v>
                </c:pt>
                <c:pt idx="8">
                  <c:v>111.094968656966</c:v>
                </c:pt>
                <c:pt idx="9">
                  <c:v>110.630032777458</c:v>
                </c:pt>
                <c:pt idx="10">
                  <c:v>113.708502719731</c:v>
                </c:pt>
                <c:pt idx="11">
                  <c:v>119.644903372594</c:v>
                </c:pt>
                <c:pt idx="12">
                  <c:v>115.985520083536</c:v>
                </c:pt>
                <c:pt idx="13">
                  <c:v>109.94647739200801</c:v>
                </c:pt>
                <c:pt idx="14">
                  <c:v>115.390925595439</c:v>
                </c:pt>
                <c:pt idx="15">
                  <c:v>125.96788515093699</c:v>
                </c:pt>
                <c:pt idx="16">
                  <c:v>119.724605143967</c:v>
                </c:pt>
                <c:pt idx="17">
                  <c:v>112.317375886549</c:v>
                </c:pt>
                <c:pt idx="18">
                  <c:v>120.76079087086001</c:v>
                </c:pt>
                <c:pt idx="19">
                  <c:v>128.77963834958399</c:v>
                </c:pt>
                <c:pt idx="20">
                  <c:v>130.99490895257699</c:v>
                </c:pt>
                <c:pt idx="21">
                  <c:v>132.16837602048301</c:v>
                </c:pt>
                <c:pt idx="22">
                  <c:v>131.70483520091199</c:v>
                </c:pt>
                <c:pt idx="23">
                  <c:v>130.07257288458899</c:v>
                </c:pt>
                <c:pt idx="24">
                  <c:v>131.95344945477299</c:v>
                </c:pt>
                <c:pt idx="25">
                  <c:v>136.061608941766</c:v>
                </c:pt>
                <c:pt idx="26">
                  <c:v>137.22619112974701</c:v>
                </c:pt>
                <c:pt idx="27">
                  <c:v>139.90003845780001</c:v>
                </c:pt>
                <c:pt idx="28">
                  <c:v>144.02049540841099</c:v>
                </c:pt>
                <c:pt idx="29">
                  <c:v>143.868531042782</c:v>
                </c:pt>
                <c:pt idx="30">
                  <c:v>144.42794147712101</c:v>
                </c:pt>
                <c:pt idx="31">
                  <c:v>146.63068907335401</c:v>
                </c:pt>
                <c:pt idx="32">
                  <c:v>144.16112399007201</c:v>
                </c:pt>
                <c:pt idx="33">
                  <c:v>139.98379704631401</c:v>
                </c:pt>
                <c:pt idx="34">
                  <c:v>137.830718921288</c:v>
                </c:pt>
                <c:pt idx="35">
                  <c:v>133.27496512048</c:v>
                </c:pt>
                <c:pt idx="36">
                  <c:v>121.02321086875401</c:v>
                </c:pt>
                <c:pt idx="37">
                  <c:v>111.09924246400401</c:v>
                </c:pt>
                <c:pt idx="38">
                  <c:v>104.62973284524401</c:v>
                </c:pt>
                <c:pt idx="39">
                  <c:v>102.30037790824601</c:v>
                </c:pt>
                <c:pt idx="40">
                  <c:v>104.52422425461999</c:v>
                </c:pt>
                <c:pt idx="41">
                  <c:v>103.13519668350899</c:v>
                </c:pt>
                <c:pt idx="42">
                  <c:v>102.567091468006</c:v>
                </c:pt>
                <c:pt idx="43">
                  <c:v>102.795047439081</c:v>
                </c:pt>
                <c:pt idx="44">
                  <c:v>102.11685898735099</c:v>
                </c:pt>
                <c:pt idx="45">
                  <c:v>105.040844165073</c:v>
                </c:pt>
                <c:pt idx="46">
                  <c:v>113.004692754484</c:v>
                </c:pt>
                <c:pt idx="47">
                  <c:v>118.05393482943499</c:v>
                </c:pt>
                <c:pt idx="48">
                  <c:v>114.612483795326</c:v>
                </c:pt>
                <c:pt idx="49">
                  <c:v>110.40850134746699</c:v>
                </c:pt>
                <c:pt idx="50">
                  <c:v>110.073335189145</c:v>
                </c:pt>
                <c:pt idx="51">
                  <c:v>111.587261468991</c:v>
                </c:pt>
                <c:pt idx="52">
                  <c:v>114.648046399965</c:v>
                </c:pt>
                <c:pt idx="53">
                  <c:v>118.604629265897</c:v>
                </c:pt>
                <c:pt idx="54">
                  <c:v>123.20399264604001</c:v>
                </c:pt>
                <c:pt idx="55">
                  <c:v>127.35758183795301</c:v>
                </c:pt>
                <c:pt idx="56">
                  <c:v>125.588492551172</c:v>
                </c:pt>
                <c:pt idx="57">
                  <c:v>126.949914393565</c:v>
                </c:pt>
                <c:pt idx="58">
                  <c:v>138.336626621985</c:v>
                </c:pt>
                <c:pt idx="59">
                  <c:v>144.80905524847401</c:v>
                </c:pt>
                <c:pt idx="60">
                  <c:v>145.31784488542999</c:v>
                </c:pt>
                <c:pt idx="61">
                  <c:v>147.81791322709</c:v>
                </c:pt>
                <c:pt idx="62">
                  <c:v>145.48258247563101</c:v>
                </c:pt>
                <c:pt idx="63">
                  <c:v>144.78315897684001</c:v>
                </c:pt>
                <c:pt idx="64">
                  <c:v>147.72657438992701</c:v>
                </c:pt>
                <c:pt idx="65">
                  <c:v>148.597694259815</c:v>
                </c:pt>
                <c:pt idx="66">
                  <c:v>149.14181166634299</c:v>
                </c:pt>
                <c:pt idx="67">
                  <c:v>147.24876231157501</c:v>
                </c:pt>
                <c:pt idx="68">
                  <c:v>145.15492228630501</c:v>
                </c:pt>
                <c:pt idx="69">
                  <c:v>149.516838203578</c:v>
                </c:pt>
                <c:pt idx="70">
                  <c:v>154.62555683545</c:v>
                </c:pt>
                <c:pt idx="71">
                  <c:v>152.95131362247599</c:v>
                </c:pt>
                <c:pt idx="72">
                  <c:v>153.724629232506</c:v>
                </c:pt>
                <c:pt idx="73">
                  <c:v>157.72966716355401</c:v>
                </c:pt>
                <c:pt idx="74">
                  <c:v>159.11354057095701</c:v>
                </c:pt>
                <c:pt idx="75">
                  <c:v>158.41828643410301</c:v>
                </c:pt>
                <c:pt idx="76">
                  <c:v>159.45630837804899</c:v>
                </c:pt>
                <c:pt idx="77">
                  <c:v>161.93044001231399</c:v>
                </c:pt>
                <c:pt idx="78">
                  <c:v>163.55944808055</c:v>
                </c:pt>
                <c:pt idx="79">
                  <c:v>165.34331339368401</c:v>
                </c:pt>
                <c:pt idx="80">
                  <c:v>161.31873481296</c:v>
                </c:pt>
                <c:pt idx="81">
                  <c:v>155.66916347857801</c:v>
                </c:pt>
                <c:pt idx="82">
                  <c:v>158.32797913201901</c:v>
                </c:pt>
                <c:pt idx="83">
                  <c:v>162.36956027617899</c:v>
                </c:pt>
                <c:pt idx="84">
                  <c:v>165.384239406825</c:v>
                </c:pt>
                <c:pt idx="85">
                  <c:v>175.78402987745599</c:v>
                </c:pt>
                <c:pt idx="86">
                  <c:v>186.62013742170299</c:v>
                </c:pt>
                <c:pt idx="87">
                  <c:v>191.088749389345</c:v>
                </c:pt>
                <c:pt idx="88">
                  <c:v>193.51275637389799</c:v>
                </c:pt>
                <c:pt idx="89">
                  <c:v>196.67182184073201</c:v>
                </c:pt>
                <c:pt idx="90">
                  <c:v>199.38077927365299</c:v>
                </c:pt>
                <c:pt idx="91">
                  <c:v>194.947375852601</c:v>
                </c:pt>
                <c:pt idx="92">
                  <c:v>185.64012657401</c:v>
                </c:pt>
                <c:pt idx="93">
                  <c:v>179.225516403374</c:v>
                </c:pt>
                <c:pt idx="94">
                  <c:v>179.32756618889701</c:v>
                </c:pt>
                <c:pt idx="95">
                  <c:v>178.29873006188399</c:v>
                </c:pt>
                <c:pt idx="96">
                  <c:v>169.664133056803</c:v>
                </c:pt>
                <c:pt idx="97">
                  <c:v>166.45668178358099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F-4CA3-A025-97D068BB74C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Regional!$T$23:$T$120</c:f>
              <c:numCache>
                <c:formatCode>0</c:formatCode>
                <c:ptCount val="98"/>
                <c:pt idx="0">
                  <c:v>75.587886189232293</c:v>
                </c:pt>
                <c:pt idx="1">
                  <c:v>84.182344580207101</c:v>
                </c:pt>
                <c:pt idx="2">
                  <c:v>96.740005328136405</c:v>
                </c:pt>
                <c:pt idx="3">
                  <c:v>100</c:v>
                </c:pt>
                <c:pt idx="4">
                  <c:v>103.73011978069199</c:v>
                </c:pt>
                <c:pt idx="5">
                  <c:v>109.55564275452301</c:v>
                </c:pt>
                <c:pt idx="6">
                  <c:v>107.617609831409</c:v>
                </c:pt>
                <c:pt idx="7">
                  <c:v>102.78557323096101</c:v>
                </c:pt>
                <c:pt idx="8">
                  <c:v>102.574246304423</c:v>
                </c:pt>
                <c:pt idx="9">
                  <c:v>106.070403645444</c:v>
                </c:pt>
                <c:pt idx="10">
                  <c:v>106.18348122444699</c:v>
                </c:pt>
                <c:pt idx="11">
                  <c:v>103.53797566410999</c:v>
                </c:pt>
                <c:pt idx="12">
                  <c:v>106.26495794769799</c:v>
                </c:pt>
                <c:pt idx="13">
                  <c:v>106.320781182888</c:v>
                </c:pt>
                <c:pt idx="14">
                  <c:v>102.419901434322</c:v>
                </c:pt>
                <c:pt idx="15">
                  <c:v>108.082081287893</c:v>
                </c:pt>
                <c:pt idx="16">
                  <c:v>122.55943268237699</c:v>
                </c:pt>
                <c:pt idx="17">
                  <c:v>128.278127454036</c:v>
                </c:pt>
                <c:pt idx="18">
                  <c:v>125.174889188273</c:v>
                </c:pt>
                <c:pt idx="19">
                  <c:v>129.30685539528699</c:v>
                </c:pt>
                <c:pt idx="20">
                  <c:v>137.76877472814101</c:v>
                </c:pt>
                <c:pt idx="21">
                  <c:v>138.05764161128999</c:v>
                </c:pt>
                <c:pt idx="22">
                  <c:v>142.322694318294</c:v>
                </c:pt>
                <c:pt idx="23">
                  <c:v>155.42874617074</c:v>
                </c:pt>
                <c:pt idx="24">
                  <c:v>161.743816055889</c:v>
                </c:pt>
                <c:pt idx="25">
                  <c:v>167.52906052996099</c:v>
                </c:pt>
                <c:pt idx="26">
                  <c:v>179.33076122472499</c:v>
                </c:pt>
                <c:pt idx="27">
                  <c:v>189.838243409547</c:v>
                </c:pt>
                <c:pt idx="28">
                  <c:v>193.44158924713699</c:v>
                </c:pt>
                <c:pt idx="29">
                  <c:v>191.986766993526</c:v>
                </c:pt>
                <c:pt idx="30">
                  <c:v>195.78088982910501</c:v>
                </c:pt>
                <c:pt idx="31">
                  <c:v>198.32150303773199</c:v>
                </c:pt>
                <c:pt idx="32">
                  <c:v>182.571912653776</c:v>
                </c:pt>
                <c:pt idx="33">
                  <c:v>173.468794062548</c:v>
                </c:pt>
                <c:pt idx="34">
                  <c:v>177.17067660467001</c:v>
                </c:pt>
                <c:pt idx="35">
                  <c:v>174.32723372145401</c:v>
                </c:pt>
                <c:pt idx="36">
                  <c:v>157.72554540815699</c:v>
                </c:pt>
                <c:pt idx="37">
                  <c:v>131.25366218422101</c:v>
                </c:pt>
                <c:pt idx="38">
                  <c:v>119.14183128965</c:v>
                </c:pt>
                <c:pt idx="39">
                  <c:v>124.11439221588699</c:v>
                </c:pt>
                <c:pt idx="40">
                  <c:v>135.485876748051</c:v>
                </c:pt>
                <c:pt idx="41">
                  <c:v>141.73226703151599</c:v>
                </c:pt>
                <c:pt idx="42">
                  <c:v>140.21043715327099</c:v>
                </c:pt>
                <c:pt idx="43">
                  <c:v>143.26157894375501</c:v>
                </c:pt>
                <c:pt idx="44">
                  <c:v>151.24221290961901</c:v>
                </c:pt>
                <c:pt idx="45">
                  <c:v>152.61159408962601</c:v>
                </c:pt>
                <c:pt idx="46">
                  <c:v>149.97108923316699</c:v>
                </c:pt>
                <c:pt idx="47">
                  <c:v>154.539168430259</c:v>
                </c:pt>
                <c:pt idx="48">
                  <c:v>158.59745683557799</c:v>
                </c:pt>
                <c:pt idx="49">
                  <c:v>158.66502911602299</c:v>
                </c:pt>
                <c:pt idx="50">
                  <c:v>163.237604887228</c:v>
                </c:pt>
                <c:pt idx="51">
                  <c:v>170.03850439485001</c:v>
                </c:pt>
                <c:pt idx="52">
                  <c:v>175.311569888755</c:v>
                </c:pt>
                <c:pt idx="53">
                  <c:v>184.34678755837999</c:v>
                </c:pt>
                <c:pt idx="54">
                  <c:v>191.90015984772</c:v>
                </c:pt>
                <c:pt idx="55">
                  <c:v>189.744589951129</c:v>
                </c:pt>
                <c:pt idx="56">
                  <c:v>182.80331271384699</c:v>
                </c:pt>
                <c:pt idx="57">
                  <c:v>181.10009408684101</c:v>
                </c:pt>
                <c:pt idx="58">
                  <c:v>190.62249616244901</c:v>
                </c:pt>
                <c:pt idx="59">
                  <c:v>204.53401434600201</c:v>
                </c:pt>
                <c:pt idx="60">
                  <c:v>215.164123483884</c:v>
                </c:pt>
                <c:pt idx="61">
                  <c:v>225.31760033069699</c:v>
                </c:pt>
                <c:pt idx="62">
                  <c:v>226.41303439142601</c:v>
                </c:pt>
                <c:pt idx="63">
                  <c:v>219.52197928578499</c:v>
                </c:pt>
                <c:pt idx="64">
                  <c:v>217.46491864627899</c:v>
                </c:pt>
                <c:pt idx="65">
                  <c:v>214.47142128949599</c:v>
                </c:pt>
                <c:pt idx="66">
                  <c:v>212.57422186036899</c:v>
                </c:pt>
                <c:pt idx="67">
                  <c:v>211.90710900343299</c:v>
                </c:pt>
                <c:pt idx="68">
                  <c:v>217.13105397663</c:v>
                </c:pt>
                <c:pt idx="69">
                  <c:v>231.803325998551</c:v>
                </c:pt>
                <c:pt idx="70">
                  <c:v>235.96584072044701</c:v>
                </c:pt>
                <c:pt idx="71">
                  <c:v>242.70846641577799</c:v>
                </c:pt>
                <c:pt idx="72">
                  <c:v>253.35425232190701</c:v>
                </c:pt>
                <c:pt idx="73">
                  <c:v>237.16999058163</c:v>
                </c:pt>
                <c:pt idx="74">
                  <c:v>217.11296061678999</c:v>
                </c:pt>
                <c:pt idx="75">
                  <c:v>214.65822270795601</c:v>
                </c:pt>
                <c:pt idx="76">
                  <c:v>228.612922421788</c:v>
                </c:pt>
                <c:pt idx="77">
                  <c:v>242.00015518393499</c:v>
                </c:pt>
                <c:pt idx="78">
                  <c:v>240.360806583254</c:v>
                </c:pt>
                <c:pt idx="79">
                  <c:v>239.738868724952</c:v>
                </c:pt>
                <c:pt idx="80">
                  <c:v>241.21383384590101</c:v>
                </c:pt>
                <c:pt idx="81">
                  <c:v>248.04206501546199</c:v>
                </c:pt>
                <c:pt idx="82">
                  <c:v>256.53488775355299</c:v>
                </c:pt>
                <c:pt idx="83">
                  <c:v>253.49626317110801</c:v>
                </c:pt>
                <c:pt idx="84">
                  <c:v>245.42168940528401</c:v>
                </c:pt>
                <c:pt idx="85">
                  <c:v>256.25293103073199</c:v>
                </c:pt>
                <c:pt idx="86">
                  <c:v>287.47670651142101</c:v>
                </c:pt>
                <c:pt idx="87">
                  <c:v>295.18619534524697</c:v>
                </c:pt>
                <c:pt idx="88">
                  <c:v>272.67416061873399</c:v>
                </c:pt>
                <c:pt idx="89">
                  <c:v>256.919878112655</c:v>
                </c:pt>
                <c:pt idx="90">
                  <c:v>248.56028313645501</c:v>
                </c:pt>
                <c:pt idx="91">
                  <c:v>255.07654973978299</c:v>
                </c:pt>
                <c:pt idx="92">
                  <c:v>261.97669957730801</c:v>
                </c:pt>
                <c:pt idx="93">
                  <c:v>257.01020997178603</c:v>
                </c:pt>
                <c:pt idx="94">
                  <c:v>266.98264302939401</c:v>
                </c:pt>
                <c:pt idx="95">
                  <c:v>267.23339193875199</c:v>
                </c:pt>
                <c:pt idx="96">
                  <c:v>246.90536744648799</c:v>
                </c:pt>
                <c:pt idx="97">
                  <c:v>242.329624696237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F-4CA3-A025-97D068BB74C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Regional!$U$23:$U$120</c:f>
              <c:numCache>
                <c:formatCode>0</c:formatCode>
                <c:ptCount val="98"/>
                <c:pt idx="0">
                  <c:v>98.278625895367298</c:v>
                </c:pt>
                <c:pt idx="1">
                  <c:v>97.944018561586105</c:v>
                </c:pt>
                <c:pt idx="2">
                  <c:v>98.779441367584596</c:v>
                </c:pt>
                <c:pt idx="3">
                  <c:v>100</c:v>
                </c:pt>
                <c:pt idx="4">
                  <c:v>100.481060457341</c:v>
                </c:pt>
                <c:pt idx="5">
                  <c:v>99.652532752474897</c:v>
                </c:pt>
                <c:pt idx="6">
                  <c:v>98.092344648415903</c:v>
                </c:pt>
                <c:pt idx="7">
                  <c:v>99.0095821309434</c:v>
                </c:pt>
                <c:pt idx="8">
                  <c:v>102.380233621377</c:v>
                </c:pt>
                <c:pt idx="9">
                  <c:v>103.798619771029</c:v>
                </c:pt>
                <c:pt idx="10">
                  <c:v>104.45892346374301</c:v>
                </c:pt>
                <c:pt idx="11">
                  <c:v>107.660850410393</c:v>
                </c:pt>
                <c:pt idx="12">
                  <c:v>111.567673216868</c:v>
                </c:pt>
                <c:pt idx="13">
                  <c:v>112.95115185713399</c:v>
                </c:pt>
                <c:pt idx="14">
                  <c:v>111.752866953489</c:v>
                </c:pt>
                <c:pt idx="15">
                  <c:v>112.36222173425899</c:v>
                </c:pt>
                <c:pt idx="16">
                  <c:v>116.531882734341</c:v>
                </c:pt>
                <c:pt idx="17">
                  <c:v>122.85905834415701</c:v>
                </c:pt>
                <c:pt idx="18">
                  <c:v>128.89458467558299</c:v>
                </c:pt>
                <c:pt idx="19">
                  <c:v>133.35089149890601</c:v>
                </c:pt>
                <c:pt idx="20">
                  <c:v>137.998293461445</c:v>
                </c:pt>
                <c:pt idx="21">
                  <c:v>145.20919872736201</c:v>
                </c:pt>
                <c:pt idx="22">
                  <c:v>153.84607797365899</c:v>
                </c:pt>
                <c:pt idx="23">
                  <c:v>157.51621828338301</c:v>
                </c:pt>
                <c:pt idx="24">
                  <c:v>157.77833675689001</c:v>
                </c:pt>
                <c:pt idx="25">
                  <c:v>159.62782486551001</c:v>
                </c:pt>
                <c:pt idx="26">
                  <c:v>159.270603880789</c:v>
                </c:pt>
                <c:pt idx="27">
                  <c:v>158.547811725477</c:v>
                </c:pt>
                <c:pt idx="28">
                  <c:v>161.64139104344301</c:v>
                </c:pt>
                <c:pt idx="29">
                  <c:v>164.62294627998901</c:v>
                </c:pt>
                <c:pt idx="30">
                  <c:v>164.302491260469</c:v>
                </c:pt>
                <c:pt idx="31">
                  <c:v>161.95637436655201</c:v>
                </c:pt>
                <c:pt idx="32">
                  <c:v>157.63224764576199</c:v>
                </c:pt>
                <c:pt idx="33">
                  <c:v>153.007692837006</c:v>
                </c:pt>
                <c:pt idx="34">
                  <c:v>147.73494594895399</c:v>
                </c:pt>
                <c:pt idx="35">
                  <c:v>141.69096657676999</c:v>
                </c:pt>
                <c:pt idx="36">
                  <c:v>132.6365406605</c:v>
                </c:pt>
                <c:pt idx="37">
                  <c:v>120.94074694433</c:v>
                </c:pt>
                <c:pt idx="38">
                  <c:v>113.691302495797</c:v>
                </c:pt>
                <c:pt idx="39">
                  <c:v>111.04863882968</c:v>
                </c:pt>
                <c:pt idx="40">
                  <c:v>111.344057891349</c:v>
                </c:pt>
                <c:pt idx="41">
                  <c:v>116.80431313555999</c:v>
                </c:pt>
                <c:pt idx="42">
                  <c:v>124.91186276825501</c:v>
                </c:pt>
                <c:pt idx="43">
                  <c:v>129.146222321061</c:v>
                </c:pt>
                <c:pt idx="44">
                  <c:v>128.88989874593099</c:v>
                </c:pt>
                <c:pt idx="45">
                  <c:v>127.132974997521</c:v>
                </c:pt>
                <c:pt idx="46">
                  <c:v>128.30351202446499</c:v>
                </c:pt>
                <c:pt idx="47">
                  <c:v>130.854261895859</c:v>
                </c:pt>
                <c:pt idx="48">
                  <c:v>131.03816727565899</c:v>
                </c:pt>
                <c:pt idx="49">
                  <c:v>132.26757129080201</c:v>
                </c:pt>
                <c:pt idx="50">
                  <c:v>135.21462390255601</c:v>
                </c:pt>
                <c:pt idx="51">
                  <c:v>137.70908161967401</c:v>
                </c:pt>
                <c:pt idx="52">
                  <c:v>140.63873494176099</c:v>
                </c:pt>
                <c:pt idx="53">
                  <c:v>143.535075133737</c:v>
                </c:pt>
                <c:pt idx="54">
                  <c:v>146.32273650840699</c:v>
                </c:pt>
                <c:pt idx="55">
                  <c:v>149.424175299963</c:v>
                </c:pt>
                <c:pt idx="56">
                  <c:v>152.04978724687601</c:v>
                </c:pt>
                <c:pt idx="57">
                  <c:v>154.71697064454301</c:v>
                </c:pt>
                <c:pt idx="58">
                  <c:v>157.55250025445201</c:v>
                </c:pt>
                <c:pt idx="59">
                  <c:v>161.562242589645</c:v>
                </c:pt>
                <c:pt idx="60">
                  <c:v>167.013392913709</c:v>
                </c:pt>
                <c:pt idx="61">
                  <c:v>170.646297396303</c:v>
                </c:pt>
                <c:pt idx="62">
                  <c:v>172.986960822453</c:v>
                </c:pt>
                <c:pt idx="63">
                  <c:v>174.06896195761101</c:v>
                </c:pt>
                <c:pt idx="64">
                  <c:v>175.48047137108099</c:v>
                </c:pt>
                <c:pt idx="65">
                  <c:v>180.90702130868601</c:v>
                </c:pt>
                <c:pt idx="66">
                  <c:v>183.521261196604</c:v>
                </c:pt>
                <c:pt idx="67">
                  <c:v>181.42322986868899</c:v>
                </c:pt>
                <c:pt idx="68">
                  <c:v>182.25324468601201</c:v>
                </c:pt>
                <c:pt idx="69">
                  <c:v>187.022513522254</c:v>
                </c:pt>
                <c:pt idx="70">
                  <c:v>191.133021309333</c:v>
                </c:pt>
                <c:pt idx="71">
                  <c:v>192.991858402632</c:v>
                </c:pt>
                <c:pt idx="72">
                  <c:v>195.38100387907801</c:v>
                </c:pt>
                <c:pt idx="73">
                  <c:v>200.264236051192</c:v>
                </c:pt>
                <c:pt idx="74">
                  <c:v>204.00005969115799</c:v>
                </c:pt>
                <c:pt idx="75">
                  <c:v>204.69403037484</c:v>
                </c:pt>
                <c:pt idx="76">
                  <c:v>207.770960187952</c:v>
                </c:pt>
                <c:pt idx="77">
                  <c:v>211.67102859799101</c:v>
                </c:pt>
                <c:pt idx="78">
                  <c:v>212.36071654991301</c:v>
                </c:pt>
                <c:pt idx="79">
                  <c:v>214.60702288724599</c:v>
                </c:pt>
                <c:pt idx="80">
                  <c:v>219.14607554039301</c:v>
                </c:pt>
                <c:pt idx="81">
                  <c:v>222.38551230338399</c:v>
                </c:pt>
                <c:pt idx="82">
                  <c:v>226.10386376330499</c:v>
                </c:pt>
                <c:pt idx="83">
                  <c:v>231.002392567415</c:v>
                </c:pt>
                <c:pt idx="84">
                  <c:v>236.232180450361</c:v>
                </c:pt>
                <c:pt idx="85">
                  <c:v>247.303842960401</c:v>
                </c:pt>
                <c:pt idx="86">
                  <c:v>267.23412548123503</c:v>
                </c:pt>
                <c:pt idx="87">
                  <c:v>283.72195624186799</c:v>
                </c:pt>
                <c:pt idx="88">
                  <c:v>295.48629691820503</c:v>
                </c:pt>
                <c:pt idx="89">
                  <c:v>306.20519593998301</c:v>
                </c:pt>
                <c:pt idx="90">
                  <c:v>302.53284810148301</c:v>
                </c:pt>
                <c:pt idx="91">
                  <c:v>289.38064532562402</c:v>
                </c:pt>
                <c:pt idx="92">
                  <c:v>279.24456223112202</c:v>
                </c:pt>
                <c:pt idx="93">
                  <c:v>271.16262269956798</c:v>
                </c:pt>
                <c:pt idx="94">
                  <c:v>264.57122390120298</c:v>
                </c:pt>
                <c:pt idx="95">
                  <c:v>255.81288319057401</c:v>
                </c:pt>
                <c:pt idx="96">
                  <c:v>246.963404756263</c:v>
                </c:pt>
                <c:pt idx="97">
                  <c:v>247.73150342452001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2F-4CA3-A025-97D068BB74C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Regional!$V$23:$V$120</c:f>
              <c:numCache>
                <c:formatCode>0</c:formatCode>
                <c:ptCount val="98"/>
                <c:pt idx="0">
                  <c:v>90.8723282179417</c:v>
                </c:pt>
                <c:pt idx="1">
                  <c:v>94.644140882935901</c:v>
                </c:pt>
                <c:pt idx="2">
                  <c:v>97.700111168854406</c:v>
                </c:pt>
                <c:pt idx="3">
                  <c:v>100</c:v>
                </c:pt>
                <c:pt idx="4">
                  <c:v>99.9763446385858</c:v>
                </c:pt>
                <c:pt idx="5">
                  <c:v>98.796362278613401</c:v>
                </c:pt>
                <c:pt idx="6">
                  <c:v>98.456616042243695</c:v>
                </c:pt>
                <c:pt idx="7">
                  <c:v>98.636749811672004</c:v>
                </c:pt>
                <c:pt idx="8">
                  <c:v>99.412275868461407</c:v>
                </c:pt>
                <c:pt idx="9">
                  <c:v>99.872391406124507</c:v>
                </c:pt>
                <c:pt idx="10">
                  <c:v>100.94168637383299</c:v>
                </c:pt>
                <c:pt idx="11">
                  <c:v>103.647179390624</c:v>
                </c:pt>
                <c:pt idx="12">
                  <c:v>106.665618022912</c:v>
                </c:pt>
                <c:pt idx="13">
                  <c:v>109.687250908416</c:v>
                </c:pt>
                <c:pt idx="14">
                  <c:v>110.73595561333499</c:v>
                </c:pt>
                <c:pt idx="15">
                  <c:v>111.095066116897</c:v>
                </c:pt>
                <c:pt idx="16">
                  <c:v>115.144564778334</c:v>
                </c:pt>
                <c:pt idx="17">
                  <c:v>121.66002119388099</c:v>
                </c:pt>
                <c:pt idx="18">
                  <c:v>126.261902932213</c:v>
                </c:pt>
                <c:pt idx="19">
                  <c:v>128.16464829173</c:v>
                </c:pt>
                <c:pt idx="20">
                  <c:v>131.117243341901</c:v>
                </c:pt>
                <c:pt idx="21">
                  <c:v>136.160527370837</c:v>
                </c:pt>
                <c:pt idx="22">
                  <c:v>141.49070436918299</c:v>
                </c:pt>
                <c:pt idx="23">
                  <c:v>146.970660665547</c:v>
                </c:pt>
                <c:pt idx="24">
                  <c:v>151.932747907036</c:v>
                </c:pt>
                <c:pt idx="25">
                  <c:v>154.92150299460499</c:v>
                </c:pt>
                <c:pt idx="26">
                  <c:v>157.59065446687299</c:v>
                </c:pt>
                <c:pt idx="27">
                  <c:v>161.81360021611499</c:v>
                </c:pt>
                <c:pt idx="28">
                  <c:v>167.944111957232</c:v>
                </c:pt>
                <c:pt idx="29">
                  <c:v>175.190261987897</c:v>
                </c:pt>
                <c:pt idx="30">
                  <c:v>177.32271008169801</c:v>
                </c:pt>
                <c:pt idx="31">
                  <c:v>171.884426960951</c:v>
                </c:pt>
                <c:pt idx="32">
                  <c:v>166.828439427419</c:v>
                </c:pt>
                <c:pt idx="33">
                  <c:v>164.99550056013501</c:v>
                </c:pt>
                <c:pt idx="34">
                  <c:v>160.48544391916801</c:v>
                </c:pt>
                <c:pt idx="35">
                  <c:v>152.59385765072801</c:v>
                </c:pt>
                <c:pt idx="36">
                  <c:v>138.89392438676299</c:v>
                </c:pt>
                <c:pt idx="37">
                  <c:v>126.262080897974</c:v>
                </c:pt>
                <c:pt idx="38">
                  <c:v>118.040711670584</c:v>
                </c:pt>
                <c:pt idx="39">
                  <c:v>109.826077621781</c:v>
                </c:pt>
                <c:pt idx="40">
                  <c:v>110.41374291507999</c:v>
                </c:pt>
                <c:pt idx="41">
                  <c:v>118.280788539696</c:v>
                </c:pt>
                <c:pt idx="42">
                  <c:v>120.502891731972</c:v>
                </c:pt>
                <c:pt idx="43">
                  <c:v>120.210928788717</c:v>
                </c:pt>
                <c:pt idx="44">
                  <c:v>123.37069140765701</c:v>
                </c:pt>
                <c:pt idx="45">
                  <c:v>126.222595164246</c:v>
                </c:pt>
                <c:pt idx="46">
                  <c:v>128.30343271586599</c:v>
                </c:pt>
                <c:pt idx="47">
                  <c:v>130.440184159978</c:v>
                </c:pt>
                <c:pt idx="48">
                  <c:v>131.129180029613</c:v>
                </c:pt>
                <c:pt idx="49">
                  <c:v>133.57863500882399</c:v>
                </c:pt>
                <c:pt idx="50">
                  <c:v>137.71311890834301</c:v>
                </c:pt>
                <c:pt idx="51">
                  <c:v>139.24952699623299</c:v>
                </c:pt>
                <c:pt idx="52">
                  <c:v>142.42904777457599</c:v>
                </c:pt>
                <c:pt idx="53">
                  <c:v>147.74242640918999</c:v>
                </c:pt>
                <c:pt idx="54">
                  <c:v>151.51265910718601</c:v>
                </c:pt>
                <c:pt idx="55">
                  <c:v>155.077834663695</c:v>
                </c:pt>
                <c:pt idx="56">
                  <c:v>159.647704184595</c:v>
                </c:pt>
                <c:pt idx="57">
                  <c:v>166.12976998517701</c:v>
                </c:pt>
                <c:pt idx="58">
                  <c:v>171.16327819886601</c:v>
                </c:pt>
                <c:pt idx="59">
                  <c:v>174.18154682059</c:v>
                </c:pt>
                <c:pt idx="60">
                  <c:v>179.05216859511299</c:v>
                </c:pt>
                <c:pt idx="61">
                  <c:v>182.693149608075</c:v>
                </c:pt>
                <c:pt idx="62">
                  <c:v>184.289877919291</c:v>
                </c:pt>
                <c:pt idx="63">
                  <c:v>186.762605091648</c:v>
                </c:pt>
                <c:pt idx="64">
                  <c:v>190.41350152304</c:v>
                </c:pt>
                <c:pt idx="65">
                  <c:v>196.74372797039399</c:v>
                </c:pt>
                <c:pt idx="66">
                  <c:v>203.78109791753101</c:v>
                </c:pt>
                <c:pt idx="67">
                  <c:v>206.285721890682</c:v>
                </c:pt>
                <c:pt idx="68">
                  <c:v>206.883299253502</c:v>
                </c:pt>
                <c:pt idx="69">
                  <c:v>210.86689611121901</c:v>
                </c:pt>
                <c:pt idx="70">
                  <c:v>216.58651676853</c:v>
                </c:pt>
                <c:pt idx="71">
                  <c:v>221.27105424164199</c:v>
                </c:pt>
                <c:pt idx="72">
                  <c:v>222.52061245341</c:v>
                </c:pt>
                <c:pt idx="73">
                  <c:v>225.045828284072</c:v>
                </c:pt>
                <c:pt idx="74">
                  <c:v>231.504503073645</c:v>
                </c:pt>
                <c:pt idx="75">
                  <c:v>237.47803276744301</c:v>
                </c:pt>
                <c:pt idx="76">
                  <c:v>243.41147102492201</c:v>
                </c:pt>
                <c:pt idx="77">
                  <c:v>248.82420873257101</c:v>
                </c:pt>
                <c:pt idx="78">
                  <c:v>251.06937520927599</c:v>
                </c:pt>
                <c:pt idx="79">
                  <c:v>250.68962196730601</c:v>
                </c:pt>
                <c:pt idx="80">
                  <c:v>251.40387980413499</c:v>
                </c:pt>
                <c:pt idx="81">
                  <c:v>252.67922093827801</c:v>
                </c:pt>
                <c:pt idx="82">
                  <c:v>261.55096470765102</c:v>
                </c:pt>
                <c:pt idx="83">
                  <c:v>273.32822665353802</c:v>
                </c:pt>
                <c:pt idx="84">
                  <c:v>278.71300769602999</c:v>
                </c:pt>
                <c:pt idx="85">
                  <c:v>287.90008030898298</c:v>
                </c:pt>
                <c:pt idx="86">
                  <c:v>304.52848184553</c:v>
                </c:pt>
                <c:pt idx="87">
                  <c:v>321.831919848501</c:v>
                </c:pt>
                <c:pt idx="88">
                  <c:v>333.74702403876302</c:v>
                </c:pt>
                <c:pt idx="89">
                  <c:v>345.28679715707199</c:v>
                </c:pt>
                <c:pt idx="90">
                  <c:v>344.15914523723899</c:v>
                </c:pt>
                <c:pt idx="91">
                  <c:v>321.13419605104298</c:v>
                </c:pt>
                <c:pt idx="92">
                  <c:v>305.00079139125199</c:v>
                </c:pt>
                <c:pt idx="93">
                  <c:v>310.29757988227698</c:v>
                </c:pt>
                <c:pt idx="94">
                  <c:v>302.91908083818498</c:v>
                </c:pt>
                <c:pt idx="95">
                  <c:v>279.03263274507799</c:v>
                </c:pt>
                <c:pt idx="96">
                  <c:v>267.846360241963</c:v>
                </c:pt>
                <c:pt idx="97">
                  <c:v>263.00754935898499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2F-4CA3-A025-97D068BB7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RegionalPropertyType!$O$6:$O$103</c:f>
              <c:numCache>
                <c:formatCode>0</c:formatCode>
                <c:ptCount val="98"/>
                <c:pt idx="0">
                  <c:v>89.972001523948094</c:v>
                </c:pt>
                <c:pt idx="1">
                  <c:v>93.925680503814405</c:v>
                </c:pt>
                <c:pt idx="2">
                  <c:v>98.113402801430496</c:v>
                </c:pt>
                <c:pt idx="3">
                  <c:v>100</c:v>
                </c:pt>
                <c:pt idx="4">
                  <c:v>100.29760332299</c:v>
                </c:pt>
                <c:pt idx="5">
                  <c:v>100.810058030851</c:v>
                </c:pt>
                <c:pt idx="6">
                  <c:v>102.404285426985</c:v>
                </c:pt>
                <c:pt idx="7">
                  <c:v>104.297548328216</c:v>
                </c:pt>
                <c:pt idx="8">
                  <c:v>104.76304859065699</c:v>
                </c:pt>
                <c:pt idx="9">
                  <c:v>104.332267348315</c:v>
                </c:pt>
                <c:pt idx="10">
                  <c:v>103.787154029021</c:v>
                </c:pt>
                <c:pt idx="11">
                  <c:v>105.26483712660701</c:v>
                </c:pt>
                <c:pt idx="12">
                  <c:v>109.822715444539</c:v>
                </c:pt>
                <c:pt idx="13">
                  <c:v>113.06917524622099</c:v>
                </c:pt>
                <c:pt idx="14">
                  <c:v>112.217917479311</c:v>
                </c:pt>
                <c:pt idx="15">
                  <c:v>112.282030389037</c:v>
                </c:pt>
                <c:pt idx="16">
                  <c:v>116.3378666518</c:v>
                </c:pt>
                <c:pt idx="17">
                  <c:v>120.78162034475901</c:v>
                </c:pt>
                <c:pt idx="18">
                  <c:v>121.223516122909</c:v>
                </c:pt>
                <c:pt idx="19">
                  <c:v>120.210568707295</c:v>
                </c:pt>
                <c:pt idx="20">
                  <c:v>121.48232372046201</c:v>
                </c:pt>
                <c:pt idx="21">
                  <c:v>125.01033646982199</c:v>
                </c:pt>
                <c:pt idx="22">
                  <c:v>129.070720219637</c:v>
                </c:pt>
                <c:pt idx="23">
                  <c:v>129.898713284102</c:v>
                </c:pt>
                <c:pt idx="24">
                  <c:v>126.435055184337</c:v>
                </c:pt>
                <c:pt idx="25">
                  <c:v>122.950655910072</c:v>
                </c:pt>
                <c:pt idx="26">
                  <c:v>124.934237277813</c:v>
                </c:pt>
                <c:pt idx="27">
                  <c:v>128.333508763618</c:v>
                </c:pt>
                <c:pt idx="28">
                  <c:v>129.124037585623</c:v>
                </c:pt>
                <c:pt idx="29">
                  <c:v>130.268677529721</c:v>
                </c:pt>
                <c:pt idx="30">
                  <c:v>129.95573357612901</c:v>
                </c:pt>
                <c:pt idx="31">
                  <c:v>127.999524195747</c:v>
                </c:pt>
                <c:pt idx="32">
                  <c:v>124.694083158304</c:v>
                </c:pt>
                <c:pt idx="33">
                  <c:v>119.17422919225299</c:v>
                </c:pt>
                <c:pt idx="34">
                  <c:v>112.48200168086299</c:v>
                </c:pt>
                <c:pt idx="35">
                  <c:v>105.918439205722</c:v>
                </c:pt>
                <c:pt idx="36">
                  <c:v>97.901069576970897</c:v>
                </c:pt>
                <c:pt idx="37">
                  <c:v>92.010734753514399</c:v>
                </c:pt>
                <c:pt idx="38">
                  <c:v>92.350457679976401</c:v>
                </c:pt>
                <c:pt idx="39">
                  <c:v>92.410541658435406</c:v>
                </c:pt>
                <c:pt idx="40">
                  <c:v>88.248633730489104</c:v>
                </c:pt>
                <c:pt idx="41">
                  <c:v>84.253742878097697</c:v>
                </c:pt>
                <c:pt idx="42">
                  <c:v>81.213011758235496</c:v>
                </c:pt>
                <c:pt idx="43">
                  <c:v>78.202562291394301</c:v>
                </c:pt>
                <c:pt idx="44">
                  <c:v>77.053486128107295</c:v>
                </c:pt>
                <c:pt idx="45">
                  <c:v>78.494463749869595</c:v>
                </c:pt>
                <c:pt idx="46">
                  <c:v>79.966924982010994</c:v>
                </c:pt>
                <c:pt idx="47">
                  <c:v>79.631820319203399</c:v>
                </c:pt>
                <c:pt idx="48">
                  <c:v>77.730769654955097</c:v>
                </c:pt>
                <c:pt idx="49">
                  <c:v>74.939749053239893</c:v>
                </c:pt>
                <c:pt idx="50">
                  <c:v>74.284050587805197</c:v>
                </c:pt>
                <c:pt idx="51">
                  <c:v>75.829333544407106</c:v>
                </c:pt>
                <c:pt idx="52">
                  <c:v>77.958508649883299</c:v>
                </c:pt>
                <c:pt idx="53">
                  <c:v>79.987287834746894</c:v>
                </c:pt>
                <c:pt idx="54">
                  <c:v>81.245857850358803</c:v>
                </c:pt>
                <c:pt idx="55">
                  <c:v>82.190596967620195</c:v>
                </c:pt>
                <c:pt idx="56">
                  <c:v>83.457301163771604</c:v>
                </c:pt>
                <c:pt idx="57">
                  <c:v>85.2342239876983</c:v>
                </c:pt>
                <c:pt idx="58">
                  <c:v>87.698206354664805</c:v>
                </c:pt>
                <c:pt idx="59">
                  <c:v>89.754259118474593</c:v>
                </c:pt>
                <c:pt idx="60">
                  <c:v>90.095684045081001</c:v>
                </c:pt>
                <c:pt idx="61">
                  <c:v>90.405022705282406</c:v>
                </c:pt>
                <c:pt idx="62">
                  <c:v>91.429024314333503</c:v>
                </c:pt>
                <c:pt idx="63">
                  <c:v>91.466541904669498</c:v>
                </c:pt>
                <c:pt idx="64">
                  <c:v>91.304534794890401</c:v>
                </c:pt>
                <c:pt idx="65">
                  <c:v>92.929007839982205</c:v>
                </c:pt>
                <c:pt idx="66">
                  <c:v>95.643684700630104</c:v>
                </c:pt>
                <c:pt idx="67">
                  <c:v>98.760847964924906</c:v>
                </c:pt>
                <c:pt idx="68">
                  <c:v>104.797281390431</c:v>
                </c:pt>
                <c:pt idx="69">
                  <c:v>112.897949601639</c:v>
                </c:pt>
                <c:pt idx="70">
                  <c:v>112.06720619087</c:v>
                </c:pt>
                <c:pt idx="71">
                  <c:v>106.596656777151</c:v>
                </c:pt>
                <c:pt idx="72">
                  <c:v>107.07300673588</c:v>
                </c:pt>
                <c:pt idx="73">
                  <c:v>111.264215080214</c:v>
                </c:pt>
                <c:pt idx="74">
                  <c:v>113.12561873902099</c:v>
                </c:pt>
                <c:pt idx="75">
                  <c:v>112.38226405856</c:v>
                </c:pt>
                <c:pt idx="76">
                  <c:v>114.015487986336</c:v>
                </c:pt>
                <c:pt idx="77">
                  <c:v>116.29613034809999</c:v>
                </c:pt>
                <c:pt idx="78">
                  <c:v>116.375186670348</c:v>
                </c:pt>
                <c:pt idx="79">
                  <c:v>115.624172302112</c:v>
                </c:pt>
                <c:pt idx="80">
                  <c:v>115.251902922044</c:v>
                </c:pt>
                <c:pt idx="81">
                  <c:v>112.43582203731</c:v>
                </c:pt>
                <c:pt idx="82">
                  <c:v>114.277018104734</c:v>
                </c:pt>
                <c:pt idx="83">
                  <c:v>120.83660660633601</c:v>
                </c:pt>
                <c:pt idx="84">
                  <c:v>124.01099162898301</c:v>
                </c:pt>
                <c:pt idx="85">
                  <c:v>126.13887904880499</c:v>
                </c:pt>
                <c:pt idx="86">
                  <c:v>128.87094287928701</c:v>
                </c:pt>
                <c:pt idx="87">
                  <c:v>131.69465757245001</c:v>
                </c:pt>
                <c:pt idx="88">
                  <c:v>135.28870256065599</c:v>
                </c:pt>
                <c:pt idx="89">
                  <c:v>139.99577411356501</c:v>
                </c:pt>
                <c:pt idx="90">
                  <c:v>134.603257102128</c:v>
                </c:pt>
                <c:pt idx="91">
                  <c:v>126.640720684472</c:v>
                </c:pt>
                <c:pt idx="92">
                  <c:v>129.712686219311</c:v>
                </c:pt>
                <c:pt idx="93">
                  <c:v>135.908232332381</c:v>
                </c:pt>
                <c:pt idx="94">
                  <c:v>132.06080533236801</c:v>
                </c:pt>
                <c:pt idx="95">
                  <c:v>124.82167535334</c:v>
                </c:pt>
                <c:pt idx="96">
                  <c:v>124.475378486145</c:v>
                </c:pt>
                <c:pt idx="97">
                  <c:v>126.99576547381101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A-4D54-AEB7-0C2810E8E580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RegionalPropertyType!$P$6:$P$103</c:f>
              <c:numCache>
                <c:formatCode>0</c:formatCode>
                <c:ptCount val="98"/>
                <c:pt idx="0">
                  <c:v>95.174581628331794</c:v>
                </c:pt>
                <c:pt idx="1">
                  <c:v>98.258285124907502</c:v>
                </c:pt>
                <c:pt idx="2">
                  <c:v>99.666294659056703</c:v>
                </c:pt>
                <c:pt idx="3">
                  <c:v>100</c:v>
                </c:pt>
                <c:pt idx="4">
                  <c:v>102.088034199652</c:v>
                </c:pt>
                <c:pt idx="5">
                  <c:v>104.26915178770901</c:v>
                </c:pt>
                <c:pt idx="6">
                  <c:v>104.45878312852101</c:v>
                </c:pt>
                <c:pt idx="7">
                  <c:v>103.783668762839</c:v>
                </c:pt>
                <c:pt idx="8">
                  <c:v>103.24485299731499</c:v>
                </c:pt>
                <c:pt idx="9">
                  <c:v>104.441611410558</c:v>
                </c:pt>
                <c:pt idx="10">
                  <c:v>107.94895378353</c:v>
                </c:pt>
                <c:pt idx="11">
                  <c:v>109.70274497402799</c:v>
                </c:pt>
                <c:pt idx="12">
                  <c:v>109.141333032191</c:v>
                </c:pt>
                <c:pt idx="13">
                  <c:v>109.68308218770601</c:v>
                </c:pt>
                <c:pt idx="14">
                  <c:v>111.45057639424201</c:v>
                </c:pt>
                <c:pt idx="15">
                  <c:v>113.42155330777599</c:v>
                </c:pt>
                <c:pt idx="16">
                  <c:v>114.89069877525399</c:v>
                </c:pt>
                <c:pt idx="17">
                  <c:v>113.642231365722</c:v>
                </c:pt>
                <c:pt idx="18">
                  <c:v>110.798631956157</c:v>
                </c:pt>
                <c:pt idx="19">
                  <c:v>111.879710897471</c:v>
                </c:pt>
                <c:pt idx="20">
                  <c:v>119.031903410993</c:v>
                </c:pt>
                <c:pt idx="21">
                  <c:v>126.541242024673</c:v>
                </c:pt>
                <c:pt idx="22">
                  <c:v>127.156757014872</c:v>
                </c:pt>
                <c:pt idx="23">
                  <c:v>126.13776156358099</c:v>
                </c:pt>
                <c:pt idx="24">
                  <c:v>127.12716186645</c:v>
                </c:pt>
                <c:pt idx="25">
                  <c:v>128.538924705055</c:v>
                </c:pt>
                <c:pt idx="26">
                  <c:v>130.75605204062899</c:v>
                </c:pt>
                <c:pt idx="27">
                  <c:v>131.013124251965</c:v>
                </c:pt>
                <c:pt idx="28">
                  <c:v>128.63989679986599</c:v>
                </c:pt>
                <c:pt idx="29">
                  <c:v>125.783226008855</c:v>
                </c:pt>
                <c:pt idx="30">
                  <c:v>124.435090228465</c:v>
                </c:pt>
                <c:pt idx="31">
                  <c:v>124.552595623795</c:v>
                </c:pt>
                <c:pt idx="32">
                  <c:v>124.649482173742</c:v>
                </c:pt>
                <c:pt idx="33">
                  <c:v>124.680481839918</c:v>
                </c:pt>
                <c:pt idx="34">
                  <c:v>118.66355932214501</c:v>
                </c:pt>
                <c:pt idx="35">
                  <c:v>110.152701857856</c:v>
                </c:pt>
                <c:pt idx="36">
                  <c:v>105.437708381696</c:v>
                </c:pt>
                <c:pt idx="37">
                  <c:v>103.983103151028</c:v>
                </c:pt>
                <c:pt idx="38">
                  <c:v>100.77725156681301</c:v>
                </c:pt>
                <c:pt idx="39">
                  <c:v>94.887213512748005</c:v>
                </c:pt>
                <c:pt idx="40">
                  <c:v>92.113913436950696</c:v>
                </c:pt>
                <c:pt idx="41">
                  <c:v>91.888097348486596</c:v>
                </c:pt>
                <c:pt idx="42">
                  <c:v>89.770138472568107</c:v>
                </c:pt>
                <c:pt idx="43">
                  <c:v>86.184231088548898</c:v>
                </c:pt>
                <c:pt idx="44">
                  <c:v>86.490890654663701</c:v>
                </c:pt>
                <c:pt idx="45">
                  <c:v>90.075192641372993</c:v>
                </c:pt>
                <c:pt idx="46">
                  <c:v>89.318332727826004</c:v>
                </c:pt>
                <c:pt idx="47">
                  <c:v>86.165727867721102</c:v>
                </c:pt>
                <c:pt idx="48">
                  <c:v>85.841632094001397</c:v>
                </c:pt>
                <c:pt idx="49">
                  <c:v>85.997477076476301</c:v>
                </c:pt>
                <c:pt idx="50">
                  <c:v>87.168075382160893</c:v>
                </c:pt>
                <c:pt idx="51">
                  <c:v>87.932958445050403</c:v>
                </c:pt>
                <c:pt idx="52">
                  <c:v>88.001919022419699</c:v>
                </c:pt>
                <c:pt idx="53">
                  <c:v>89.882533649422598</c:v>
                </c:pt>
                <c:pt idx="54">
                  <c:v>91.799411377372095</c:v>
                </c:pt>
                <c:pt idx="55">
                  <c:v>93.128389735259404</c:v>
                </c:pt>
                <c:pt idx="56">
                  <c:v>97.562088231626205</c:v>
                </c:pt>
                <c:pt idx="57">
                  <c:v>103.149117720104</c:v>
                </c:pt>
                <c:pt idx="58">
                  <c:v>104.038454770296</c:v>
                </c:pt>
                <c:pt idx="59">
                  <c:v>103.648217064885</c:v>
                </c:pt>
                <c:pt idx="60">
                  <c:v>106.357962844455</c:v>
                </c:pt>
                <c:pt idx="61">
                  <c:v>110.660288283683</c:v>
                </c:pt>
                <c:pt idx="62">
                  <c:v>111.571246953189</c:v>
                </c:pt>
                <c:pt idx="63">
                  <c:v>110.84287804501101</c:v>
                </c:pt>
                <c:pt idx="64">
                  <c:v>115.338528768511</c:v>
                </c:pt>
                <c:pt idx="65">
                  <c:v>121.355135757835</c:v>
                </c:pt>
                <c:pt idx="66">
                  <c:v>121.18778419416</c:v>
                </c:pt>
                <c:pt idx="67">
                  <c:v>119.782791563218</c:v>
                </c:pt>
                <c:pt idx="68">
                  <c:v>125.116558226815</c:v>
                </c:pt>
                <c:pt idx="69">
                  <c:v>133.46228169598999</c:v>
                </c:pt>
                <c:pt idx="70">
                  <c:v>137.94499745898599</c:v>
                </c:pt>
                <c:pt idx="71">
                  <c:v>138.73029315476199</c:v>
                </c:pt>
                <c:pt idx="72">
                  <c:v>139.593187753758</c:v>
                </c:pt>
                <c:pt idx="73">
                  <c:v>141.17076540577699</c:v>
                </c:pt>
                <c:pt idx="74">
                  <c:v>144.47623572049</c:v>
                </c:pt>
                <c:pt idx="75">
                  <c:v>147.82075203497101</c:v>
                </c:pt>
                <c:pt idx="76">
                  <c:v>149.53357487711699</c:v>
                </c:pt>
                <c:pt idx="77">
                  <c:v>151.15054651002899</c:v>
                </c:pt>
                <c:pt idx="78">
                  <c:v>154.556344625664</c:v>
                </c:pt>
                <c:pt idx="79">
                  <c:v>158.33952416981299</c:v>
                </c:pt>
                <c:pt idx="80">
                  <c:v>160.81896038877099</c:v>
                </c:pt>
                <c:pt idx="81">
                  <c:v>163.57870643563101</c:v>
                </c:pt>
                <c:pt idx="82">
                  <c:v>165.57496646624901</c:v>
                </c:pt>
                <c:pt idx="83">
                  <c:v>168.39933862096299</c:v>
                </c:pt>
                <c:pt idx="84">
                  <c:v>176.300740108176</c:v>
                </c:pt>
                <c:pt idx="85">
                  <c:v>186.949804928031</c:v>
                </c:pt>
                <c:pt idx="86">
                  <c:v>193.952259917638</c:v>
                </c:pt>
                <c:pt idx="87">
                  <c:v>197.784080498836</c:v>
                </c:pt>
                <c:pt idx="88">
                  <c:v>207.10234813648901</c:v>
                </c:pt>
                <c:pt idx="89">
                  <c:v>224.20702516097199</c:v>
                </c:pt>
                <c:pt idx="90">
                  <c:v>230.84959425480801</c:v>
                </c:pt>
                <c:pt idx="91">
                  <c:v>224.83094206214099</c:v>
                </c:pt>
                <c:pt idx="92">
                  <c:v>223.86429040759799</c:v>
                </c:pt>
                <c:pt idx="93">
                  <c:v>229.78902120221801</c:v>
                </c:pt>
                <c:pt idx="94">
                  <c:v>240.08733496500699</c:v>
                </c:pt>
                <c:pt idx="95">
                  <c:v>248.82928180065801</c:v>
                </c:pt>
                <c:pt idx="96">
                  <c:v>252.14585204091901</c:v>
                </c:pt>
                <c:pt idx="97">
                  <c:v>254.125658440031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A-4D54-AEB7-0C2810E8E580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RegionalPropertyType!$Q$6:$Q$103</c:f>
              <c:numCache>
                <c:formatCode>0</c:formatCode>
                <c:ptCount val="98"/>
                <c:pt idx="0">
                  <c:v>93.712825092884401</c:v>
                </c:pt>
                <c:pt idx="1">
                  <c:v>95.008320385311293</c:v>
                </c:pt>
                <c:pt idx="2">
                  <c:v>98.973070134500702</c:v>
                </c:pt>
                <c:pt idx="3">
                  <c:v>100</c:v>
                </c:pt>
                <c:pt idx="4">
                  <c:v>99.788582836285798</c:v>
                </c:pt>
                <c:pt idx="5">
                  <c:v>104.51699286825399</c:v>
                </c:pt>
                <c:pt idx="6">
                  <c:v>111.55751669009101</c:v>
                </c:pt>
                <c:pt idx="7">
                  <c:v>114.370469732014</c:v>
                </c:pt>
                <c:pt idx="8">
                  <c:v>114.50305645624201</c:v>
                </c:pt>
                <c:pt idx="9">
                  <c:v>115.39582599019</c:v>
                </c:pt>
                <c:pt idx="10">
                  <c:v>117.917420161189</c:v>
                </c:pt>
                <c:pt idx="11">
                  <c:v>121.03938374186799</c:v>
                </c:pt>
                <c:pt idx="12">
                  <c:v>124.94122373034</c:v>
                </c:pt>
                <c:pt idx="13">
                  <c:v>129.78390326618401</c:v>
                </c:pt>
                <c:pt idx="14">
                  <c:v>132.810863517012</c:v>
                </c:pt>
                <c:pt idx="15">
                  <c:v>136.25453099664799</c:v>
                </c:pt>
                <c:pt idx="16">
                  <c:v>141.007977245723</c:v>
                </c:pt>
                <c:pt idx="17">
                  <c:v>142.57434695170801</c:v>
                </c:pt>
                <c:pt idx="18">
                  <c:v>143.37613003723499</c:v>
                </c:pt>
                <c:pt idx="19">
                  <c:v>147.58626699036</c:v>
                </c:pt>
                <c:pt idx="20">
                  <c:v>154.87987352745401</c:v>
                </c:pt>
                <c:pt idx="21">
                  <c:v>162.122502150104</c:v>
                </c:pt>
                <c:pt idx="22">
                  <c:v>161.53561896218</c:v>
                </c:pt>
                <c:pt idx="23">
                  <c:v>158.73066159810901</c:v>
                </c:pt>
                <c:pt idx="24">
                  <c:v>158.07141861616699</c:v>
                </c:pt>
                <c:pt idx="25">
                  <c:v>154.49251632565199</c:v>
                </c:pt>
                <c:pt idx="26">
                  <c:v>153.46440528666801</c:v>
                </c:pt>
                <c:pt idx="27">
                  <c:v>156.96706934348001</c:v>
                </c:pt>
                <c:pt idx="28">
                  <c:v>159.019579251659</c:v>
                </c:pt>
                <c:pt idx="29">
                  <c:v>155.90740684591199</c:v>
                </c:pt>
                <c:pt idx="30">
                  <c:v>151.017725583736</c:v>
                </c:pt>
                <c:pt idx="31">
                  <c:v>147.22954925135701</c:v>
                </c:pt>
                <c:pt idx="32">
                  <c:v>142.03143834790899</c:v>
                </c:pt>
                <c:pt idx="33">
                  <c:v>138.95683028834699</c:v>
                </c:pt>
                <c:pt idx="34">
                  <c:v>133.15854546002299</c:v>
                </c:pt>
                <c:pt idx="35">
                  <c:v>123.44459374406701</c:v>
                </c:pt>
                <c:pt idx="36">
                  <c:v>117.931124148731</c:v>
                </c:pt>
                <c:pt idx="37">
                  <c:v>117.757032502277</c:v>
                </c:pt>
                <c:pt idx="38">
                  <c:v>117.31386531513699</c:v>
                </c:pt>
                <c:pt idx="39">
                  <c:v>113.686180223856</c:v>
                </c:pt>
                <c:pt idx="40">
                  <c:v>109.716023116252</c:v>
                </c:pt>
                <c:pt idx="41">
                  <c:v>105.700589782314</c:v>
                </c:pt>
                <c:pt idx="42">
                  <c:v>103.50964800127601</c:v>
                </c:pt>
                <c:pt idx="43">
                  <c:v>102.872755680076</c:v>
                </c:pt>
                <c:pt idx="44">
                  <c:v>102.223498261985</c:v>
                </c:pt>
                <c:pt idx="45">
                  <c:v>101.01431075709399</c:v>
                </c:pt>
                <c:pt idx="46">
                  <c:v>99.917277504598403</c:v>
                </c:pt>
                <c:pt idx="47">
                  <c:v>99.349330536697394</c:v>
                </c:pt>
                <c:pt idx="48">
                  <c:v>97.235249384765595</c:v>
                </c:pt>
                <c:pt idx="49">
                  <c:v>96.108629157700094</c:v>
                </c:pt>
                <c:pt idx="50">
                  <c:v>99.823712231438293</c:v>
                </c:pt>
                <c:pt idx="51">
                  <c:v>102.709847265449</c:v>
                </c:pt>
                <c:pt idx="52">
                  <c:v>102.202435665585</c:v>
                </c:pt>
                <c:pt idx="53">
                  <c:v>103.565644908522</c:v>
                </c:pt>
                <c:pt idx="54">
                  <c:v>106.774304875654</c:v>
                </c:pt>
                <c:pt idx="55">
                  <c:v>108.626819021316</c:v>
                </c:pt>
                <c:pt idx="56">
                  <c:v>109.77925313737499</c:v>
                </c:pt>
                <c:pt idx="57">
                  <c:v>112.97371676941999</c:v>
                </c:pt>
                <c:pt idx="58">
                  <c:v>115.723454402847</c:v>
                </c:pt>
                <c:pt idx="59">
                  <c:v>116.28572037565201</c:v>
                </c:pt>
                <c:pt idx="60">
                  <c:v>118.545120464164</c:v>
                </c:pt>
                <c:pt idx="61">
                  <c:v>120.89656195364999</c:v>
                </c:pt>
                <c:pt idx="62">
                  <c:v>120.054834057995</c:v>
                </c:pt>
                <c:pt idx="63">
                  <c:v>120.341256979192</c:v>
                </c:pt>
                <c:pt idx="64">
                  <c:v>123.667394868523</c:v>
                </c:pt>
                <c:pt idx="65">
                  <c:v>128.29645395198199</c:v>
                </c:pt>
                <c:pt idx="66">
                  <c:v>132.24395194573799</c:v>
                </c:pt>
                <c:pt idx="67">
                  <c:v>134.70981884326301</c:v>
                </c:pt>
                <c:pt idx="68">
                  <c:v>137.27743338734899</c:v>
                </c:pt>
                <c:pt idx="69">
                  <c:v>139.52244756313701</c:v>
                </c:pt>
                <c:pt idx="70">
                  <c:v>142.234209307849</c:v>
                </c:pt>
                <c:pt idx="71">
                  <c:v>144.55440407032199</c:v>
                </c:pt>
                <c:pt idx="72">
                  <c:v>144.395405405041</c:v>
                </c:pt>
                <c:pt idx="73">
                  <c:v>143.107733517897</c:v>
                </c:pt>
                <c:pt idx="74">
                  <c:v>145.78778987142701</c:v>
                </c:pt>
                <c:pt idx="75">
                  <c:v>149.20663373941099</c:v>
                </c:pt>
                <c:pt idx="76">
                  <c:v>148.23867000421001</c:v>
                </c:pt>
                <c:pt idx="77">
                  <c:v>147.13525067367601</c:v>
                </c:pt>
                <c:pt idx="78">
                  <c:v>146.253755598569</c:v>
                </c:pt>
                <c:pt idx="79">
                  <c:v>145.83221325066799</c:v>
                </c:pt>
                <c:pt idx="80">
                  <c:v>145.63245595941399</c:v>
                </c:pt>
                <c:pt idx="81">
                  <c:v>144.46826453667299</c:v>
                </c:pt>
                <c:pt idx="82">
                  <c:v>147.898359849732</c:v>
                </c:pt>
                <c:pt idx="83">
                  <c:v>152.99407607253701</c:v>
                </c:pt>
                <c:pt idx="84">
                  <c:v>155.93112545243599</c:v>
                </c:pt>
                <c:pt idx="85">
                  <c:v>163.52469739235099</c:v>
                </c:pt>
                <c:pt idx="86">
                  <c:v>171.455748480376</c:v>
                </c:pt>
                <c:pt idx="87">
                  <c:v>174.759818212901</c:v>
                </c:pt>
                <c:pt idx="88">
                  <c:v>178.96772140566</c:v>
                </c:pt>
                <c:pt idx="89">
                  <c:v>181.78579464136601</c:v>
                </c:pt>
                <c:pt idx="90">
                  <c:v>177.89199847962001</c:v>
                </c:pt>
                <c:pt idx="91">
                  <c:v>174.53056218350301</c:v>
                </c:pt>
                <c:pt idx="92">
                  <c:v>176.94094874023801</c:v>
                </c:pt>
                <c:pt idx="93">
                  <c:v>185.56580491627099</c:v>
                </c:pt>
                <c:pt idx="94">
                  <c:v>190.59296210744799</c:v>
                </c:pt>
                <c:pt idx="95">
                  <c:v>187.16208171284501</c:v>
                </c:pt>
                <c:pt idx="96">
                  <c:v>185.682336168077</c:v>
                </c:pt>
                <c:pt idx="97">
                  <c:v>185.22145355610999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8A-4D54-AEB7-0C2810E8E580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RegionalPropertyType!$R$6:$R$103</c:f>
              <c:numCache>
                <c:formatCode>0</c:formatCode>
                <c:ptCount val="98"/>
                <c:pt idx="0">
                  <c:v>97.299064237578094</c:v>
                </c:pt>
                <c:pt idx="1">
                  <c:v>103.96673978474701</c:v>
                </c:pt>
                <c:pt idx="2">
                  <c:v>102.30764099517</c:v>
                </c:pt>
                <c:pt idx="3">
                  <c:v>100</c:v>
                </c:pt>
                <c:pt idx="4">
                  <c:v>105.70322128864601</c:v>
                </c:pt>
                <c:pt idx="5">
                  <c:v>113.28097407566</c:v>
                </c:pt>
                <c:pt idx="6">
                  <c:v>115.44175409741</c:v>
                </c:pt>
                <c:pt idx="7">
                  <c:v>115.93969102422101</c:v>
                </c:pt>
                <c:pt idx="8">
                  <c:v>119.420407667332</c:v>
                </c:pt>
                <c:pt idx="9">
                  <c:v>126.663576849748</c:v>
                </c:pt>
                <c:pt idx="10">
                  <c:v>135.28410048378899</c:v>
                </c:pt>
                <c:pt idx="11">
                  <c:v>138.158082564463</c:v>
                </c:pt>
                <c:pt idx="12">
                  <c:v>138.01644462130301</c:v>
                </c:pt>
                <c:pt idx="13">
                  <c:v>139.96158889418999</c:v>
                </c:pt>
                <c:pt idx="14">
                  <c:v>143.804230837012</c:v>
                </c:pt>
                <c:pt idx="15">
                  <c:v>148.819306781937</c:v>
                </c:pt>
                <c:pt idx="16">
                  <c:v>154.286745546774</c:v>
                </c:pt>
                <c:pt idx="17">
                  <c:v>160.35526215031999</c:v>
                </c:pt>
                <c:pt idx="18">
                  <c:v>168.319924481648</c:v>
                </c:pt>
                <c:pt idx="19">
                  <c:v>172.81637789732901</c:v>
                </c:pt>
                <c:pt idx="20">
                  <c:v>171.195053604745</c:v>
                </c:pt>
                <c:pt idx="21">
                  <c:v>170.16178441124299</c:v>
                </c:pt>
                <c:pt idx="22">
                  <c:v>173.70925296590499</c:v>
                </c:pt>
                <c:pt idx="23">
                  <c:v>177.409592915221</c:v>
                </c:pt>
                <c:pt idx="24">
                  <c:v>175.65512845664699</c:v>
                </c:pt>
                <c:pt idx="25">
                  <c:v>171.96782589523599</c:v>
                </c:pt>
                <c:pt idx="26">
                  <c:v>169.395838269959</c:v>
                </c:pt>
                <c:pt idx="27">
                  <c:v>167.20514053180599</c:v>
                </c:pt>
                <c:pt idx="28">
                  <c:v>163.519567292104</c:v>
                </c:pt>
                <c:pt idx="29">
                  <c:v>159.258067464666</c:v>
                </c:pt>
                <c:pt idx="30">
                  <c:v>156.152881656228</c:v>
                </c:pt>
                <c:pt idx="31">
                  <c:v>152.64769294672001</c:v>
                </c:pt>
                <c:pt idx="32">
                  <c:v>145.355321762193</c:v>
                </c:pt>
                <c:pt idx="33">
                  <c:v>137.74363239524101</c:v>
                </c:pt>
                <c:pt idx="34">
                  <c:v>129.23232925943699</c:v>
                </c:pt>
                <c:pt idx="35">
                  <c:v>121.717714023973</c:v>
                </c:pt>
                <c:pt idx="36">
                  <c:v>118.02766777673</c:v>
                </c:pt>
                <c:pt idx="37">
                  <c:v>113.01573263082</c:v>
                </c:pt>
                <c:pt idx="38">
                  <c:v>103.23178699842499</c:v>
                </c:pt>
                <c:pt idx="39">
                  <c:v>96.246699441908504</c:v>
                </c:pt>
                <c:pt idx="40">
                  <c:v>95.192239698641004</c:v>
                </c:pt>
                <c:pt idx="41">
                  <c:v>95.949831670889395</c:v>
                </c:pt>
                <c:pt idx="42">
                  <c:v>95.096707009671704</c:v>
                </c:pt>
                <c:pt idx="43">
                  <c:v>92.867532740333701</c:v>
                </c:pt>
                <c:pt idx="44">
                  <c:v>94.699135101193406</c:v>
                </c:pt>
                <c:pt idx="45">
                  <c:v>99.094138742465105</c:v>
                </c:pt>
                <c:pt idx="46">
                  <c:v>104.776274538884</c:v>
                </c:pt>
                <c:pt idx="47">
                  <c:v>107.49783313954801</c:v>
                </c:pt>
                <c:pt idx="48">
                  <c:v>102.776176985821</c:v>
                </c:pt>
                <c:pt idx="49">
                  <c:v>98.825340496025106</c:v>
                </c:pt>
                <c:pt idx="50">
                  <c:v>105.188625541679</c:v>
                </c:pt>
                <c:pt idx="51">
                  <c:v>114.159472400678</c:v>
                </c:pt>
                <c:pt idx="52">
                  <c:v>119.229559604331</c:v>
                </c:pt>
                <c:pt idx="53">
                  <c:v>126.328006611581</c:v>
                </c:pt>
                <c:pt idx="54">
                  <c:v>129.98807074921601</c:v>
                </c:pt>
                <c:pt idx="55">
                  <c:v>130.078308737616</c:v>
                </c:pt>
                <c:pt idx="56">
                  <c:v>134.19281347089299</c:v>
                </c:pt>
                <c:pt idx="57">
                  <c:v>140.16940433278501</c:v>
                </c:pt>
                <c:pt idx="58">
                  <c:v>142.238915655319</c:v>
                </c:pt>
                <c:pt idx="59">
                  <c:v>143.14224091883699</c:v>
                </c:pt>
                <c:pt idx="60">
                  <c:v>147.18812079838801</c:v>
                </c:pt>
                <c:pt idx="61">
                  <c:v>156.00344443262199</c:v>
                </c:pt>
                <c:pt idx="62">
                  <c:v>162.75525720294101</c:v>
                </c:pt>
                <c:pt idx="63">
                  <c:v>162.749714940915</c:v>
                </c:pt>
                <c:pt idx="64">
                  <c:v>162.854212337126</c:v>
                </c:pt>
                <c:pt idx="65">
                  <c:v>165.750646939262</c:v>
                </c:pt>
                <c:pt idx="66">
                  <c:v>172.78115970451501</c:v>
                </c:pt>
                <c:pt idx="67">
                  <c:v>181.11525035905001</c:v>
                </c:pt>
                <c:pt idx="68">
                  <c:v>191.08369784938799</c:v>
                </c:pt>
                <c:pt idx="69">
                  <c:v>201.43765884197001</c:v>
                </c:pt>
                <c:pt idx="70">
                  <c:v>199.615567665648</c:v>
                </c:pt>
                <c:pt idx="71">
                  <c:v>195.41103057358501</c:v>
                </c:pt>
                <c:pt idx="72">
                  <c:v>199.90597600051001</c:v>
                </c:pt>
                <c:pt idx="73">
                  <c:v>206.59566666858299</c:v>
                </c:pt>
                <c:pt idx="74">
                  <c:v>210.81287440144499</c:v>
                </c:pt>
                <c:pt idx="75">
                  <c:v>211.413768395609</c:v>
                </c:pt>
                <c:pt idx="76">
                  <c:v>211.318038483024</c:v>
                </c:pt>
                <c:pt idx="77">
                  <c:v>214.547498685016</c:v>
                </c:pt>
                <c:pt idx="78">
                  <c:v>219.51081211195299</c:v>
                </c:pt>
                <c:pt idx="79">
                  <c:v>222.82224069969701</c:v>
                </c:pt>
                <c:pt idx="80">
                  <c:v>224.083811940289</c:v>
                </c:pt>
                <c:pt idx="81">
                  <c:v>222.97098133695201</c:v>
                </c:pt>
                <c:pt idx="82">
                  <c:v>229.49704643749601</c:v>
                </c:pt>
                <c:pt idx="83">
                  <c:v>243.33841195753101</c:v>
                </c:pt>
                <c:pt idx="84">
                  <c:v>257.71373610420699</c:v>
                </c:pt>
                <c:pt idx="85">
                  <c:v>272.95536796021997</c:v>
                </c:pt>
                <c:pt idx="86">
                  <c:v>281.88329085322499</c:v>
                </c:pt>
                <c:pt idx="87">
                  <c:v>285.69379058127799</c:v>
                </c:pt>
                <c:pt idx="88">
                  <c:v>298.06736390861698</c:v>
                </c:pt>
                <c:pt idx="89">
                  <c:v>318.13751225426</c:v>
                </c:pt>
                <c:pt idx="90">
                  <c:v>311.47625119710102</c:v>
                </c:pt>
                <c:pt idx="91">
                  <c:v>291.416579558303</c:v>
                </c:pt>
                <c:pt idx="92">
                  <c:v>289.23438707511099</c:v>
                </c:pt>
                <c:pt idx="93">
                  <c:v>293.28526101217398</c:v>
                </c:pt>
                <c:pt idx="94">
                  <c:v>289.318424395465</c:v>
                </c:pt>
                <c:pt idx="95">
                  <c:v>286.02855250259802</c:v>
                </c:pt>
                <c:pt idx="96">
                  <c:v>294.89619071934197</c:v>
                </c:pt>
                <c:pt idx="97">
                  <c:v>300.40683930565302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8A-4D54-AEB7-0C2810E8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RegionalPropertyType!$S$6:$S$103</c:f>
              <c:numCache>
                <c:formatCode>0</c:formatCode>
                <c:ptCount val="98"/>
                <c:pt idx="0">
                  <c:v>91.359971666515094</c:v>
                </c:pt>
                <c:pt idx="1">
                  <c:v>98.623092969945901</c:v>
                </c:pt>
                <c:pt idx="2">
                  <c:v>101.407277540531</c:v>
                </c:pt>
                <c:pt idx="3">
                  <c:v>100</c:v>
                </c:pt>
                <c:pt idx="4">
                  <c:v>102.03750947678699</c:v>
                </c:pt>
                <c:pt idx="5">
                  <c:v>102.34837026884399</c:v>
                </c:pt>
                <c:pt idx="6">
                  <c:v>99.763040833591504</c:v>
                </c:pt>
                <c:pt idx="7">
                  <c:v>101.444050596742</c:v>
                </c:pt>
                <c:pt idx="8">
                  <c:v>107.128152797217</c:v>
                </c:pt>
                <c:pt idx="9">
                  <c:v>111.71250441286701</c:v>
                </c:pt>
                <c:pt idx="10">
                  <c:v>112.975070024245</c:v>
                </c:pt>
                <c:pt idx="11">
                  <c:v>113.020736131528</c:v>
                </c:pt>
                <c:pt idx="12">
                  <c:v>114.688654358229</c:v>
                </c:pt>
                <c:pt idx="13">
                  <c:v>117.52269253268901</c:v>
                </c:pt>
                <c:pt idx="14">
                  <c:v>121.834439182653</c:v>
                </c:pt>
                <c:pt idx="15">
                  <c:v>125.316753130295</c:v>
                </c:pt>
                <c:pt idx="16">
                  <c:v>125.447857797113</c:v>
                </c:pt>
                <c:pt idx="17">
                  <c:v>125.206334974794</c:v>
                </c:pt>
                <c:pt idx="18">
                  <c:v>132.02298789433499</c:v>
                </c:pt>
                <c:pt idx="19">
                  <c:v>142.40252074396301</c:v>
                </c:pt>
                <c:pt idx="20">
                  <c:v>150.30763349806901</c:v>
                </c:pt>
                <c:pt idx="21">
                  <c:v>157.87741154023001</c:v>
                </c:pt>
                <c:pt idx="22">
                  <c:v>159.241098946054</c:v>
                </c:pt>
                <c:pt idx="23">
                  <c:v>158.807652491656</c:v>
                </c:pt>
                <c:pt idx="24">
                  <c:v>162.95589260079501</c:v>
                </c:pt>
                <c:pt idx="25">
                  <c:v>167.37345004179201</c:v>
                </c:pt>
                <c:pt idx="26">
                  <c:v>169.20907131512499</c:v>
                </c:pt>
                <c:pt idx="27">
                  <c:v>171.32898488272801</c:v>
                </c:pt>
                <c:pt idx="28">
                  <c:v>175.851988850928</c:v>
                </c:pt>
                <c:pt idx="29">
                  <c:v>177.79698720584301</c:v>
                </c:pt>
                <c:pt idx="30">
                  <c:v>171.82169579022101</c:v>
                </c:pt>
                <c:pt idx="31">
                  <c:v>166.94909271333299</c:v>
                </c:pt>
                <c:pt idx="32">
                  <c:v>169.19447401135801</c:v>
                </c:pt>
                <c:pt idx="33">
                  <c:v>171.98772930397601</c:v>
                </c:pt>
                <c:pt idx="34">
                  <c:v>164.15682269003901</c:v>
                </c:pt>
                <c:pt idx="35">
                  <c:v>151.22156407561599</c:v>
                </c:pt>
                <c:pt idx="36">
                  <c:v>141.04386735352099</c:v>
                </c:pt>
                <c:pt idx="37">
                  <c:v>133.40836409269599</c:v>
                </c:pt>
                <c:pt idx="38">
                  <c:v>132.79294791497199</c:v>
                </c:pt>
                <c:pt idx="39">
                  <c:v>135.29486149637501</c:v>
                </c:pt>
                <c:pt idx="40">
                  <c:v>132.49507725186899</c:v>
                </c:pt>
                <c:pt idx="41">
                  <c:v>126.039787199399</c:v>
                </c:pt>
                <c:pt idx="42">
                  <c:v>125.660237643301</c:v>
                </c:pt>
                <c:pt idx="43">
                  <c:v>127.429982468156</c:v>
                </c:pt>
                <c:pt idx="44">
                  <c:v>127.28954888041601</c:v>
                </c:pt>
                <c:pt idx="45">
                  <c:v>130.27396358931301</c:v>
                </c:pt>
                <c:pt idx="46">
                  <c:v>133.63363325233499</c:v>
                </c:pt>
                <c:pt idx="47">
                  <c:v>134.41494064355999</c:v>
                </c:pt>
                <c:pt idx="48">
                  <c:v>133.881199793246</c:v>
                </c:pt>
                <c:pt idx="49">
                  <c:v>134.77189165488599</c:v>
                </c:pt>
                <c:pt idx="50">
                  <c:v>136.46146457186899</c:v>
                </c:pt>
                <c:pt idx="51">
                  <c:v>136.933057488038</c:v>
                </c:pt>
                <c:pt idx="52">
                  <c:v>136.41623432477499</c:v>
                </c:pt>
                <c:pt idx="53">
                  <c:v>133.680525389184</c:v>
                </c:pt>
                <c:pt idx="54">
                  <c:v>136.24709860959601</c:v>
                </c:pt>
                <c:pt idx="55">
                  <c:v>143.839255010595</c:v>
                </c:pt>
                <c:pt idx="56">
                  <c:v>148.08335579069799</c:v>
                </c:pt>
                <c:pt idx="57">
                  <c:v>151.14764065790101</c:v>
                </c:pt>
                <c:pt idx="58">
                  <c:v>153.334768788232</c:v>
                </c:pt>
                <c:pt idx="59">
                  <c:v>154.910771548707</c:v>
                </c:pt>
                <c:pt idx="60">
                  <c:v>157.66854614936099</c:v>
                </c:pt>
                <c:pt idx="61">
                  <c:v>159.08679062337899</c:v>
                </c:pt>
                <c:pt idx="62">
                  <c:v>155.68659455491101</c:v>
                </c:pt>
                <c:pt idx="63">
                  <c:v>154.41752654282899</c:v>
                </c:pt>
                <c:pt idx="64">
                  <c:v>160.18054569621299</c:v>
                </c:pt>
                <c:pt idx="65">
                  <c:v>167.25394905130901</c:v>
                </c:pt>
                <c:pt idx="66">
                  <c:v>172.63384825171099</c:v>
                </c:pt>
                <c:pt idx="67">
                  <c:v>175.59255707488401</c:v>
                </c:pt>
                <c:pt idx="68">
                  <c:v>177.16678564094499</c:v>
                </c:pt>
                <c:pt idx="69">
                  <c:v>181.11527590911501</c:v>
                </c:pt>
                <c:pt idx="70">
                  <c:v>186.10866166317601</c:v>
                </c:pt>
                <c:pt idx="71">
                  <c:v>188.63066723010999</c:v>
                </c:pt>
                <c:pt idx="72">
                  <c:v>188.218000347562</c:v>
                </c:pt>
                <c:pt idx="73">
                  <c:v>187.93229406546001</c:v>
                </c:pt>
                <c:pt idx="74">
                  <c:v>193.63055833249501</c:v>
                </c:pt>
                <c:pt idx="75">
                  <c:v>197.49220344890301</c:v>
                </c:pt>
                <c:pt idx="76">
                  <c:v>193.868764443527</c:v>
                </c:pt>
                <c:pt idx="77">
                  <c:v>192.140516240539</c:v>
                </c:pt>
                <c:pt idx="78">
                  <c:v>196.74135274148901</c:v>
                </c:pt>
                <c:pt idx="79">
                  <c:v>202.98877975672801</c:v>
                </c:pt>
                <c:pt idx="80">
                  <c:v>207.16585368017101</c:v>
                </c:pt>
                <c:pt idx="81">
                  <c:v>209.26896557821399</c:v>
                </c:pt>
                <c:pt idx="82">
                  <c:v>207.78227729930501</c:v>
                </c:pt>
                <c:pt idx="83">
                  <c:v>204.763725943971</c:v>
                </c:pt>
                <c:pt idx="84">
                  <c:v>205.70755048876299</c:v>
                </c:pt>
                <c:pt idx="85">
                  <c:v>215.38727755096701</c:v>
                </c:pt>
                <c:pt idx="86">
                  <c:v>225.267984330872</c:v>
                </c:pt>
                <c:pt idx="87">
                  <c:v>225.35626609333701</c:v>
                </c:pt>
                <c:pt idx="88">
                  <c:v>225.51465952500999</c:v>
                </c:pt>
                <c:pt idx="89">
                  <c:v>237.702782153681</c:v>
                </c:pt>
                <c:pt idx="90">
                  <c:v>250.54821904905501</c:v>
                </c:pt>
                <c:pt idx="91">
                  <c:v>246.17630150947801</c:v>
                </c:pt>
                <c:pt idx="92">
                  <c:v>226.91474686499299</c:v>
                </c:pt>
                <c:pt idx="93">
                  <c:v>219.549633433075</c:v>
                </c:pt>
                <c:pt idx="94">
                  <c:v>225.99912881968501</c:v>
                </c:pt>
                <c:pt idx="95">
                  <c:v>225.251871558489</c:v>
                </c:pt>
                <c:pt idx="96">
                  <c:v>224.23439146380301</c:v>
                </c:pt>
                <c:pt idx="97">
                  <c:v>226.91196728974199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E-498A-8049-11092988211A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RegionalPropertyType!$T$6:$T$103</c:f>
              <c:numCache>
                <c:formatCode>0</c:formatCode>
                <c:ptCount val="98"/>
                <c:pt idx="0">
                  <c:v>99.104046680378701</c:v>
                </c:pt>
                <c:pt idx="1">
                  <c:v>102.749406143803</c:v>
                </c:pt>
                <c:pt idx="2">
                  <c:v>100.642399414316</c:v>
                </c:pt>
                <c:pt idx="3">
                  <c:v>100</c:v>
                </c:pt>
                <c:pt idx="4">
                  <c:v>106.751641152365</c:v>
                </c:pt>
                <c:pt idx="5">
                  <c:v>108.65046896179101</c:v>
                </c:pt>
                <c:pt idx="6">
                  <c:v>101.42949738349</c:v>
                </c:pt>
                <c:pt idx="7">
                  <c:v>98.748493143768698</c:v>
                </c:pt>
                <c:pt idx="8">
                  <c:v>103.847030686019</c:v>
                </c:pt>
                <c:pt idx="9">
                  <c:v>112.060588494125</c:v>
                </c:pt>
                <c:pt idx="10">
                  <c:v>115.174674495627</c:v>
                </c:pt>
                <c:pt idx="11">
                  <c:v>113.23571985604499</c:v>
                </c:pt>
                <c:pt idx="12">
                  <c:v>115.900242104044</c:v>
                </c:pt>
                <c:pt idx="13">
                  <c:v>120.070156057079</c:v>
                </c:pt>
                <c:pt idx="14">
                  <c:v>122.937424315683</c:v>
                </c:pt>
                <c:pt idx="15">
                  <c:v>128.19768206226601</c:v>
                </c:pt>
                <c:pt idx="16">
                  <c:v>138.464025592296</c:v>
                </c:pt>
                <c:pt idx="17">
                  <c:v>146.46143092589799</c:v>
                </c:pt>
                <c:pt idx="18">
                  <c:v>146.162053761321</c:v>
                </c:pt>
                <c:pt idx="19">
                  <c:v>147.961486196625</c:v>
                </c:pt>
                <c:pt idx="20">
                  <c:v>155.30032349805299</c:v>
                </c:pt>
                <c:pt idx="21">
                  <c:v>161.995294791822</c:v>
                </c:pt>
                <c:pt idx="22">
                  <c:v>164.87527816489899</c:v>
                </c:pt>
                <c:pt idx="23">
                  <c:v>166.320178711734</c:v>
                </c:pt>
                <c:pt idx="24">
                  <c:v>167.727894448146</c:v>
                </c:pt>
                <c:pt idx="25">
                  <c:v>167.90832472259001</c:v>
                </c:pt>
                <c:pt idx="26">
                  <c:v>172.91823927033201</c:v>
                </c:pt>
                <c:pt idx="27">
                  <c:v>181.62635084987599</c:v>
                </c:pt>
                <c:pt idx="28">
                  <c:v>186.08236571744999</c:v>
                </c:pt>
                <c:pt idx="29">
                  <c:v>187.163780163008</c:v>
                </c:pt>
                <c:pt idx="30">
                  <c:v>188.60170537303</c:v>
                </c:pt>
                <c:pt idx="31">
                  <c:v>188.56021013776601</c:v>
                </c:pt>
                <c:pt idx="32">
                  <c:v>184.20421960066901</c:v>
                </c:pt>
                <c:pt idx="33">
                  <c:v>181.496561932849</c:v>
                </c:pt>
                <c:pt idx="34">
                  <c:v>184.48133871994301</c:v>
                </c:pt>
                <c:pt idx="35">
                  <c:v>181.99535490279899</c:v>
                </c:pt>
                <c:pt idx="36">
                  <c:v>167.777242698701</c:v>
                </c:pt>
                <c:pt idx="37">
                  <c:v>157.895250283444</c:v>
                </c:pt>
                <c:pt idx="38">
                  <c:v>156.056652806724</c:v>
                </c:pt>
                <c:pt idx="39">
                  <c:v>153.42483752515</c:v>
                </c:pt>
                <c:pt idx="40">
                  <c:v>150.94920557246499</c:v>
                </c:pt>
                <c:pt idx="41">
                  <c:v>152.23756058727801</c:v>
                </c:pt>
                <c:pt idx="42">
                  <c:v>152.45568548319901</c:v>
                </c:pt>
                <c:pt idx="43">
                  <c:v>150.079459160933</c:v>
                </c:pt>
                <c:pt idx="44">
                  <c:v>150.41388823615699</c:v>
                </c:pt>
                <c:pt idx="45">
                  <c:v>151.198516719927</c:v>
                </c:pt>
                <c:pt idx="46">
                  <c:v>149.118627066008</c:v>
                </c:pt>
                <c:pt idx="47">
                  <c:v>147.47334118612099</c:v>
                </c:pt>
                <c:pt idx="48">
                  <c:v>146.70072382602001</c:v>
                </c:pt>
                <c:pt idx="49">
                  <c:v>147.968381977424</c:v>
                </c:pt>
                <c:pt idx="50">
                  <c:v>150.90937948423201</c:v>
                </c:pt>
                <c:pt idx="51">
                  <c:v>152.45007806313399</c:v>
                </c:pt>
                <c:pt idx="52">
                  <c:v>154.14558012582401</c:v>
                </c:pt>
                <c:pt idx="53">
                  <c:v>154.798665900309</c:v>
                </c:pt>
                <c:pt idx="54">
                  <c:v>155.97372070829999</c:v>
                </c:pt>
                <c:pt idx="55">
                  <c:v>158.34792954269</c:v>
                </c:pt>
                <c:pt idx="56">
                  <c:v>159.52314893697201</c:v>
                </c:pt>
                <c:pt idx="57">
                  <c:v>160.66005896030899</c:v>
                </c:pt>
                <c:pt idx="58">
                  <c:v>167.97187784987199</c:v>
                </c:pt>
                <c:pt idx="59">
                  <c:v>177.38162511303901</c:v>
                </c:pt>
                <c:pt idx="60">
                  <c:v>182.48635010045501</c:v>
                </c:pt>
                <c:pt idx="61">
                  <c:v>185.20472129108299</c:v>
                </c:pt>
                <c:pt idx="62">
                  <c:v>182.86173014071201</c:v>
                </c:pt>
                <c:pt idx="63">
                  <c:v>181.33572648611201</c:v>
                </c:pt>
                <c:pt idx="64">
                  <c:v>185.94186054867299</c:v>
                </c:pt>
                <c:pt idx="65">
                  <c:v>193.15296510892</c:v>
                </c:pt>
                <c:pt idx="66">
                  <c:v>199.81284364517199</c:v>
                </c:pt>
                <c:pt idx="67">
                  <c:v>206.27472957606</c:v>
                </c:pt>
                <c:pt idx="68">
                  <c:v>214.905869650136</c:v>
                </c:pt>
                <c:pt idx="69">
                  <c:v>223.88579907447701</c:v>
                </c:pt>
                <c:pt idx="70">
                  <c:v>226.04878134981399</c:v>
                </c:pt>
                <c:pt idx="71">
                  <c:v>227.775935387391</c:v>
                </c:pt>
                <c:pt idx="72">
                  <c:v>236.429855614481</c:v>
                </c:pt>
                <c:pt idx="73">
                  <c:v>245.342955325715</c:v>
                </c:pt>
                <c:pt idx="74">
                  <c:v>255.346809318662</c:v>
                </c:pt>
                <c:pt idx="75">
                  <c:v>264.09716148567401</c:v>
                </c:pt>
                <c:pt idx="76">
                  <c:v>267.51108144919698</c:v>
                </c:pt>
                <c:pt idx="77">
                  <c:v>269.73185828713298</c:v>
                </c:pt>
                <c:pt idx="78">
                  <c:v>271.35773541917303</c:v>
                </c:pt>
                <c:pt idx="79">
                  <c:v>277.10125450498202</c:v>
                </c:pt>
                <c:pt idx="80">
                  <c:v>294.13565436353701</c:v>
                </c:pt>
                <c:pt idx="81">
                  <c:v>309.50878769862402</c:v>
                </c:pt>
                <c:pt idx="82">
                  <c:v>315.41564942141298</c:v>
                </c:pt>
                <c:pt idx="83">
                  <c:v>321.87798469206098</c:v>
                </c:pt>
                <c:pt idx="84">
                  <c:v>327.99532566841799</c:v>
                </c:pt>
                <c:pt idx="85">
                  <c:v>333.65256061204502</c:v>
                </c:pt>
                <c:pt idx="86">
                  <c:v>348.447554578883</c:v>
                </c:pt>
                <c:pt idx="87">
                  <c:v>368.065362228732</c:v>
                </c:pt>
                <c:pt idx="88">
                  <c:v>392.42717854588801</c:v>
                </c:pt>
                <c:pt idx="89">
                  <c:v>417.11837732438499</c:v>
                </c:pt>
                <c:pt idx="90">
                  <c:v>422.38474958204102</c:v>
                </c:pt>
                <c:pt idx="91">
                  <c:v>423.39153063615299</c:v>
                </c:pt>
                <c:pt idx="92">
                  <c:v>429.81135535518098</c:v>
                </c:pt>
                <c:pt idx="93">
                  <c:v>439.09783518389798</c:v>
                </c:pt>
                <c:pt idx="94">
                  <c:v>442.047626894296</c:v>
                </c:pt>
                <c:pt idx="95">
                  <c:v>433.76985729230398</c:v>
                </c:pt>
                <c:pt idx="96">
                  <c:v>423.75603701404498</c:v>
                </c:pt>
                <c:pt idx="97">
                  <c:v>418.92172035775098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E-498A-8049-11092988211A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RegionalPropertyType!$U$6:$U$103</c:f>
              <c:numCache>
                <c:formatCode>0</c:formatCode>
                <c:ptCount val="98"/>
                <c:pt idx="0">
                  <c:v>93.042351231634797</c:v>
                </c:pt>
                <c:pt idx="1">
                  <c:v>98.126025131706101</c:v>
                </c:pt>
                <c:pt idx="2">
                  <c:v>99.8606509851666</c:v>
                </c:pt>
                <c:pt idx="3">
                  <c:v>100</c:v>
                </c:pt>
                <c:pt idx="4">
                  <c:v>103.91902231770599</c:v>
                </c:pt>
                <c:pt idx="5">
                  <c:v>106.706499865729</c:v>
                </c:pt>
                <c:pt idx="6">
                  <c:v>105.69586134601801</c:v>
                </c:pt>
                <c:pt idx="7">
                  <c:v>106.01527352340899</c:v>
                </c:pt>
                <c:pt idx="8">
                  <c:v>108.66593688059299</c:v>
                </c:pt>
                <c:pt idx="9">
                  <c:v>111.664298335122</c:v>
                </c:pt>
                <c:pt idx="10">
                  <c:v>116.40181858254</c:v>
                </c:pt>
                <c:pt idx="11">
                  <c:v>121.07864919373699</c:v>
                </c:pt>
                <c:pt idx="12">
                  <c:v>124.432961798129</c:v>
                </c:pt>
                <c:pt idx="13">
                  <c:v>129.368436741734</c:v>
                </c:pt>
                <c:pt idx="14">
                  <c:v>135.87283196105901</c:v>
                </c:pt>
                <c:pt idx="15">
                  <c:v>141.620802576399</c:v>
                </c:pt>
                <c:pt idx="16">
                  <c:v>146.87038104066201</c:v>
                </c:pt>
                <c:pt idx="17">
                  <c:v>150.92742253704401</c:v>
                </c:pt>
                <c:pt idx="18">
                  <c:v>155.64432584894601</c:v>
                </c:pt>
                <c:pt idx="19">
                  <c:v>162.730515607661</c:v>
                </c:pt>
                <c:pt idx="20">
                  <c:v>172.35999547240701</c:v>
                </c:pt>
                <c:pt idx="21">
                  <c:v>183.476706806566</c:v>
                </c:pt>
                <c:pt idx="22">
                  <c:v>188.28319957971999</c:v>
                </c:pt>
                <c:pt idx="23">
                  <c:v>190.49266938762401</c:v>
                </c:pt>
                <c:pt idx="24">
                  <c:v>196.175412656915</c:v>
                </c:pt>
                <c:pt idx="25">
                  <c:v>202.457718624649</c:v>
                </c:pt>
                <c:pt idx="26">
                  <c:v>201.626682812252</c:v>
                </c:pt>
                <c:pt idx="27">
                  <c:v>199.97531894502001</c:v>
                </c:pt>
                <c:pt idx="28">
                  <c:v>207.64078719340199</c:v>
                </c:pt>
                <c:pt idx="29">
                  <c:v>213.791906975507</c:v>
                </c:pt>
                <c:pt idx="30">
                  <c:v>208.98675871942601</c:v>
                </c:pt>
                <c:pt idx="31">
                  <c:v>204.22617061225299</c:v>
                </c:pt>
                <c:pt idx="32">
                  <c:v>204.259853860177</c:v>
                </c:pt>
                <c:pt idx="33">
                  <c:v>202.76916647129801</c:v>
                </c:pt>
                <c:pt idx="34">
                  <c:v>195.717266380431</c:v>
                </c:pt>
                <c:pt idx="35">
                  <c:v>188.926524631977</c:v>
                </c:pt>
                <c:pt idx="36">
                  <c:v>185.831390710991</c:v>
                </c:pt>
                <c:pt idx="37">
                  <c:v>183.61076318100501</c:v>
                </c:pt>
                <c:pt idx="38">
                  <c:v>182.24714048457301</c:v>
                </c:pt>
                <c:pt idx="39">
                  <c:v>179.19706171492501</c:v>
                </c:pt>
                <c:pt idx="40">
                  <c:v>173.00631498066599</c:v>
                </c:pt>
                <c:pt idx="41">
                  <c:v>165.990721437601</c:v>
                </c:pt>
                <c:pt idx="42">
                  <c:v>168.184005950732</c:v>
                </c:pt>
                <c:pt idx="43">
                  <c:v>173.879797956733</c:v>
                </c:pt>
                <c:pt idx="44">
                  <c:v>170.793754554364</c:v>
                </c:pt>
                <c:pt idx="45">
                  <c:v>165.57607879639099</c:v>
                </c:pt>
                <c:pt idx="46">
                  <c:v>167.45580071587801</c:v>
                </c:pt>
                <c:pt idx="47">
                  <c:v>171.97961150362201</c:v>
                </c:pt>
                <c:pt idx="48">
                  <c:v>173.28839203993201</c:v>
                </c:pt>
                <c:pt idx="49">
                  <c:v>173.251676775926</c:v>
                </c:pt>
                <c:pt idx="50">
                  <c:v>173.74386513832701</c:v>
                </c:pt>
                <c:pt idx="51">
                  <c:v>176.05816877784</c:v>
                </c:pt>
                <c:pt idx="52">
                  <c:v>180.21289624921701</c:v>
                </c:pt>
                <c:pt idx="53">
                  <c:v>187.466325567002</c:v>
                </c:pt>
                <c:pt idx="54">
                  <c:v>192.00179137849099</c:v>
                </c:pt>
                <c:pt idx="55">
                  <c:v>192.69130576359001</c:v>
                </c:pt>
                <c:pt idx="56">
                  <c:v>197.77178835711601</c:v>
                </c:pt>
                <c:pt idx="57">
                  <c:v>206.35554635965499</c:v>
                </c:pt>
                <c:pt idx="58">
                  <c:v>212.792464015382</c:v>
                </c:pt>
                <c:pt idx="59">
                  <c:v>216.48382542359499</c:v>
                </c:pt>
                <c:pt idx="60">
                  <c:v>217.874135489438</c:v>
                </c:pt>
                <c:pt idx="61">
                  <c:v>219.08178679973099</c:v>
                </c:pt>
                <c:pt idx="62">
                  <c:v>223.42246727084199</c:v>
                </c:pt>
                <c:pt idx="63">
                  <c:v>226.54276632841299</c:v>
                </c:pt>
                <c:pt idx="64">
                  <c:v>227.25858175256801</c:v>
                </c:pt>
                <c:pt idx="65">
                  <c:v>231.50020910118999</c:v>
                </c:pt>
                <c:pt idx="66">
                  <c:v>239.51886676923499</c:v>
                </c:pt>
                <c:pt idx="67">
                  <c:v>248.44895452440201</c:v>
                </c:pt>
                <c:pt idx="68">
                  <c:v>262.31978358146301</c:v>
                </c:pt>
                <c:pt idx="69">
                  <c:v>277.53035122339702</c:v>
                </c:pt>
                <c:pt idx="70">
                  <c:v>281.77384481285901</c:v>
                </c:pt>
                <c:pt idx="71">
                  <c:v>279.435815181885</c:v>
                </c:pt>
                <c:pt idx="72">
                  <c:v>273.21807660683601</c:v>
                </c:pt>
                <c:pt idx="73">
                  <c:v>262.688096384875</c:v>
                </c:pt>
                <c:pt idx="74">
                  <c:v>266.08156941188003</c:v>
                </c:pt>
                <c:pt idx="75">
                  <c:v>278.89671874572701</c:v>
                </c:pt>
                <c:pt idx="76">
                  <c:v>281.26552760328502</c:v>
                </c:pt>
                <c:pt idx="77">
                  <c:v>278.30172093783699</c:v>
                </c:pt>
                <c:pt idx="78">
                  <c:v>275.85776964644202</c:v>
                </c:pt>
                <c:pt idx="79">
                  <c:v>273.88198437927099</c:v>
                </c:pt>
                <c:pt idx="80">
                  <c:v>272.87725455486202</c:v>
                </c:pt>
                <c:pt idx="81">
                  <c:v>274.88970659787498</c:v>
                </c:pt>
                <c:pt idx="82">
                  <c:v>279.31476222328803</c:v>
                </c:pt>
                <c:pt idx="83">
                  <c:v>285.49915651509099</c:v>
                </c:pt>
                <c:pt idx="84">
                  <c:v>294.68925737969698</c:v>
                </c:pt>
                <c:pt idx="85">
                  <c:v>305.99741736024799</c:v>
                </c:pt>
                <c:pt idx="86">
                  <c:v>315.96171421987901</c:v>
                </c:pt>
                <c:pt idx="87">
                  <c:v>319.34201714883102</c:v>
                </c:pt>
                <c:pt idx="88">
                  <c:v>325.25036410862401</c:v>
                </c:pt>
                <c:pt idx="89">
                  <c:v>343.65098998213</c:v>
                </c:pt>
                <c:pt idx="90">
                  <c:v>348.49446943840201</c:v>
                </c:pt>
                <c:pt idx="91">
                  <c:v>339.11894742517399</c:v>
                </c:pt>
                <c:pt idx="92">
                  <c:v>338.08385613731502</c:v>
                </c:pt>
                <c:pt idx="93">
                  <c:v>342.63210168465002</c:v>
                </c:pt>
                <c:pt idx="94">
                  <c:v>346.59802621409801</c:v>
                </c:pt>
                <c:pt idx="95">
                  <c:v>344.91710092392901</c:v>
                </c:pt>
                <c:pt idx="96">
                  <c:v>338.97343579181103</c:v>
                </c:pt>
                <c:pt idx="97">
                  <c:v>335.08116545906699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E-498A-8049-11092988211A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RegionalPropertyType!$V$6:$V$103</c:f>
              <c:numCache>
                <c:formatCode>0</c:formatCode>
                <c:ptCount val="98"/>
                <c:pt idx="0">
                  <c:v>98.035331048653802</c:v>
                </c:pt>
                <c:pt idx="1">
                  <c:v>98.303719617762198</c:v>
                </c:pt>
                <c:pt idx="2">
                  <c:v>98.025314158391296</c:v>
                </c:pt>
                <c:pt idx="3">
                  <c:v>100</c:v>
                </c:pt>
                <c:pt idx="4">
                  <c:v>103.34472240619399</c:v>
                </c:pt>
                <c:pt idx="5">
                  <c:v>106.466255024695</c:v>
                </c:pt>
                <c:pt idx="6">
                  <c:v>111.989208810599</c:v>
                </c:pt>
                <c:pt idx="7">
                  <c:v>118.841080105987</c:v>
                </c:pt>
                <c:pt idx="8">
                  <c:v>123.57711396601501</c:v>
                </c:pt>
                <c:pt idx="9">
                  <c:v>125.81519568296299</c:v>
                </c:pt>
                <c:pt idx="10">
                  <c:v>131.60517662056199</c:v>
                </c:pt>
                <c:pt idx="11">
                  <c:v>142.89258556973601</c:v>
                </c:pt>
                <c:pt idx="12">
                  <c:v>151.304910769712</c:v>
                </c:pt>
                <c:pt idx="13">
                  <c:v>156.91190571598099</c:v>
                </c:pt>
                <c:pt idx="14">
                  <c:v>162.80506774065799</c:v>
                </c:pt>
                <c:pt idx="15">
                  <c:v>168.43004541340099</c:v>
                </c:pt>
                <c:pt idx="16">
                  <c:v>174.81554238666101</c:v>
                </c:pt>
                <c:pt idx="17">
                  <c:v>183.78922609572101</c:v>
                </c:pt>
                <c:pt idx="18">
                  <c:v>189.298613936376</c:v>
                </c:pt>
                <c:pt idx="19">
                  <c:v>193.68075221908799</c:v>
                </c:pt>
                <c:pt idx="20">
                  <c:v>205.67763336014701</c:v>
                </c:pt>
                <c:pt idx="21">
                  <c:v>217.58072969186</c:v>
                </c:pt>
                <c:pt idx="22">
                  <c:v>220.78557770185</c:v>
                </c:pt>
                <c:pt idx="23">
                  <c:v>223.22210390172199</c:v>
                </c:pt>
                <c:pt idx="24">
                  <c:v>226.60412794080801</c:v>
                </c:pt>
                <c:pt idx="25">
                  <c:v>225.09891665381099</c:v>
                </c:pt>
                <c:pt idx="26">
                  <c:v>220.55669064397</c:v>
                </c:pt>
                <c:pt idx="27">
                  <c:v>222.26580590732601</c:v>
                </c:pt>
                <c:pt idx="28">
                  <c:v>235.28269289367799</c:v>
                </c:pt>
                <c:pt idx="29">
                  <c:v>248.52592131239399</c:v>
                </c:pt>
                <c:pt idx="30">
                  <c:v>245.036421143539</c:v>
                </c:pt>
                <c:pt idx="31">
                  <c:v>237.45393299063701</c:v>
                </c:pt>
                <c:pt idx="32">
                  <c:v>239.59586957514099</c:v>
                </c:pt>
                <c:pt idx="33">
                  <c:v>239.200672428888</c:v>
                </c:pt>
                <c:pt idx="34">
                  <c:v>228.32506570797</c:v>
                </c:pt>
                <c:pt idx="35">
                  <c:v>218.927030347227</c:v>
                </c:pt>
                <c:pt idx="36">
                  <c:v>211.60083457280999</c:v>
                </c:pt>
                <c:pt idx="37">
                  <c:v>204.70666021777001</c:v>
                </c:pt>
                <c:pt idx="38">
                  <c:v>201.97578711450799</c:v>
                </c:pt>
                <c:pt idx="39">
                  <c:v>199.96239744821099</c:v>
                </c:pt>
                <c:pt idx="40">
                  <c:v>200.270983203432</c:v>
                </c:pt>
                <c:pt idx="41">
                  <c:v>199.270148183619</c:v>
                </c:pt>
                <c:pt idx="42">
                  <c:v>199.77448667464</c:v>
                </c:pt>
                <c:pt idx="43">
                  <c:v>205.233639334928</c:v>
                </c:pt>
                <c:pt idx="44">
                  <c:v>209.62750552421201</c:v>
                </c:pt>
                <c:pt idx="45">
                  <c:v>213.77216287613601</c:v>
                </c:pt>
                <c:pt idx="46">
                  <c:v>220.75361172371601</c:v>
                </c:pt>
                <c:pt idx="47">
                  <c:v>224.487840294899</c:v>
                </c:pt>
                <c:pt idx="48">
                  <c:v>223.014607189955</c:v>
                </c:pt>
                <c:pt idx="49">
                  <c:v>222.514232655874</c:v>
                </c:pt>
                <c:pt idx="50">
                  <c:v>231.185314533058</c:v>
                </c:pt>
                <c:pt idx="51">
                  <c:v>241.98452351789101</c:v>
                </c:pt>
                <c:pt idx="52">
                  <c:v>246.068461917082</c:v>
                </c:pt>
                <c:pt idx="53">
                  <c:v>250.84253165214599</c:v>
                </c:pt>
                <c:pt idx="54">
                  <c:v>259.69678928643202</c:v>
                </c:pt>
                <c:pt idx="55">
                  <c:v>269.15354748601902</c:v>
                </c:pt>
                <c:pt idx="56">
                  <c:v>279.49230884475901</c:v>
                </c:pt>
                <c:pt idx="57">
                  <c:v>294.58763861379799</c:v>
                </c:pt>
                <c:pt idx="58">
                  <c:v>310.27239585218598</c:v>
                </c:pt>
                <c:pt idx="59">
                  <c:v>320.10027403933498</c:v>
                </c:pt>
                <c:pt idx="60">
                  <c:v>329.62155881941601</c:v>
                </c:pt>
                <c:pt idx="61">
                  <c:v>343.04550153762801</c:v>
                </c:pt>
                <c:pt idx="62">
                  <c:v>347.50682667176301</c:v>
                </c:pt>
                <c:pt idx="63">
                  <c:v>347.72903256481402</c:v>
                </c:pt>
                <c:pt idx="64">
                  <c:v>356.60738294688701</c:v>
                </c:pt>
                <c:pt idx="65">
                  <c:v>366.37281259814199</c:v>
                </c:pt>
                <c:pt idx="66">
                  <c:v>368.146689273476</c:v>
                </c:pt>
                <c:pt idx="67">
                  <c:v>372.52273190891799</c:v>
                </c:pt>
                <c:pt idx="68">
                  <c:v>387.75735149119498</c:v>
                </c:pt>
                <c:pt idx="69">
                  <c:v>400.29094221460798</c:v>
                </c:pt>
                <c:pt idx="70">
                  <c:v>402.50401876408603</c:v>
                </c:pt>
                <c:pt idx="71">
                  <c:v>401.766263249958</c:v>
                </c:pt>
                <c:pt idx="72">
                  <c:v>402.12722808556902</c:v>
                </c:pt>
                <c:pt idx="73">
                  <c:v>405.73177421418802</c:v>
                </c:pt>
                <c:pt idx="74">
                  <c:v>404.61340382909498</c:v>
                </c:pt>
                <c:pt idx="75">
                  <c:v>404.77902007468401</c:v>
                </c:pt>
                <c:pt idx="76">
                  <c:v>416.18940629929898</c:v>
                </c:pt>
                <c:pt idx="77">
                  <c:v>425.65809253547798</c:v>
                </c:pt>
                <c:pt idx="78">
                  <c:v>419.01977625628899</c:v>
                </c:pt>
                <c:pt idx="79">
                  <c:v>415.62935694735</c:v>
                </c:pt>
                <c:pt idx="80">
                  <c:v>435.21542367227403</c:v>
                </c:pt>
                <c:pt idx="81">
                  <c:v>444.74514049114299</c:v>
                </c:pt>
                <c:pt idx="82">
                  <c:v>439.55342560597001</c:v>
                </c:pt>
                <c:pt idx="83">
                  <c:v>443.62811216000199</c:v>
                </c:pt>
                <c:pt idx="84">
                  <c:v>458.04483891720702</c:v>
                </c:pt>
                <c:pt idx="85">
                  <c:v>487.79879202738999</c:v>
                </c:pt>
                <c:pt idx="86">
                  <c:v>509.42018753517698</c:v>
                </c:pt>
                <c:pt idx="87">
                  <c:v>505.42675374872698</c:v>
                </c:pt>
                <c:pt idx="88">
                  <c:v>506.803988979736</c:v>
                </c:pt>
                <c:pt idx="89">
                  <c:v>527.93939982038</c:v>
                </c:pt>
                <c:pt idx="90">
                  <c:v>529.72717984405699</c:v>
                </c:pt>
                <c:pt idx="91">
                  <c:v>507.74602359152198</c:v>
                </c:pt>
                <c:pt idx="92">
                  <c:v>495.53469786182899</c:v>
                </c:pt>
                <c:pt idx="93">
                  <c:v>509.42075151567201</c:v>
                </c:pt>
                <c:pt idx="94">
                  <c:v>529.52180096621498</c:v>
                </c:pt>
                <c:pt idx="95">
                  <c:v>532.20592519746197</c:v>
                </c:pt>
                <c:pt idx="96">
                  <c:v>536.264480399224</c:v>
                </c:pt>
                <c:pt idx="97">
                  <c:v>538.87906128033103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3E-498A-8049-11092988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RegionalPropertyType!$W$6:$W$103</c:f>
              <c:numCache>
                <c:formatCode>0</c:formatCode>
                <c:ptCount val="98"/>
                <c:pt idx="0">
                  <c:v>94.701173880537795</c:v>
                </c:pt>
                <c:pt idx="1">
                  <c:v>96.474746846973403</c:v>
                </c:pt>
                <c:pt idx="2">
                  <c:v>99.437582967704998</c:v>
                </c:pt>
                <c:pt idx="3">
                  <c:v>100</c:v>
                </c:pt>
                <c:pt idx="4">
                  <c:v>98.089458091808794</c:v>
                </c:pt>
                <c:pt idx="5">
                  <c:v>98.952322462661002</c:v>
                </c:pt>
                <c:pt idx="6">
                  <c:v>104.07711142881</c:v>
                </c:pt>
                <c:pt idx="7">
                  <c:v>106.97189235550201</c:v>
                </c:pt>
                <c:pt idx="8">
                  <c:v>105.44909567086999</c:v>
                </c:pt>
                <c:pt idx="9">
                  <c:v>105.942573546406</c:v>
                </c:pt>
                <c:pt idx="10">
                  <c:v>110.039909015608</c:v>
                </c:pt>
                <c:pt idx="11">
                  <c:v>113.2667520638</c:v>
                </c:pt>
                <c:pt idx="12">
                  <c:v>114.230963186206</c:v>
                </c:pt>
                <c:pt idx="13">
                  <c:v>115.061184594393</c:v>
                </c:pt>
                <c:pt idx="14">
                  <c:v>118.226750461446</c:v>
                </c:pt>
                <c:pt idx="15">
                  <c:v>122.727265323022</c:v>
                </c:pt>
                <c:pt idx="16">
                  <c:v>127.137752900165</c:v>
                </c:pt>
                <c:pt idx="17">
                  <c:v>132.623613784512</c:v>
                </c:pt>
                <c:pt idx="18">
                  <c:v>139.11485615782499</c:v>
                </c:pt>
                <c:pt idx="19">
                  <c:v>145.34981271862799</c:v>
                </c:pt>
                <c:pt idx="20">
                  <c:v>150.21974689681701</c:v>
                </c:pt>
                <c:pt idx="21">
                  <c:v>155.68957522772999</c:v>
                </c:pt>
                <c:pt idx="22">
                  <c:v>161.566681091357</c:v>
                </c:pt>
                <c:pt idx="23">
                  <c:v>165.459012710742</c:v>
                </c:pt>
                <c:pt idx="24">
                  <c:v>167.57106403079399</c:v>
                </c:pt>
                <c:pt idx="25">
                  <c:v>168.37323703045399</c:v>
                </c:pt>
                <c:pt idx="26">
                  <c:v>168.559769439402</c:v>
                </c:pt>
                <c:pt idx="27">
                  <c:v>170.07644420640699</c:v>
                </c:pt>
                <c:pt idx="28">
                  <c:v>173.04291756661999</c:v>
                </c:pt>
                <c:pt idx="29">
                  <c:v>174.39088250686501</c:v>
                </c:pt>
                <c:pt idx="30">
                  <c:v>172.25765882099799</c:v>
                </c:pt>
                <c:pt idx="31">
                  <c:v>170.06385417683299</c:v>
                </c:pt>
                <c:pt idx="32">
                  <c:v>165.726889657139</c:v>
                </c:pt>
                <c:pt idx="33">
                  <c:v>157.99343182191799</c:v>
                </c:pt>
                <c:pt idx="34">
                  <c:v>149.62840386330001</c:v>
                </c:pt>
                <c:pt idx="35">
                  <c:v>142.44644885943401</c:v>
                </c:pt>
                <c:pt idx="36">
                  <c:v>135.312029831985</c:v>
                </c:pt>
                <c:pt idx="37">
                  <c:v>130.59744779474201</c:v>
                </c:pt>
                <c:pt idx="38">
                  <c:v>130.26113105970001</c:v>
                </c:pt>
                <c:pt idx="39">
                  <c:v>129.200714150495</c:v>
                </c:pt>
                <c:pt idx="40">
                  <c:v>125.724940831411</c:v>
                </c:pt>
                <c:pt idx="41">
                  <c:v>122.790737549315</c:v>
                </c:pt>
                <c:pt idx="42">
                  <c:v>121.03634000405501</c:v>
                </c:pt>
                <c:pt idx="43">
                  <c:v>118.374389294791</c:v>
                </c:pt>
                <c:pt idx="44">
                  <c:v>115.139436652405</c:v>
                </c:pt>
                <c:pt idx="45">
                  <c:v>114.163372707942</c:v>
                </c:pt>
                <c:pt idx="46">
                  <c:v>113.608169446983</c:v>
                </c:pt>
                <c:pt idx="47">
                  <c:v>111.680218238987</c:v>
                </c:pt>
                <c:pt idx="48">
                  <c:v>111.082927561047</c:v>
                </c:pt>
                <c:pt idx="49">
                  <c:v>112.780754899931</c:v>
                </c:pt>
                <c:pt idx="50">
                  <c:v>115.99997805253</c:v>
                </c:pt>
                <c:pt idx="51">
                  <c:v>118.236406825518</c:v>
                </c:pt>
                <c:pt idx="52">
                  <c:v>119.60344387653601</c:v>
                </c:pt>
                <c:pt idx="53">
                  <c:v>120.943875278731</c:v>
                </c:pt>
                <c:pt idx="54">
                  <c:v>121.252058756865</c:v>
                </c:pt>
                <c:pt idx="55">
                  <c:v>122.219110727984</c:v>
                </c:pt>
                <c:pt idx="56">
                  <c:v>125.92024549791699</c:v>
                </c:pt>
                <c:pt idx="57">
                  <c:v>130.09152584011801</c:v>
                </c:pt>
                <c:pt idx="58">
                  <c:v>130.282017130258</c:v>
                </c:pt>
                <c:pt idx="59">
                  <c:v>130.476930123362</c:v>
                </c:pt>
                <c:pt idx="60">
                  <c:v>136.960758959016</c:v>
                </c:pt>
                <c:pt idx="61">
                  <c:v>145.12224247717799</c:v>
                </c:pt>
                <c:pt idx="62">
                  <c:v>146.57365527559</c:v>
                </c:pt>
                <c:pt idx="63">
                  <c:v>144.95591597018901</c:v>
                </c:pt>
                <c:pt idx="64">
                  <c:v>145.21508878200601</c:v>
                </c:pt>
                <c:pt idx="65">
                  <c:v>146.35673261765399</c:v>
                </c:pt>
                <c:pt idx="66">
                  <c:v>150.948185816246</c:v>
                </c:pt>
                <c:pt idx="67">
                  <c:v>156.16404268204801</c:v>
                </c:pt>
                <c:pt idx="68">
                  <c:v>160.60465845084701</c:v>
                </c:pt>
                <c:pt idx="69">
                  <c:v>163.145096375441</c:v>
                </c:pt>
                <c:pt idx="70">
                  <c:v>163.43916096097999</c:v>
                </c:pt>
                <c:pt idx="71">
                  <c:v>166.729175632222</c:v>
                </c:pt>
                <c:pt idx="72">
                  <c:v>171.459684318532</c:v>
                </c:pt>
                <c:pt idx="73">
                  <c:v>175.01021079353899</c:v>
                </c:pt>
                <c:pt idx="74">
                  <c:v>178.700105215637</c:v>
                </c:pt>
                <c:pt idx="75">
                  <c:v>182.79781170856401</c:v>
                </c:pt>
                <c:pt idx="76">
                  <c:v>185.45086078777899</c:v>
                </c:pt>
                <c:pt idx="77">
                  <c:v>185.22908403001099</c:v>
                </c:pt>
                <c:pt idx="78">
                  <c:v>185.309217969728</c:v>
                </c:pt>
                <c:pt idx="79">
                  <c:v>187.81755852262799</c:v>
                </c:pt>
                <c:pt idx="80">
                  <c:v>190.53796811987499</c:v>
                </c:pt>
                <c:pt idx="81">
                  <c:v>192.767513111863</c:v>
                </c:pt>
                <c:pt idx="82">
                  <c:v>198.26215391802401</c:v>
                </c:pt>
                <c:pt idx="83">
                  <c:v>204.220398615715</c:v>
                </c:pt>
                <c:pt idx="84">
                  <c:v>208.50232607514101</c:v>
                </c:pt>
                <c:pt idx="85">
                  <c:v>217.17795003927199</c:v>
                </c:pt>
                <c:pt idx="86">
                  <c:v>225.69355902296601</c:v>
                </c:pt>
                <c:pt idx="87">
                  <c:v>229.64633242859199</c:v>
                </c:pt>
                <c:pt idx="88">
                  <c:v>237.48479453512499</c:v>
                </c:pt>
                <c:pt idx="89">
                  <c:v>249.567292594441</c:v>
                </c:pt>
                <c:pt idx="90">
                  <c:v>249.41399908323999</c:v>
                </c:pt>
                <c:pt idx="91">
                  <c:v>243.638174623114</c:v>
                </c:pt>
                <c:pt idx="92">
                  <c:v>244.889903907297</c:v>
                </c:pt>
                <c:pt idx="93">
                  <c:v>247.398580187812</c:v>
                </c:pt>
                <c:pt idx="94">
                  <c:v>243.600019765642</c:v>
                </c:pt>
                <c:pt idx="95">
                  <c:v>238.73389717877501</c:v>
                </c:pt>
                <c:pt idx="96">
                  <c:v>237.814562685857</c:v>
                </c:pt>
                <c:pt idx="97">
                  <c:v>233.19046857234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1-470B-9706-AA84243824B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RegionalPropertyType!$X$6:$X$103</c:f>
              <c:numCache>
                <c:formatCode>0</c:formatCode>
                <c:ptCount val="98"/>
                <c:pt idx="0">
                  <c:v>97.153642013878695</c:v>
                </c:pt>
                <c:pt idx="1">
                  <c:v>103.312821642315</c:v>
                </c:pt>
                <c:pt idx="2">
                  <c:v>103.75513778495601</c:v>
                </c:pt>
                <c:pt idx="3">
                  <c:v>100</c:v>
                </c:pt>
                <c:pt idx="4">
                  <c:v>99.418434678175402</c:v>
                </c:pt>
                <c:pt idx="5">
                  <c:v>101.86427005751899</c:v>
                </c:pt>
                <c:pt idx="6">
                  <c:v>105.623922064024</c:v>
                </c:pt>
                <c:pt idx="7">
                  <c:v>108.085538228627</c:v>
                </c:pt>
                <c:pt idx="8">
                  <c:v>108.604600459895</c:v>
                </c:pt>
                <c:pt idx="9">
                  <c:v>108.836166653399</c:v>
                </c:pt>
                <c:pt idx="10">
                  <c:v>111.115969823105</c:v>
                </c:pt>
                <c:pt idx="11">
                  <c:v>114.410260281731</c:v>
                </c:pt>
                <c:pt idx="12">
                  <c:v>116.098751160289</c:v>
                </c:pt>
                <c:pt idx="13">
                  <c:v>117.45119849624299</c:v>
                </c:pt>
                <c:pt idx="14">
                  <c:v>121.238356232961</c:v>
                </c:pt>
                <c:pt idx="15">
                  <c:v>125.81662666359</c:v>
                </c:pt>
                <c:pt idx="16">
                  <c:v>131.17258553863601</c:v>
                </c:pt>
                <c:pt idx="17">
                  <c:v>137.87473392923499</c:v>
                </c:pt>
                <c:pt idx="18">
                  <c:v>142.14096090325501</c:v>
                </c:pt>
                <c:pt idx="19">
                  <c:v>146.68928450835</c:v>
                </c:pt>
                <c:pt idx="20">
                  <c:v>155.394132893902</c:v>
                </c:pt>
                <c:pt idx="21">
                  <c:v>161.35783577135101</c:v>
                </c:pt>
                <c:pt idx="22">
                  <c:v>163.19254868405599</c:v>
                </c:pt>
                <c:pt idx="23">
                  <c:v>169.942173583721</c:v>
                </c:pt>
                <c:pt idx="24">
                  <c:v>179.49106125538199</c:v>
                </c:pt>
                <c:pt idx="25">
                  <c:v>183.955779426086</c:v>
                </c:pt>
                <c:pt idx="26">
                  <c:v>181.999430131228</c:v>
                </c:pt>
                <c:pt idx="27">
                  <c:v>180.38025851224401</c:v>
                </c:pt>
                <c:pt idx="28">
                  <c:v>182.113196597111</c:v>
                </c:pt>
                <c:pt idx="29">
                  <c:v>184.025745654215</c:v>
                </c:pt>
                <c:pt idx="30">
                  <c:v>185.21628534255601</c:v>
                </c:pt>
                <c:pt idx="31">
                  <c:v>184.50498732539799</c:v>
                </c:pt>
                <c:pt idx="32">
                  <c:v>181.12333801787301</c:v>
                </c:pt>
                <c:pt idx="33">
                  <c:v>177.52213258744999</c:v>
                </c:pt>
                <c:pt idx="34">
                  <c:v>171.34195409435699</c:v>
                </c:pt>
                <c:pt idx="35">
                  <c:v>162.46525631942799</c:v>
                </c:pt>
                <c:pt idx="36">
                  <c:v>152.773511432156</c:v>
                </c:pt>
                <c:pt idx="37">
                  <c:v>146.407871457467</c:v>
                </c:pt>
                <c:pt idx="38">
                  <c:v>145.21243741551999</c:v>
                </c:pt>
                <c:pt idx="39">
                  <c:v>143.24537815632399</c:v>
                </c:pt>
                <c:pt idx="40">
                  <c:v>138.28297695911101</c:v>
                </c:pt>
                <c:pt idx="41">
                  <c:v>134.06504497771601</c:v>
                </c:pt>
                <c:pt idx="42">
                  <c:v>132.388630979352</c:v>
                </c:pt>
                <c:pt idx="43">
                  <c:v>130.46690891698299</c:v>
                </c:pt>
                <c:pt idx="44">
                  <c:v>128.89974327648599</c:v>
                </c:pt>
                <c:pt idx="45">
                  <c:v>130.955115408513</c:v>
                </c:pt>
                <c:pt idx="46">
                  <c:v>131.69792296219799</c:v>
                </c:pt>
                <c:pt idx="47">
                  <c:v>128.58190320858799</c:v>
                </c:pt>
                <c:pt idx="48">
                  <c:v>125.405034147612</c:v>
                </c:pt>
                <c:pt idx="49">
                  <c:v>124.990182556714</c:v>
                </c:pt>
                <c:pt idx="50">
                  <c:v>130.578986584956</c:v>
                </c:pt>
                <c:pt idx="51">
                  <c:v>134.64048679922999</c:v>
                </c:pt>
                <c:pt idx="52">
                  <c:v>133.41510014330601</c:v>
                </c:pt>
                <c:pt idx="53">
                  <c:v>135.028156378517</c:v>
                </c:pt>
                <c:pt idx="54">
                  <c:v>139.96007097528999</c:v>
                </c:pt>
                <c:pt idx="55">
                  <c:v>143.08513228810301</c:v>
                </c:pt>
                <c:pt idx="56">
                  <c:v>145.15216094039701</c:v>
                </c:pt>
                <c:pt idx="57">
                  <c:v>148.59464601239301</c:v>
                </c:pt>
                <c:pt idx="58">
                  <c:v>154.124019743823</c:v>
                </c:pt>
                <c:pt idx="59">
                  <c:v>159.387428773105</c:v>
                </c:pt>
                <c:pt idx="60">
                  <c:v>162.42244790400099</c:v>
                </c:pt>
                <c:pt idx="61">
                  <c:v>165.15574703393</c:v>
                </c:pt>
                <c:pt idx="62">
                  <c:v>166.29524764849</c:v>
                </c:pt>
                <c:pt idx="63">
                  <c:v>168.2011943471</c:v>
                </c:pt>
                <c:pt idx="64">
                  <c:v>175.04265433448299</c:v>
                </c:pt>
                <c:pt idx="65">
                  <c:v>182.97305014023101</c:v>
                </c:pt>
                <c:pt idx="66">
                  <c:v>184.10236912535501</c:v>
                </c:pt>
                <c:pt idx="67">
                  <c:v>184.318968308422</c:v>
                </c:pt>
                <c:pt idx="68">
                  <c:v>194.89449064590701</c:v>
                </c:pt>
                <c:pt idx="69">
                  <c:v>211.06374425663299</c:v>
                </c:pt>
                <c:pt idx="70">
                  <c:v>217.870018455202</c:v>
                </c:pt>
                <c:pt idx="71">
                  <c:v>216.77859849979001</c:v>
                </c:pt>
                <c:pt idx="72">
                  <c:v>218.94139168864399</c:v>
                </c:pt>
                <c:pt idx="73">
                  <c:v>223.804248424158</c:v>
                </c:pt>
                <c:pt idx="74">
                  <c:v>229.49301086216701</c:v>
                </c:pt>
                <c:pt idx="75">
                  <c:v>234.54341187260201</c:v>
                </c:pt>
                <c:pt idx="76">
                  <c:v>238.64852338313199</c:v>
                </c:pt>
                <c:pt idx="77">
                  <c:v>242.56749908456999</c:v>
                </c:pt>
                <c:pt idx="78">
                  <c:v>249.02565394576001</c:v>
                </c:pt>
                <c:pt idx="79">
                  <c:v>257.97882567205198</c:v>
                </c:pt>
                <c:pt idx="80">
                  <c:v>263.96642625893202</c:v>
                </c:pt>
                <c:pt idx="81">
                  <c:v>263.59433906829702</c:v>
                </c:pt>
                <c:pt idx="82">
                  <c:v>272.12200185817699</c:v>
                </c:pt>
                <c:pt idx="83">
                  <c:v>289.50702425653702</c:v>
                </c:pt>
                <c:pt idx="84">
                  <c:v>302.45652318727502</c:v>
                </c:pt>
                <c:pt idx="85">
                  <c:v>318.22893886539401</c:v>
                </c:pt>
                <c:pt idx="86">
                  <c:v>336.10459595318702</c:v>
                </c:pt>
                <c:pt idx="87">
                  <c:v>349.84827155440399</c:v>
                </c:pt>
                <c:pt idx="88">
                  <c:v>374.55961962682801</c:v>
                </c:pt>
                <c:pt idx="89">
                  <c:v>409.566082693966</c:v>
                </c:pt>
                <c:pt idx="90">
                  <c:v>411.53382577964101</c:v>
                </c:pt>
                <c:pt idx="91">
                  <c:v>404.50686977427699</c:v>
                </c:pt>
                <c:pt idx="92">
                  <c:v>425.73546528964499</c:v>
                </c:pt>
                <c:pt idx="93">
                  <c:v>451.405938997303</c:v>
                </c:pt>
                <c:pt idx="94">
                  <c:v>458.88877008273101</c:v>
                </c:pt>
                <c:pt idx="95">
                  <c:v>456.18418286295901</c:v>
                </c:pt>
                <c:pt idx="96">
                  <c:v>458.88419403397103</c:v>
                </c:pt>
                <c:pt idx="97">
                  <c:v>468.32814367464601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1-470B-9706-AA84243824B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RegionalPropertyType!$Y$6:$Y$103</c:f>
              <c:numCache>
                <c:formatCode>0</c:formatCode>
                <c:ptCount val="98"/>
                <c:pt idx="0">
                  <c:v>98.114718402242303</c:v>
                </c:pt>
                <c:pt idx="1">
                  <c:v>97.103033714425706</c:v>
                </c:pt>
                <c:pt idx="2">
                  <c:v>97.535485211249394</c:v>
                </c:pt>
                <c:pt idx="3">
                  <c:v>100</c:v>
                </c:pt>
                <c:pt idx="4">
                  <c:v>101.552687394947</c:v>
                </c:pt>
                <c:pt idx="5">
                  <c:v>102.356044266109</c:v>
                </c:pt>
                <c:pt idx="6">
                  <c:v>105.683998131881</c:v>
                </c:pt>
                <c:pt idx="7">
                  <c:v>108.762986346541</c:v>
                </c:pt>
                <c:pt idx="8">
                  <c:v>109.056003415999</c:v>
                </c:pt>
                <c:pt idx="9">
                  <c:v>110.432126222314</c:v>
                </c:pt>
                <c:pt idx="10">
                  <c:v>114.392146371248</c:v>
                </c:pt>
                <c:pt idx="11">
                  <c:v>119.58255619284201</c:v>
                </c:pt>
                <c:pt idx="12">
                  <c:v>124.738004632908</c:v>
                </c:pt>
                <c:pt idx="13">
                  <c:v>126.910782094068</c:v>
                </c:pt>
                <c:pt idx="14">
                  <c:v>128.907702580874</c:v>
                </c:pt>
                <c:pt idx="15">
                  <c:v>135.38141591824601</c:v>
                </c:pt>
                <c:pt idx="16">
                  <c:v>143.424613836822</c:v>
                </c:pt>
                <c:pt idx="17">
                  <c:v>150.25162305596899</c:v>
                </c:pt>
                <c:pt idx="18">
                  <c:v>155.52232949354399</c:v>
                </c:pt>
                <c:pt idx="19">
                  <c:v>160.480246237785</c:v>
                </c:pt>
                <c:pt idx="20">
                  <c:v>168.94816070609599</c:v>
                </c:pt>
                <c:pt idx="21">
                  <c:v>180.21661155086301</c:v>
                </c:pt>
                <c:pt idx="22">
                  <c:v>182.11034857513599</c:v>
                </c:pt>
                <c:pt idx="23">
                  <c:v>180.623757199192</c:v>
                </c:pt>
                <c:pt idx="24">
                  <c:v>188.19946817731</c:v>
                </c:pt>
                <c:pt idx="25">
                  <c:v>195.03154718837399</c:v>
                </c:pt>
                <c:pt idx="26">
                  <c:v>188.83249327084701</c:v>
                </c:pt>
                <c:pt idx="27">
                  <c:v>183.93987729701999</c:v>
                </c:pt>
                <c:pt idx="28">
                  <c:v>190.18764425435899</c:v>
                </c:pt>
                <c:pt idx="29">
                  <c:v>194.92731144689401</c:v>
                </c:pt>
                <c:pt idx="30">
                  <c:v>189.066496551261</c:v>
                </c:pt>
                <c:pt idx="31">
                  <c:v>181.84930352674701</c:v>
                </c:pt>
                <c:pt idx="32">
                  <c:v>178.80789841170201</c:v>
                </c:pt>
                <c:pt idx="33">
                  <c:v>171.97729050748299</c:v>
                </c:pt>
                <c:pt idx="34">
                  <c:v>159.19565399102501</c:v>
                </c:pt>
                <c:pt idx="35">
                  <c:v>149.67239830509101</c:v>
                </c:pt>
                <c:pt idx="36">
                  <c:v>145.52159551407399</c:v>
                </c:pt>
                <c:pt idx="37">
                  <c:v>141.85794323181099</c:v>
                </c:pt>
                <c:pt idx="38">
                  <c:v>137.19017992262599</c:v>
                </c:pt>
                <c:pt idx="39">
                  <c:v>133.75893501347301</c:v>
                </c:pt>
                <c:pt idx="40">
                  <c:v>132.598486557462</c:v>
                </c:pt>
                <c:pt idx="41">
                  <c:v>131.62984714048699</c:v>
                </c:pt>
                <c:pt idx="42">
                  <c:v>131.84157860734899</c:v>
                </c:pt>
                <c:pt idx="43">
                  <c:v>131.22371467777199</c:v>
                </c:pt>
                <c:pt idx="44">
                  <c:v>128.920017859881</c:v>
                </c:pt>
                <c:pt idx="45">
                  <c:v>128.68404512802601</c:v>
                </c:pt>
                <c:pt idx="46">
                  <c:v>129.81559133691499</c:v>
                </c:pt>
                <c:pt idx="47">
                  <c:v>128.990711049787</c:v>
                </c:pt>
                <c:pt idx="48">
                  <c:v>128.822673019305</c:v>
                </c:pt>
                <c:pt idx="49">
                  <c:v>132.10124598658101</c:v>
                </c:pt>
                <c:pt idx="50">
                  <c:v>135.14813524357001</c:v>
                </c:pt>
                <c:pt idx="51">
                  <c:v>135.65744369390501</c:v>
                </c:pt>
                <c:pt idx="52">
                  <c:v>139.37697752271001</c:v>
                </c:pt>
                <c:pt idx="53">
                  <c:v>147.075450667398</c:v>
                </c:pt>
                <c:pt idx="54">
                  <c:v>147.32141238304399</c:v>
                </c:pt>
                <c:pt idx="55">
                  <c:v>143.67020147213199</c:v>
                </c:pt>
                <c:pt idx="56">
                  <c:v>147.61364073771099</c:v>
                </c:pt>
                <c:pt idx="57">
                  <c:v>156.52482974704</c:v>
                </c:pt>
                <c:pt idx="58">
                  <c:v>161.55330042478599</c:v>
                </c:pt>
                <c:pt idx="59">
                  <c:v>161.82870124751901</c:v>
                </c:pt>
                <c:pt idx="60">
                  <c:v>163.839929835188</c:v>
                </c:pt>
                <c:pt idx="61">
                  <c:v>166.25381035486501</c:v>
                </c:pt>
                <c:pt idx="62">
                  <c:v>166.96607957222901</c:v>
                </c:pt>
                <c:pt idx="63">
                  <c:v>168.34215859112001</c:v>
                </c:pt>
                <c:pt idx="64">
                  <c:v>171.969268261927</c:v>
                </c:pt>
                <c:pt idx="65">
                  <c:v>175.367127047575</c:v>
                </c:pt>
                <c:pt idx="66">
                  <c:v>179.886476993852</c:v>
                </c:pt>
                <c:pt idx="67">
                  <c:v>186.485165097909</c:v>
                </c:pt>
                <c:pt idx="68">
                  <c:v>193.87684358683001</c:v>
                </c:pt>
                <c:pt idx="69">
                  <c:v>199.74912688495999</c:v>
                </c:pt>
                <c:pt idx="70">
                  <c:v>197.997761819625</c:v>
                </c:pt>
                <c:pt idx="71">
                  <c:v>194.64290420029801</c:v>
                </c:pt>
                <c:pt idx="72">
                  <c:v>197.29848510760999</c:v>
                </c:pt>
                <c:pt idx="73">
                  <c:v>202.54600507232101</c:v>
                </c:pt>
                <c:pt idx="74">
                  <c:v>203.79869525909001</c:v>
                </c:pt>
                <c:pt idx="75">
                  <c:v>200.86664905869699</c:v>
                </c:pt>
                <c:pt idx="76">
                  <c:v>198.155769791815</c:v>
                </c:pt>
                <c:pt idx="77">
                  <c:v>198.10795567539901</c:v>
                </c:pt>
                <c:pt idx="78">
                  <c:v>201.74654895783601</c:v>
                </c:pt>
                <c:pt idx="79">
                  <c:v>205.336822490754</c:v>
                </c:pt>
                <c:pt idx="80">
                  <c:v>206.785935623369</c:v>
                </c:pt>
                <c:pt idx="81">
                  <c:v>205.07853377204401</c:v>
                </c:pt>
                <c:pt idx="82">
                  <c:v>205.270487076922</c:v>
                </c:pt>
                <c:pt idx="83">
                  <c:v>212.255903202208</c:v>
                </c:pt>
                <c:pt idx="84">
                  <c:v>224.13101024647301</c:v>
                </c:pt>
                <c:pt idx="85">
                  <c:v>236.441782005302</c:v>
                </c:pt>
                <c:pt idx="86">
                  <c:v>243.80491652218601</c:v>
                </c:pt>
                <c:pt idx="87">
                  <c:v>248.799930322428</c:v>
                </c:pt>
                <c:pt idx="88">
                  <c:v>256.607639374776</c:v>
                </c:pt>
                <c:pt idx="89">
                  <c:v>263.05987495932499</c:v>
                </c:pt>
                <c:pt idx="90">
                  <c:v>264.70904065219497</c:v>
                </c:pt>
                <c:pt idx="91">
                  <c:v>267.71600903175198</c:v>
                </c:pt>
                <c:pt idx="92">
                  <c:v>273.09945755154001</c:v>
                </c:pt>
                <c:pt idx="93">
                  <c:v>277.17883205092102</c:v>
                </c:pt>
                <c:pt idx="94">
                  <c:v>278.308052859604</c:v>
                </c:pt>
                <c:pt idx="95">
                  <c:v>280.65351525492002</c:v>
                </c:pt>
                <c:pt idx="96">
                  <c:v>283.48725850800298</c:v>
                </c:pt>
                <c:pt idx="97">
                  <c:v>279.41893166002899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1-470B-9706-AA84243824B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RegionalPropertyType!$Z$6:$Z$103</c:f>
              <c:numCache>
                <c:formatCode>0</c:formatCode>
                <c:ptCount val="98"/>
                <c:pt idx="0">
                  <c:v>95.393283309259104</c:v>
                </c:pt>
                <c:pt idx="1">
                  <c:v>99.069768012126801</c:v>
                </c:pt>
                <c:pt idx="2">
                  <c:v>100.452928457769</c:v>
                </c:pt>
                <c:pt idx="3">
                  <c:v>100</c:v>
                </c:pt>
                <c:pt idx="4">
                  <c:v>102.47740441603401</c:v>
                </c:pt>
                <c:pt idx="5">
                  <c:v>109.357387117133</c:v>
                </c:pt>
                <c:pt idx="6">
                  <c:v>113.476558997664</c:v>
                </c:pt>
                <c:pt idx="7">
                  <c:v>111.81822360889799</c:v>
                </c:pt>
                <c:pt idx="8">
                  <c:v>111.573654632462</c:v>
                </c:pt>
                <c:pt idx="9">
                  <c:v>115.113037876322</c:v>
                </c:pt>
                <c:pt idx="10">
                  <c:v>119.72443534280301</c:v>
                </c:pt>
                <c:pt idx="11">
                  <c:v>123.81828104884001</c:v>
                </c:pt>
                <c:pt idx="12">
                  <c:v>128.05475049981399</c:v>
                </c:pt>
                <c:pt idx="13">
                  <c:v>129.53605828159101</c:v>
                </c:pt>
                <c:pt idx="14">
                  <c:v>128.68128573044399</c:v>
                </c:pt>
                <c:pt idx="15">
                  <c:v>132.03082145917901</c:v>
                </c:pt>
                <c:pt idx="16">
                  <c:v>141.38408826908301</c:v>
                </c:pt>
                <c:pt idx="17">
                  <c:v>150.863993921906</c:v>
                </c:pt>
                <c:pt idx="18">
                  <c:v>155.00570320191301</c:v>
                </c:pt>
                <c:pt idx="19">
                  <c:v>157.816234308182</c:v>
                </c:pt>
                <c:pt idx="20">
                  <c:v>165.98627922646099</c:v>
                </c:pt>
                <c:pt idx="21">
                  <c:v>180.681143235755</c:v>
                </c:pt>
                <c:pt idx="22">
                  <c:v>189.75341543877201</c:v>
                </c:pt>
                <c:pt idx="23">
                  <c:v>186.942775733914</c:v>
                </c:pt>
                <c:pt idx="24">
                  <c:v>180.85486643604301</c:v>
                </c:pt>
                <c:pt idx="25">
                  <c:v>174.702368873708</c:v>
                </c:pt>
                <c:pt idx="26">
                  <c:v>171.13887430800699</c:v>
                </c:pt>
                <c:pt idx="27">
                  <c:v>172.59666558671</c:v>
                </c:pt>
                <c:pt idx="28">
                  <c:v>176.92015349792899</c:v>
                </c:pt>
                <c:pt idx="29">
                  <c:v>177.21372501832101</c:v>
                </c:pt>
                <c:pt idx="30">
                  <c:v>169.44505470020701</c:v>
                </c:pt>
                <c:pt idx="31">
                  <c:v>160.977663057098</c:v>
                </c:pt>
                <c:pt idx="32">
                  <c:v>153.61680713445301</c:v>
                </c:pt>
                <c:pt idx="33">
                  <c:v>147.01034011224701</c:v>
                </c:pt>
                <c:pt idx="34">
                  <c:v>137.88539510482499</c:v>
                </c:pt>
                <c:pt idx="35">
                  <c:v>128.98613314765001</c:v>
                </c:pt>
                <c:pt idx="36">
                  <c:v>123.94081725973599</c:v>
                </c:pt>
                <c:pt idx="37">
                  <c:v>116.962044122322</c:v>
                </c:pt>
                <c:pt idx="38">
                  <c:v>107.73405734869</c:v>
                </c:pt>
                <c:pt idx="39">
                  <c:v>103.628584704584</c:v>
                </c:pt>
                <c:pt idx="40">
                  <c:v>106.36081886177899</c:v>
                </c:pt>
                <c:pt idx="41">
                  <c:v>109.047259545331</c:v>
                </c:pt>
                <c:pt idx="42">
                  <c:v>110.242679764416</c:v>
                </c:pt>
                <c:pt idx="43">
                  <c:v>111.09278353935601</c:v>
                </c:pt>
                <c:pt idx="44">
                  <c:v>113.04592612523901</c:v>
                </c:pt>
                <c:pt idx="45">
                  <c:v>116.71198571701601</c:v>
                </c:pt>
                <c:pt idx="46">
                  <c:v>119.663456383609</c:v>
                </c:pt>
                <c:pt idx="47">
                  <c:v>120.69941360839999</c:v>
                </c:pt>
                <c:pt idx="48">
                  <c:v>123.390902136511</c:v>
                </c:pt>
                <c:pt idx="49">
                  <c:v>127.88459242713201</c:v>
                </c:pt>
                <c:pt idx="50">
                  <c:v>131.50528693056</c:v>
                </c:pt>
                <c:pt idx="51">
                  <c:v>135.130901457308</c:v>
                </c:pt>
                <c:pt idx="52">
                  <c:v>139.41742838958899</c:v>
                </c:pt>
                <c:pt idx="53">
                  <c:v>143.61663744790201</c:v>
                </c:pt>
                <c:pt idx="54">
                  <c:v>149.52665427701501</c:v>
                </c:pt>
                <c:pt idx="55">
                  <c:v>155.10855319528301</c:v>
                </c:pt>
                <c:pt idx="56">
                  <c:v>160.18586481309299</c:v>
                </c:pt>
                <c:pt idx="57">
                  <c:v>167.97049761514501</c:v>
                </c:pt>
                <c:pt idx="58">
                  <c:v>172.94345346779801</c:v>
                </c:pt>
                <c:pt idx="59">
                  <c:v>174.272930610332</c:v>
                </c:pt>
                <c:pt idx="60">
                  <c:v>178.72208221653301</c:v>
                </c:pt>
                <c:pt idx="61">
                  <c:v>186.374780911606</c:v>
                </c:pt>
                <c:pt idx="62">
                  <c:v>191.89824454691001</c:v>
                </c:pt>
                <c:pt idx="63">
                  <c:v>195.82600846515899</c:v>
                </c:pt>
                <c:pt idx="64">
                  <c:v>202.517247428562</c:v>
                </c:pt>
                <c:pt idx="65">
                  <c:v>210.79170042996699</c:v>
                </c:pt>
                <c:pt idx="66">
                  <c:v>215.30632610435899</c:v>
                </c:pt>
                <c:pt idx="67">
                  <c:v>217.562679963623</c:v>
                </c:pt>
                <c:pt idx="68">
                  <c:v>224.709180667331</c:v>
                </c:pt>
                <c:pt idx="69">
                  <c:v>234.26325830207901</c:v>
                </c:pt>
                <c:pt idx="70">
                  <c:v>237.06984799486801</c:v>
                </c:pt>
                <c:pt idx="71">
                  <c:v>239.045778080877</c:v>
                </c:pt>
                <c:pt idx="72">
                  <c:v>249.23410758582801</c:v>
                </c:pt>
                <c:pt idx="73">
                  <c:v>259.815760220995</c:v>
                </c:pt>
                <c:pt idx="74">
                  <c:v>264.49040630395302</c:v>
                </c:pt>
                <c:pt idx="75">
                  <c:v>268.602002411537</c:v>
                </c:pt>
                <c:pt idx="76">
                  <c:v>275.24604349071399</c:v>
                </c:pt>
                <c:pt idx="77">
                  <c:v>284.06202745170498</c:v>
                </c:pt>
                <c:pt idx="78">
                  <c:v>294.83295076357001</c:v>
                </c:pt>
                <c:pt idx="79">
                  <c:v>300.90231975355499</c:v>
                </c:pt>
                <c:pt idx="80">
                  <c:v>299.45069280358899</c:v>
                </c:pt>
                <c:pt idx="81">
                  <c:v>300.135969850035</c:v>
                </c:pt>
                <c:pt idx="82">
                  <c:v>315.52043281461903</c:v>
                </c:pt>
                <c:pt idx="83">
                  <c:v>333.95701554090999</c:v>
                </c:pt>
                <c:pt idx="84">
                  <c:v>348.46740885780002</c:v>
                </c:pt>
                <c:pt idx="85">
                  <c:v>369.65779798559902</c:v>
                </c:pt>
                <c:pt idx="86">
                  <c:v>392.02779816265303</c:v>
                </c:pt>
                <c:pt idx="87">
                  <c:v>407.38096904083898</c:v>
                </c:pt>
                <c:pt idx="88">
                  <c:v>429.91104932482398</c:v>
                </c:pt>
                <c:pt idx="89">
                  <c:v>463.472822490385</c:v>
                </c:pt>
                <c:pt idx="90">
                  <c:v>459.88832576354798</c:v>
                </c:pt>
                <c:pt idx="91">
                  <c:v>438.940015300585</c:v>
                </c:pt>
                <c:pt idx="92">
                  <c:v>436.50651389873798</c:v>
                </c:pt>
                <c:pt idx="93">
                  <c:v>436.450539178822</c:v>
                </c:pt>
                <c:pt idx="94">
                  <c:v>432.58016554140499</c:v>
                </c:pt>
                <c:pt idx="95">
                  <c:v>426.09563532472902</c:v>
                </c:pt>
                <c:pt idx="96">
                  <c:v>422.810066343747</c:v>
                </c:pt>
                <c:pt idx="97">
                  <c:v>428.695975812852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1-470B-9706-AA842438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RegionalPropertyType!$AA$6:$AA$103</c:f>
              <c:numCache>
                <c:formatCode>0</c:formatCode>
                <c:ptCount val="98"/>
                <c:pt idx="0">
                  <c:v>94.132861512474804</c:v>
                </c:pt>
                <c:pt idx="1">
                  <c:v>99.187098437323598</c:v>
                </c:pt>
                <c:pt idx="2">
                  <c:v>100.761964830255</c:v>
                </c:pt>
                <c:pt idx="3">
                  <c:v>100</c:v>
                </c:pt>
                <c:pt idx="4">
                  <c:v>100.94541710519999</c:v>
                </c:pt>
                <c:pt idx="5">
                  <c:v>102.93904606446399</c:v>
                </c:pt>
                <c:pt idx="6">
                  <c:v>101.791803540939</c:v>
                </c:pt>
                <c:pt idx="7">
                  <c:v>99.939232907093796</c:v>
                </c:pt>
                <c:pt idx="8">
                  <c:v>101.993988295858</c:v>
                </c:pt>
                <c:pt idx="9">
                  <c:v>105.623895910481</c:v>
                </c:pt>
                <c:pt idx="10">
                  <c:v>107.71365434518199</c:v>
                </c:pt>
                <c:pt idx="11">
                  <c:v>108.751289059063</c:v>
                </c:pt>
                <c:pt idx="12">
                  <c:v>112.032655418633</c:v>
                </c:pt>
                <c:pt idx="13">
                  <c:v>116.765576419212</c:v>
                </c:pt>
                <c:pt idx="14">
                  <c:v>118.86430297142</c:v>
                </c:pt>
                <c:pt idx="15">
                  <c:v>120.582425286109</c:v>
                </c:pt>
                <c:pt idx="16">
                  <c:v>125.953985923679</c:v>
                </c:pt>
                <c:pt idx="17">
                  <c:v>131.84371331237799</c:v>
                </c:pt>
                <c:pt idx="18">
                  <c:v>135.424665930054</c:v>
                </c:pt>
                <c:pt idx="19">
                  <c:v>138.714092559059</c:v>
                </c:pt>
                <c:pt idx="20">
                  <c:v>144.66409921634801</c:v>
                </c:pt>
                <c:pt idx="21">
                  <c:v>151.411164842213</c:v>
                </c:pt>
                <c:pt idx="22">
                  <c:v>157.00959599874199</c:v>
                </c:pt>
                <c:pt idx="23">
                  <c:v>162.09144252278301</c:v>
                </c:pt>
                <c:pt idx="24">
                  <c:v>167.41575397354401</c:v>
                </c:pt>
                <c:pt idx="25">
                  <c:v>172.99779060229901</c:v>
                </c:pt>
                <c:pt idx="26">
                  <c:v>173.17393525273499</c:v>
                </c:pt>
                <c:pt idx="27">
                  <c:v>170.64068407501901</c:v>
                </c:pt>
                <c:pt idx="28">
                  <c:v>174.325433512286</c:v>
                </c:pt>
                <c:pt idx="29">
                  <c:v>182.56147057613001</c:v>
                </c:pt>
                <c:pt idx="30">
                  <c:v>182.636186957582</c:v>
                </c:pt>
                <c:pt idx="31">
                  <c:v>176.29291930369001</c:v>
                </c:pt>
                <c:pt idx="32">
                  <c:v>173.89507309390001</c:v>
                </c:pt>
                <c:pt idx="33">
                  <c:v>172.94719396340599</c:v>
                </c:pt>
                <c:pt idx="34">
                  <c:v>163.99827555207301</c:v>
                </c:pt>
                <c:pt idx="35">
                  <c:v>151.12041350227801</c:v>
                </c:pt>
                <c:pt idx="36">
                  <c:v>139.25038841478499</c:v>
                </c:pt>
                <c:pt idx="37">
                  <c:v>126.988176395343</c:v>
                </c:pt>
                <c:pt idx="38">
                  <c:v>118.727182688589</c:v>
                </c:pt>
                <c:pt idx="39">
                  <c:v>115.68179933629401</c:v>
                </c:pt>
                <c:pt idx="40">
                  <c:v>113.707642870291</c:v>
                </c:pt>
                <c:pt idx="41">
                  <c:v>110.321249398546</c:v>
                </c:pt>
                <c:pt idx="42">
                  <c:v>106.437122131352</c:v>
                </c:pt>
                <c:pt idx="43">
                  <c:v>103.664622513059</c:v>
                </c:pt>
                <c:pt idx="44">
                  <c:v>103.77575516223099</c:v>
                </c:pt>
                <c:pt idx="45">
                  <c:v>105.868180684175</c:v>
                </c:pt>
                <c:pt idx="46">
                  <c:v>106.17616733056801</c:v>
                </c:pt>
                <c:pt idx="47">
                  <c:v>104.468442657297</c:v>
                </c:pt>
                <c:pt idx="48">
                  <c:v>104.737595070331</c:v>
                </c:pt>
                <c:pt idx="49">
                  <c:v>107.264126635568</c:v>
                </c:pt>
                <c:pt idx="50">
                  <c:v>110.24535910576699</c:v>
                </c:pt>
                <c:pt idx="51">
                  <c:v>112.39314794432001</c:v>
                </c:pt>
                <c:pt idx="52">
                  <c:v>115.340880202414</c:v>
                </c:pt>
                <c:pt idx="53">
                  <c:v>120.615447901118</c:v>
                </c:pt>
                <c:pt idx="54">
                  <c:v>125.34525658517801</c:v>
                </c:pt>
                <c:pt idx="55">
                  <c:v>127.61390950998199</c:v>
                </c:pt>
                <c:pt idx="56">
                  <c:v>132.447075974174</c:v>
                </c:pt>
                <c:pt idx="57">
                  <c:v>140.755986404471</c:v>
                </c:pt>
                <c:pt idx="58">
                  <c:v>145.22854315091999</c:v>
                </c:pt>
                <c:pt idx="59">
                  <c:v>146.440949258534</c:v>
                </c:pt>
                <c:pt idx="60">
                  <c:v>149.33584384748499</c:v>
                </c:pt>
                <c:pt idx="61">
                  <c:v>152.720941096014</c:v>
                </c:pt>
                <c:pt idx="62">
                  <c:v>154.608380094582</c:v>
                </c:pt>
                <c:pt idx="63">
                  <c:v>156.42610483507599</c:v>
                </c:pt>
                <c:pt idx="64">
                  <c:v>160.73902013668601</c:v>
                </c:pt>
                <c:pt idx="65">
                  <c:v>165.800078125412</c:v>
                </c:pt>
                <c:pt idx="66">
                  <c:v>169.78312941888899</c:v>
                </c:pt>
                <c:pt idx="67">
                  <c:v>173.55635170088701</c:v>
                </c:pt>
                <c:pt idx="68">
                  <c:v>178.517992962481</c:v>
                </c:pt>
                <c:pt idx="69">
                  <c:v>182.90947478914401</c:v>
                </c:pt>
                <c:pt idx="70">
                  <c:v>184.659792415754</c:v>
                </c:pt>
                <c:pt idx="71">
                  <c:v>187.07138661720501</c:v>
                </c:pt>
                <c:pt idx="72">
                  <c:v>194.009224108962</c:v>
                </c:pt>
                <c:pt idx="73">
                  <c:v>200.897814398023</c:v>
                </c:pt>
                <c:pt idx="74">
                  <c:v>199.641691989164</c:v>
                </c:pt>
                <c:pt idx="75">
                  <c:v>197.65894610236799</c:v>
                </c:pt>
                <c:pt idx="76">
                  <c:v>200.81644277775101</c:v>
                </c:pt>
                <c:pt idx="77">
                  <c:v>206.83056273788901</c:v>
                </c:pt>
                <c:pt idx="78">
                  <c:v>210.44015041492</c:v>
                </c:pt>
                <c:pt idx="79">
                  <c:v>208.986244299383</c:v>
                </c:pt>
                <c:pt idx="80">
                  <c:v>207.14046919243501</c:v>
                </c:pt>
                <c:pt idx="81">
                  <c:v>207.782516127908</c:v>
                </c:pt>
                <c:pt idx="82">
                  <c:v>214.02495393549501</c:v>
                </c:pt>
                <c:pt idx="83">
                  <c:v>218.61808511677199</c:v>
                </c:pt>
                <c:pt idx="84">
                  <c:v>217.69840810651399</c:v>
                </c:pt>
                <c:pt idx="85">
                  <c:v>221.58738477394101</c:v>
                </c:pt>
                <c:pt idx="86">
                  <c:v>235.58360164239701</c:v>
                </c:pt>
                <c:pt idx="87">
                  <c:v>246.42581785221699</c:v>
                </c:pt>
                <c:pt idx="88">
                  <c:v>252.248092793789</c:v>
                </c:pt>
                <c:pt idx="89">
                  <c:v>261.34442347734</c:v>
                </c:pt>
                <c:pt idx="90">
                  <c:v>255.966726727013</c:v>
                </c:pt>
                <c:pt idx="91">
                  <c:v>244.17413837446099</c:v>
                </c:pt>
                <c:pt idx="92">
                  <c:v>244.17288516611501</c:v>
                </c:pt>
                <c:pt idx="93">
                  <c:v>251.22492755435101</c:v>
                </c:pt>
                <c:pt idx="94">
                  <c:v>247.77541293057101</c:v>
                </c:pt>
                <c:pt idx="95">
                  <c:v>239.280493834064</c:v>
                </c:pt>
                <c:pt idx="96">
                  <c:v>238.34964473241101</c:v>
                </c:pt>
                <c:pt idx="97">
                  <c:v>234.48935033645799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3-4E35-8968-9A2E159E901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RegionalPropertyType!$AB$6:$AB$103</c:f>
              <c:numCache>
                <c:formatCode>0</c:formatCode>
                <c:ptCount val="98"/>
                <c:pt idx="0">
                  <c:v>92.429292527941399</c:v>
                </c:pt>
                <c:pt idx="1">
                  <c:v>94.119274844410199</c:v>
                </c:pt>
                <c:pt idx="2">
                  <c:v>96.738228425871</c:v>
                </c:pt>
                <c:pt idx="3">
                  <c:v>100</c:v>
                </c:pt>
                <c:pt idx="4">
                  <c:v>101.70923012740199</c:v>
                </c:pt>
                <c:pt idx="5">
                  <c:v>101.931881041083</c:v>
                </c:pt>
                <c:pt idx="6">
                  <c:v>101.63083873706</c:v>
                </c:pt>
                <c:pt idx="7">
                  <c:v>102.297558814376</c:v>
                </c:pt>
                <c:pt idx="8">
                  <c:v>103.68380393537799</c:v>
                </c:pt>
                <c:pt idx="9">
                  <c:v>106.546526599475</c:v>
                </c:pt>
                <c:pt idx="10">
                  <c:v>110.431376784553</c:v>
                </c:pt>
                <c:pt idx="11">
                  <c:v>112.181603897369</c:v>
                </c:pt>
                <c:pt idx="12">
                  <c:v>112.12807125363101</c:v>
                </c:pt>
                <c:pt idx="13">
                  <c:v>112.963923936515</c:v>
                </c:pt>
                <c:pt idx="14">
                  <c:v>116.197703048571</c:v>
                </c:pt>
                <c:pt idx="15">
                  <c:v>120.95827614699699</c:v>
                </c:pt>
                <c:pt idx="16">
                  <c:v>127.55302939579499</c:v>
                </c:pt>
                <c:pt idx="17">
                  <c:v>135.14931288446101</c:v>
                </c:pt>
                <c:pt idx="18">
                  <c:v>138.26582824849501</c:v>
                </c:pt>
                <c:pt idx="19">
                  <c:v>140.334114073493</c:v>
                </c:pt>
                <c:pt idx="20">
                  <c:v>147.05445743326999</c:v>
                </c:pt>
                <c:pt idx="21">
                  <c:v>155.20079974872101</c:v>
                </c:pt>
                <c:pt idx="22">
                  <c:v>161.01623450378</c:v>
                </c:pt>
                <c:pt idx="23">
                  <c:v>165.48950692126999</c:v>
                </c:pt>
                <c:pt idx="24">
                  <c:v>171.63928029778199</c:v>
                </c:pt>
                <c:pt idx="25">
                  <c:v>178.89806225510799</c:v>
                </c:pt>
                <c:pt idx="26">
                  <c:v>184.303719231857</c:v>
                </c:pt>
                <c:pt idx="27">
                  <c:v>187.936290584745</c:v>
                </c:pt>
                <c:pt idx="28">
                  <c:v>191.933188368206</c:v>
                </c:pt>
                <c:pt idx="29">
                  <c:v>196.641882598401</c:v>
                </c:pt>
                <c:pt idx="30">
                  <c:v>197.69370033297699</c:v>
                </c:pt>
                <c:pt idx="31">
                  <c:v>194.296498562132</c:v>
                </c:pt>
                <c:pt idx="32">
                  <c:v>190.43307344889999</c:v>
                </c:pt>
                <c:pt idx="33">
                  <c:v>186.25303819884499</c:v>
                </c:pt>
                <c:pt idx="34">
                  <c:v>175.87755438491999</c:v>
                </c:pt>
                <c:pt idx="35">
                  <c:v>163.67117118820599</c:v>
                </c:pt>
                <c:pt idx="36">
                  <c:v>151.26801377391499</c:v>
                </c:pt>
                <c:pt idx="37">
                  <c:v>139.29134124184799</c:v>
                </c:pt>
                <c:pt idx="38">
                  <c:v>133.46043294260801</c:v>
                </c:pt>
                <c:pt idx="39">
                  <c:v>131.98938587393801</c:v>
                </c:pt>
                <c:pt idx="40">
                  <c:v>132.70313781382001</c:v>
                </c:pt>
                <c:pt idx="41">
                  <c:v>133.963022641772</c:v>
                </c:pt>
                <c:pt idx="42">
                  <c:v>128.07997270956699</c:v>
                </c:pt>
                <c:pt idx="43">
                  <c:v>120.834114633241</c:v>
                </c:pt>
                <c:pt idx="44">
                  <c:v>120.943469508322</c:v>
                </c:pt>
                <c:pt idx="45">
                  <c:v>123.121738874562</c:v>
                </c:pt>
                <c:pt idx="46">
                  <c:v>121.974330186009</c:v>
                </c:pt>
                <c:pt idx="47">
                  <c:v>120.842932468464</c:v>
                </c:pt>
                <c:pt idx="48">
                  <c:v>123.71683153792399</c:v>
                </c:pt>
                <c:pt idx="49">
                  <c:v>127.43925990836</c:v>
                </c:pt>
                <c:pt idx="50">
                  <c:v>129.37137566549501</c:v>
                </c:pt>
                <c:pt idx="51">
                  <c:v>129.97086694569199</c:v>
                </c:pt>
                <c:pt idx="52">
                  <c:v>133.01400475518</c:v>
                </c:pt>
                <c:pt idx="53">
                  <c:v>139.599089613193</c:v>
                </c:pt>
                <c:pt idx="54">
                  <c:v>145.69389475497101</c:v>
                </c:pt>
                <c:pt idx="55">
                  <c:v>149.042313691716</c:v>
                </c:pt>
                <c:pt idx="56">
                  <c:v>154.686111952516</c:v>
                </c:pt>
                <c:pt idx="57">
                  <c:v>163.69476978867399</c:v>
                </c:pt>
                <c:pt idx="58">
                  <c:v>167.135751936155</c:v>
                </c:pt>
                <c:pt idx="59">
                  <c:v>166.218535469203</c:v>
                </c:pt>
                <c:pt idx="60">
                  <c:v>170.16886732328501</c:v>
                </c:pt>
                <c:pt idx="61">
                  <c:v>178.874308800541</c:v>
                </c:pt>
                <c:pt idx="62">
                  <c:v>185.34788233984901</c:v>
                </c:pt>
                <c:pt idx="63">
                  <c:v>187.24016911248299</c:v>
                </c:pt>
                <c:pt idx="64">
                  <c:v>191.467870286156</c:v>
                </c:pt>
                <c:pt idx="65">
                  <c:v>199.973786211678</c:v>
                </c:pt>
                <c:pt idx="66">
                  <c:v>205.632963501072</c:v>
                </c:pt>
                <c:pt idx="67">
                  <c:v>208.47762948481099</c:v>
                </c:pt>
                <c:pt idx="68">
                  <c:v>218.83860200484199</c:v>
                </c:pt>
                <c:pt idx="69">
                  <c:v>233.668100892947</c:v>
                </c:pt>
                <c:pt idx="70">
                  <c:v>238.68072136282601</c:v>
                </c:pt>
                <c:pt idx="71">
                  <c:v>237.45552562863301</c:v>
                </c:pt>
                <c:pt idx="72">
                  <c:v>241.206531380115</c:v>
                </c:pt>
                <c:pt idx="73">
                  <c:v>249.545278180472</c:v>
                </c:pt>
                <c:pt idx="74">
                  <c:v>255.791446404738</c:v>
                </c:pt>
                <c:pt idx="75">
                  <c:v>259.34142978861502</c:v>
                </c:pt>
                <c:pt idx="76">
                  <c:v>264.83087388799601</c:v>
                </c:pt>
                <c:pt idx="77">
                  <c:v>270.40308024115399</c:v>
                </c:pt>
                <c:pt idx="78">
                  <c:v>273.32194994276398</c:v>
                </c:pt>
                <c:pt idx="79">
                  <c:v>273.65315536386697</c:v>
                </c:pt>
                <c:pt idx="80">
                  <c:v>274.92297124192498</c:v>
                </c:pt>
                <c:pt idx="81">
                  <c:v>282.10158829016098</c:v>
                </c:pt>
                <c:pt idx="82">
                  <c:v>293.04654122475802</c:v>
                </c:pt>
                <c:pt idx="83">
                  <c:v>301.50693897253097</c:v>
                </c:pt>
                <c:pt idx="84">
                  <c:v>313.35142353246903</c:v>
                </c:pt>
                <c:pt idx="85">
                  <c:v>333.89065845833198</c:v>
                </c:pt>
                <c:pt idx="86">
                  <c:v>351.58339580652603</c:v>
                </c:pt>
                <c:pt idx="87">
                  <c:v>362.76742160739298</c:v>
                </c:pt>
                <c:pt idx="88">
                  <c:v>384.05355205264902</c:v>
                </c:pt>
                <c:pt idx="89">
                  <c:v>412.74697078991397</c:v>
                </c:pt>
                <c:pt idx="90">
                  <c:v>418.51409819861101</c:v>
                </c:pt>
                <c:pt idx="91">
                  <c:v>411.94944244063498</c:v>
                </c:pt>
                <c:pt idx="92">
                  <c:v>416.024848405782</c:v>
                </c:pt>
                <c:pt idx="93">
                  <c:v>424.18290700077603</c:v>
                </c:pt>
                <c:pt idx="94">
                  <c:v>428.430321998811</c:v>
                </c:pt>
                <c:pt idx="95">
                  <c:v>425.33435369832398</c:v>
                </c:pt>
                <c:pt idx="96">
                  <c:v>417.73921632058</c:v>
                </c:pt>
                <c:pt idx="97">
                  <c:v>411.00356500896902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3-4E35-8968-9A2E159E901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RegionalPropertyType!$AC$6:$AC$103</c:f>
              <c:numCache>
                <c:formatCode>0</c:formatCode>
                <c:ptCount val="98"/>
                <c:pt idx="0">
                  <c:v>95.795817291637107</c:v>
                </c:pt>
                <c:pt idx="1">
                  <c:v>98.390313998805595</c:v>
                </c:pt>
                <c:pt idx="2">
                  <c:v>99.151252044575898</c:v>
                </c:pt>
                <c:pt idx="3">
                  <c:v>100</c:v>
                </c:pt>
                <c:pt idx="4">
                  <c:v>102.71313515444</c:v>
                </c:pt>
                <c:pt idx="5">
                  <c:v>106.306367657674</c:v>
                </c:pt>
                <c:pt idx="6">
                  <c:v>107.806048921581</c:v>
                </c:pt>
                <c:pt idx="7">
                  <c:v>107.72538462875001</c:v>
                </c:pt>
                <c:pt idx="8">
                  <c:v>109.257141047457</c:v>
                </c:pt>
                <c:pt idx="9">
                  <c:v>112.881225024445</c:v>
                </c:pt>
                <c:pt idx="10">
                  <c:v>117.318469562423</c:v>
                </c:pt>
                <c:pt idx="11">
                  <c:v>120.85347152286</c:v>
                </c:pt>
                <c:pt idx="12">
                  <c:v>125.205886277281</c:v>
                </c:pt>
                <c:pt idx="13">
                  <c:v>130.08584947565799</c:v>
                </c:pt>
                <c:pt idx="14">
                  <c:v>134.421006144085</c:v>
                </c:pt>
                <c:pt idx="15">
                  <c:v>139.415586680621</c:v>
                </c:pt>
                <c:pt idx="16">
                  <c:v>146.940509728367</c:v>
                </c:pt>
                <c:pt idx="17">
                  <c:v>155.995867527814</c:v>
                </c:pt>
                <c:pt idx="18">
                  <c:v>160.05312068218799</c:v>
                </c:pt>
                <c:pt idx="19">
                  <c:v>163.15233132463899</c:v>
                </c:pt>
                <c:pt idx="20">
                  <c:v>173.767064095633</c:v>
                </c:pt>
                <c:pt idx="21">
                  <c:v>184.93732637116699</c:v>
                </c:pt>
                <c:pt idx="22">
                  <c:v>186.35486509673399</c:v>
                </c:pt>
                <c:pt idx="23">
                  <c:v>186.433356383188</c:v>
                </c:pt>
                <c:pt idx="24">
                  <c:v>193.867549729443</c:v>
                </c:pt>
                <c:pt idx="25">
                  <c:v>200.47265631536101</c:v>
                </c:pt>
                <c:pt idx="26">
                  <c:v>198.07323170075699</c:v>
                </c:pt>
                <c:pt idx="27">
                  <c:v>196.543785120309</c:v>
                </c:pt>
                <c:pt idx="28">
                  <c:v>202.86038577561899</c:v>
                </c:pt>
                <c:pt idx="29">
                  <c:v>209.30473854424801</c:v>
                </c:pt>
                <c:pt idx="30">
                  <c:v>207.922401432334</c:v>
                </c:pt>
                <c:pt idx="31">
                  <c:v>202.61216587824001</c:v>
                </c:pt>
                <c:pt idx="32">
                  <c:v>199.55371331351299</c:v>
                </c:pt>
                <c:pt idx="33">
                  <c:v>195.228664196968</c:v>
                </c:pt>
                <c:pt idx="34">
                  <c:v>179.74098472310399</c:v>
                </c:pt>
                <c:pt idx="35">
                  <c:v>165.325323095047</c:v>
                </c:pt>
                <c:pt idx="36">
                  <c:v>158.451295157858</c:v>
                </c:pt>
                <c:pt idx="37">
                  <c:v>151.57541484286301</c:v>
                </c:pt>
                <c:pt idx="38">
                  <c:v>144.242112356842</c:v>
                </c:pt>
                <c:pt idx="39">
                  <c:v>137.87015571467899</c:v>
                </c:pt>
                <c:pt idx="40">
                  <c:v>132.868613632483</c:v>
                </c:pt>
                <c:pt idx="41">
                  <c:v>128.42311281179201</c:v>
                </c:pt>
                <c:pt idx="42">
                  <c:v>128.357183346098</c:v>
                </c:pt>
                <c:pt idx="43">
                  <c:v>129.137493053236</c:v>
                </c:pt>
                <c:pt idx="44">
                  <c:v>127.149188367383</c:v>
                </c:pt>
                <c:pt idx="45">
                  <c:v>125.374344017141</c:v>
                </c:pt>
                <c:pt idx="46">
                  <c:v>125.47525982846599</c:v>
                </c:pt>
                <c:pt idx="47">
                  <c:v>126.896013625067</c:v>
                </c:pt>
                <c:pt idx="48">
                  <c:v>130.62861183023199</c:v>
                </c:pt>
                <c:pt idx="49">
                  <c:v>135.02463264867501</c:v>
                </c:pt>
                <c:pt idx="50">
                  <c:v>136.19840181401</c:v>
                </c:pt>
                <c:pt idx="51">
                  <c:v>137.36965014971801</c:v>
                </c:pt>
                <c:pt idx="52">
                  <c:v>144.01047182715101</c:v>
                </c:pt>
                <c:pt idx="53">
                  <c:v>155.10418253056599</c:v>
                </c:pt>
                <c:pt idx="54">
                  <c:v>160.618814806133</c:v>
                </c:pt>
                <c:pt idx="55">
                  <c:v>160.47250563377199</c:v>
                </c:pt>
                <c:pt idx="56">
                  <c:v>162.66301256286201</c:v>
                </c:pt>
                <c:pt idx="57">
                  <c:v>165.52316717066299</c:v>
                </c:pt>
                <c:pt idx="58">
                  <c:v>168.21394466547201</c:v>
                </c:pt>
                <c:pt idx="59">
                  <c:v>172.295300910582</c:v>
                </c:pt>
                <c:pt idx="60">
                  <c:v>177.57662254514099</c:v>
                </c:pt>
                <c:pt idx="61">
                  <c:v>182.366906770073</c:v>
                </c:pt>
                <c:pt idx="62">
                  <c:v>185.39230498925599</c:v>
                </c:pt>
                <c:pt idx="63">
                  <c:v>188.18739062628899</c:v>
                </c:pt>
                <c:pt idx="64">
                  <c:v>193.63633138485699</c:v>
                </c:pt>
                <c:pt idx="65">
                  <c:v>200.45686831486401</c:v>
                </c:pt>
                <c:pt idx="66">
                  <c:v>204.253074834871</c:v>
                </c:pt>
                <c:pt idx="67">
                  <c:v>206.16443778529501</c:v>
                </c:pt>
                <c:pt idx="68">
                  <c:v>211.360111314286</c:v>
                </c:pt>
                <c:pt idx="69">
                  <c:v>220.394239727897</c:v>
                </c:pt>
                <c:pt idx="70">
                  <c:v>227.047168265777</c:v>
                </c:pt>
                <c:pt idx="71">
                  <c:v>228.71301819197001</c:v>
                </c:pt>
                <c:pt idx="72">
                  <c:v>229.09738298384201</c:v>
                </c:pt>
                <c:pt idx="73">
                  <c:v>230.009417434044</c:v>
                </c:pt>
                <c:pt idx="74">
                  <c:v>228.32346364894701</c:v>
                </c:pt>
                <c:pt idx="75">
                  <c:v>227.43505219124501</c:v>
                </c:pt>
                <c:pt idx="76">
                  <c:v>233.02924254718701</c:v>
                </c:pt>
                <c:pt idx="77">
                  <c:v>239.62201207458801</c:v>
                </c:pt>
                <c:pt idx="78">
                  <c:v>242.65678574301</c:v>
                </c:pt>
                <c:pt idx="79">
                  <c:v>243.72141040558401</c:v>
                </c:pt>
                <c:pt idx="80">
                  <c:v>240.35568521538301</c:v>
                </c:pt>
                <c:pt idx="81">
                  <c:v>233.63694375455199</c:v>
                </c:pt>
                <c:pt idx="82">
                  <c:v>238.92565242426301</c:v>
                </c:pt>
                <c:pt idx="83">
                  <c:v>250.96193067592199</c:v>
                </c:pt>
                <c:pt idx="84">
                  <c:v>257.34179969636699</c:v>
                </c:pt>
                <c:pt idx="85">
                  <c:v>266.24867925061398</c:v>
                </c:pt>
                <c:pt idx="86">
                  <c:v>280.02561764856699</c:v>
                </c:pt>
                <c:pt idx="87">
                  <c:v>286.43901644398102</c:v>
                </c:pt>
                <c:pt idx="88">
                  <c:v>287.15810386492399</c:v>
                </c:pt>
                <c:pt idx="89">
                  <c:v>296.78442019801702</c:v>
                </c:pt>
                <c:pt idx="90">
                  <c:v>306.51339910640701</c:v>
                </c:pt>
                <c:pt idx="91">
                  <c:v>306.24725579312002</c:v>
                </c:pt>
                <c:pt idx="92">
                  <c:v>300.28374950540899</c:v>
                </c:pt>
                <c:pt idx="93">
                  <c:v>297.85421751504498</c:v>
                </c:pt>
                <c:pt idx="94">
                  <c:v>302.99877342872702</c:v>
                </c:pt>
                <c:pt idx="95">
                  <c:v>307.47364302372102</c:v>
                </c:pt>
                <c:pt idx="96">
                  <c:v>308.67291794362899</c:v>
                </c:pt>
                <c:pt idx="97">
                  <c:v>309.114045519586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63-4E35-8968-9A2E159E901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RegionalPropertyType!$AD$6:$AD$103</c:f>
              <c:numCache>
                <c:formatCode>0</c:formatCode>
                <c:ptCount val="98"/>
                <c:pt idx="0">
                  <c:v>93.887542582484201</c:v>
                </c:pt>
                <c:pt idx="1">
                  <c:v>97.886269671420706</c:v>
                </c:pt>
                <c:pt idx="2">
                  <c:v>98.945539961655399</c:v>
                </c:pt>
                <c:pt idx="3">
                  <c:v>100</c:v>
                </c:pt>
                <c:pt idx="4">
                  <c:v>103.92332623513499</c:v>
                </c:pt>
                <c:pt idx="5">
                  <c:v>108.504405376086</c:v>
                </c:pt>
                <c:pt idx="6">
                  <c:v>110.980703823086</c:v>
                </c:pt>
                <c:pt idx="7">
                  <c:v>112.92263185405901</c:v>
                </c:pt>
                <c:pt idx="8">
                  <c:v>117.059636017146</c:v>
                </c:pt>
                <c:pt idx="9">
                  <c:v>122.42083702741201</c:v>
                </c:pt>
                <c:pt idx="10">
                  <c:v>127.04961562010099</c:v>
                </c:pt>
                <c:pt idx="11">
                  <c:v>130.53169213713201</c:v>
                </c:pt>
                <c:pt idx="12">
                  <c:v>135.00906391843699</c:v>
                </c:pt>
                <c:pt idx="13">
                  <c:v>140.685189063812</c:v>
                </c:pt>
                <c:pt idx="14">
                  <c:v>144.71629090364601</c:v>
                </c:pt>
                <c:pt idx="15">
                  <c:v>148.000963901543</c:v>
                </c:pt>
                <c:pt idx="16">
                  <c:v>154.075050655979</c:v>
                </c:pt>
                <c:pt idx="17">
                  <c:v>161.285118183702</c:v>
                </c:pt>
                <c:pt idx="18">
                  <c:v>165.15924640524699</c:v>
                </c:pt>
                <c:pt idx="19">
                  <c:v>167.858746926181</c:v>
                </c:pt>
                <c:pt idx="20">
                  <c:v>173.70878603513799</c:v>
                </c:pt>
                <c:pt idx="21">
                  <c:v>181.53734900751101</c:v>
                </c:pt>
                <c:pt idx="22">
                  <c:v>186.103239974378</c:v>
                </c:pt>
                <c:pt idx="23">
                  <c:v>187.13807374998501</c:v>
                </c:pt>
                <c:pt idx="24">
                  <c:v>188.35153325731201</c:v>
                </c:pt>
                <c:pt idx="25">
                  <c:v>190.24481193840799</c:v>
                </c:pt>
                <c:pt idx="26">
                  <c:v>190.84377385104199</c:v>
                </c:pt>
                <c:pt idx="27">
                  <c:v>191.64483516428999</c:v>
                </c:pt>
                <c:pt idx="28">
                  <c:v>195.22959722357501</c:v>
                </c:pt>
                <c:pt idx="29">
                  <c:v>197.993779429227</c:v>
                </c:pt>
                <c:pt idx="30">
                  <c:v>191.38740146692001</c:v>
                </c:pt>
                <c:pt idx="31">
                  <c:v>181.986166386392</c:v>
                </c:pt>
                <c:pt idx="32">
                  <c:v>178.884440844241</c:v>
                </c:pt>
                <c:pt idx="33">
                  <c:v>178.99775203472399</c:v>
                </c:pt>
                <c:pt idx="34">
                  <c:v>176.07929915359199</c:v>
                </c:pt>
                <c:pt idx="35">
                  <c:v>168.83175389691201</c:v>
                </c:pt>
                <c:pt idx="36">
                  <c:v>155.47202231602699</c:v>
                </c:pt>
                <c:pt idx="37">
                  <c:v>140.13586487623499</c:v>
                </c:pt>
                <c:pt idx="38">
                  <c:v>133.69481794183301</c:v>
                </c:pt>
                <c:pt idx="39">
                  <c:v>132.44943526794</c:v>
                </c:pt>
                <c:pt idx="40">
                  <c:v>129.93608395160899</c:v>
                </c:pt>
                <c:pt idx="41">
                  <c:v>126.833907428258</c:v>
                </c:pt>
                <c:pt idx="42">
                  <c:v>127.469718563789</c:v>
                </c:pt>
                <c:pt idx="43">
                  <c:v>131.77239161494799</c:v>
                </c:pt>
                <c:pt idx="44">
                  <c:v>137.10948032044399</c:v>
                </c:pt>
                <c:pt idx="45">
                  <c:v>141.58637777575501</c:v>
                </c:pt>
                <c:pt idx="46">
                  <c:v>144.50001420788601</c:v>
                </c:pt>
                <c:pt idx="47">
                  <c:v>148.261583905154</c:v>
                </c:pt>
                <c:pt idx="48">
                  <c:v>154.73601823769201</c:v>
                </c:pt>
                <c:pt idx="49">
                  <c:v>164.06042859237101</c:v>
                </c:pt>
                <c:pt idx="50">
                  <c:v>168.684141898375</c:v>
                </c:pt>
                <c:pt idx="51">
                  <c:v>168.09347590441601</c:v>
                </c:pt>
                <c:pt idx="52">
                  <c:v>171.30458579276501</c:v>
                </c:pt>
                <c:pt idx="53">
                  <c:v>179.16629943646299</c:v>
                </c:pt>
                <c:pt idx="54">
                  <c:v>185.96331378038599</c:v>
                </c:pt>
                <c:pt idx="55">
                  <c:v>189.93017829437599</c:v>
                </c:pt>
                <c:pt idx="56">
                  <c:v>196.422361215976</c:v>
                </c:pt>
                <c:pt idx="57">
                  <c:v>205.653050171389</c:v>
                </c:pt>
                <c:pt idx="58">
                  <c:v>210.85944814096601</c:v>
                </c:pt>
                <c:pt idx="59">
                  <c:v>212.65681067791999</c:v>
                </c:pt>
                <c:pt idx="60">
                  <c:v>218.70838328235899</c:v>
                </c:pt>
                <c:pt idx="61">
                  <c:v>229.51940725253999</c:v>
                </c:pt>
                <c:pt idx="62">
                  <c:v>234.93299416599601</c:v>
                </c:pt>
                <c:pt idx="63">
                  <c:v>235.78790694000401</c:v>
                </c:pt>
                <c:pt idx="64">
                  <c:v>245.330260925483</c:v>
                </c:pt>
                <c:pt idx="65">
                  <c:v>264.92512042355702</c:v>
                </c:pt>
                <c:pt idx="66">
                  <c:v>275.41826151413198</c:v>
                </c:pt>
                <c:pt idx="67">
                  <c:v>274.997869898153</c:v>
                </c:pt>
                <c:pt idx="68">
                  <c:v>281.28305966008202</c:v>
                </c:pt>
                <c:pt idx="69">
                  <c:v>292.49502391813297</c:v>
                </c:pt>
                <c:pt idx="70">
                  <c:v>300.08506507750201</c:v>
                </c:pt>
                <c:pt idx="71">
                  <c:v>303.368761880671</c:v>
                </c:pt>
                <c:pt idx="72">
                  <c:v>313.448700398661</c:v>
                </c:pt>
                <c:pt idx="73">
                  <c:v>330.943355399783</c:v>
                </c:pt>
                <c:pt idx="74">
                  <c:v>334.74111167808502</c:v>
                </c:pt>
                <c:pt idx="75">
                  <c:v>330.61095553247299</c:v>
                </c:pt>
                <c:pt idx="76">
                  <c:v>337.47866638918498</c:v>
                </c:pt>
                <c:pt idx="77">
                  <c:v>351.39378221302502</c:v>
                </c:pt>
                <c:pt idx="78">
                  <c:v>364.76522252088301</c:v>
                </c:pt>
                <c:pt idx="79">
                  <c:v>371.05024840556598</c:v>
                </c:pt>
                <c:pt idx="80">
                  <c:v>374.38360532960002</c:v>
                </c:pt>
                <c:pt idx="81">
                  <c:v>379.47382118965101</c:v>
                </c:pt>
                <c:pt idx="82">
                  <c:v>392.11617388652502</c:v>
                </c:pt>
                <c:pt idx="83">
                  <c:v>406.46241386003999</c:v>
                </c:pt>
                <c:pt idx="84">
                  <c:v>420.84937507190898</c:v>
                </c:pt>
                <c:pt idx="85">
                  <c:v>448.29277716983802</c:v>
                </c:pt>
                <c:pt idx="86">
                  <c:v>475.937573047412</c:v>
                </c:pt>
                <c:pt idx="87">
                  <c:v>492.02089948771697</c:v>
                </c:pt>
                <c:pt idx="88">
                  <c:v>518.50855012953605</c:v>
                </c:pt>
                <c:pt idx="89">
                  <c:v>543.48571790157803</c:v>
                </c:pt>
                <c:pt idx="90">
                  <c:v>512.68139590518297</c:v>
                </c:pt>
                <c:pt idx="91">
                  <c:v>479.84260823627397</c:v>
                </c:pt>
                <c:pt idx="92">
                  <c:v>479.54746307888701</c:v>
                </c:pt>
                <c:pt idx="93">
                  <c:v>479.307003336484</c:v>
                </c:pt>
                <c:pt idx="94">
                  <c:v>466.790457228528</c:v>
                </c:pt>
                <c:pt idx="95">
                  <c:v>448.07575000300301</c:v>
                </c:pt>
                <c:pt idx="96">
                  <c:v>439.06051324723802</c:v>
                </c:pt>
                <c:pt idx="97">
                  <c:v>439.779692734403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63-4E35-8968-9A2E159E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PrimeMarkets!$O$22:$O$119</c:f>
              <c:numCache>
                <c:formatCode>#,##0_);[Red]\(#,##0\)</c:formatCode>
                <c:ptCount val="98"/>
                <c:pt idx="0">
                  <c:v>84.600269899570904</c:v>
                </c:pt>
                <c:pt idx="1">
                  <c:v>92.181471762441205</c:v>
                </c:pt>
                <c:pt idx="2">
                  <c:v>97.272591444144993</c:v>
                </c:pt>
                <c:pt idx="3">
                  <c:v>100</c:v>
                </c:pt>
                <c:pt idx="4">
                  <c:v>93.385036634725495</c:v>
                </c:pt>
                <c:pt idx="5">
                  <c:v>99.080308665349904</c:v>
                </c:pt>
                <c:pt idx="6">
                  <c:v>98.5054820442909</c:v>
                </c:pt>
                <c:pt idx="7">
                  <c:v>95.118785855057396</c:v>
                </c:pt>
                <c:pt idx="8">
                  <c:v>97.332429285770203</c:v>
                </c:pt>
                <c:pt idx="9">
                  <c:v>100.891770150835</c:v>
                </c:pt>
                <c:pt idx="10">
                  <c:v>104.437917070948</c:v>
                </c:pt>
                <c:pt idx="11">
                  <c:v>108.928011790626</c:v>
                </c:pt>
                <c:pt idx="12">
                  <c:v>104.892083047141</c:v>
                </c:pt>
                <c:pt idx="13">
                  <c:v>118.341739523942</c:v>
                </c:pt>
                <c:pt idx="14">
                  <c:v>113.70575829479201</c:v>
                </c:pt>
                <c:pt idx="15">
                  <c:v>121.687105674405</c:v>
                </c:pt>
                <c:pt idx="16">
                  <c:v>132.55256101663301</c:v>
                </c:pt>
                <c:pt idx="17">
                  <c:v>124.149379309125</c:v>
                </c:pt>
                <c:pt idx="18">
                  <c:v>135.240778618121</c:v>
                </c:pt>
                <c:pt idx="19">
                  <c:v>138.547929371045</c:v>
                </c:pt>
                <c:pt idx="20">
                  <c:v>148.94449381995</c:v>
                </c:pt>
                <c:pt idx="21">
                  <c:v>153.86477334044201</c:v>
                </c:pt>
                <c:pt idx="22">
                  <c:v>157.12593128136299</c:v>
                </c:pt>
                <c:pt idx="23">
                  <c:v>165.04911433448399</c:v>
                </c:pt>
                <c:pt idx="24">
                  <c:v>168.561570352404</c:v>
                </c:pt>
                <c:pt idx="25">
                  <c:v>183.30690641661701</c:v>
                </c:pt>
                <c:pt idx="26">
                  <c:v>171.516249059893</c:v>
                </c:pt>
                <c:pt idx="27">
                  <c:v>187.76933336457299</c:v>
                </c:pt>
                <c:pt idx="28">
                  <c:v>182.95058710855699</c:v>
                </c:pt>
                <c:pt idx="29">
                  <c:v>198.98408680991099</c:v>
                </c:pt>
                <c:pt idx="30">
                  <c:v>192.22266409481901</c:v>
                </c:pt>
                <c:pt idx="31">
                  <c:v>187.946163925674</c:v>
                </c:pt>
                <c:pt idx="32">
                  <c:v>186.089779337718</c:v>
                </c:pt>
                <c:pt idx="33">
                  <c:v>188.85831757401601</c:v>
                </c:pt>
                <c:pt idx="34">
                  <c:v>194.96608163729601</c:v>
                </c:pt>
                <c:pt idx="35">
                  <c:v>170.899779532954</c:v>
                </c:pt>
                <c:pt idx="36">
                  <c:v>151.96447778264201</c:v>
                </c:pt>
                <c:pt idx="37">
                  <c:v>142.28562206805</c:v>
                </c:pt>
                <c:pt idx="38">
                  <c:v>137.08342421435199</c:v>
                </c:pt>
                <c:pt idx="39">
                  <c:v>127.371753494475</c:v>
                </c:pt>
                <c:pt idx="40">
                  <c:v>142.05443466844801</c:v>
                </c:pt>
                <c:pt idx="41">
                  <c:v>133.30015215388701</c:v>
                </c:pt>
                <c:pt idx="42">
                  <c:v>131.27986754686799</c:v>
                </c:pt>
                <c:pt idx="43">
                  <c:v>136.37224187497401</c:v>
                </c:pt>
                <c:pt idx="44">
                  <c:v>129.61705157112101</c:v>
                </c:pt>
                <c:pt idx="45">
                  <c:v>139.752870588685</c:v>
                </c:pt>
                <c:pt idx="46">
                  <c:v>134.80123910490201</c:v>
                </c:pt>
                <c:pt idx="47">
                  <c:v>142.45887679548801</c:v>
                </c:pt>
                <c:pt idx="48">
                  <c:v>125.486854525556</c:v>
                </c:pt>
                <c:pt idx="49">
                  <c:v>151.46331458066101</c:v>
                </c:pt>
                <c:pt idx="50">
                  <c:v>145.21192773773001</c:v>
                </c:pt>
                <c:pt idx="51">
                  <c:v>153.479828649002</c:v>
                </c:pt>
                <c:pt idx="52">
                  <c:v>148.12526288403001</c:v>
                </c:pt>
                <c:pt idx="53">
                  <c:v>159.896455793797</c:v>
                </c:pt>
                <c:pt idx="54">
                  <c:v>153.362024420452</c:v>
                </c:pt>
                <c:pt idx="55">
                  <c:v>159.671486309507</c:v>
                </c:pt>
                <c:pt idx="56">
                  <c:v>164.49465935356801</c:v>
                </c:pt>
                <c:pt idx="57">
                  <c:v>171.425515803835</c:v>
                </c:pt>
                <c:pt idx="58">
                  <c:v>179.597729243663</c:v>
                </c:pt>
                <c:pt idx="59">
                  <c:v>183.977570259083</c:v>
                </c:pt>
                <c:pt idx="60">
                  <c:v>177.78807858367699</c:v>
                </c:pt>
                <c:pt idx="61">
                  <c:v>185.64430390594899</c:v>
                </c:pt>
                <c:pt idx="62">
                  <c:v>191.31083973419899</c:v>
                </c:pt>
                <c:pt idx="63">
                  <c:v>186.61575208296199</c:v>
                </c:pt>
                <c:pt idx="64">
                  <c:v>199.796037909359</c:v>
                </c:pt>
                <c:pt idx="65">
                  <c:v>202.95940327772101</c:v>
                </c:pt>
                <c:pt idx="66">
                  <c:v>207.13021600707501</c:v>
                </c:pt>
                <c:pt idx="67">
                  <c:v>204.57301135528701</c:v>
                </c:pt>
                <c:pt idx="68">
                  <c:v>219.83410779616199</c:v>
                </c:pt>
                <c:pt idx="69">
                  <c:v>209.85122763033701</c:v>
                </c:pt>
                <c:pt idx="70">
                  <c:v>220.777706496131</c:v>
                </c:pt>
                <c:pt idx="71">
                  <c:v>227.14110916283099</c:v>
                </c:pt>
                <c:pt idx="72">
                  <c:v>218.920295033267</c:v>
                </c:pt>
                <c:pt idx="73">
                  <c:v>236.60704342039801</c:v>
                </c:pt>
                <c:pt idx="74">
                  <c:v>238.496527446882</c:v>
                </c:pt>
                <c:pt idx="75">
                  <c:v>230.64626666903601</c:v>
                </c:pt>
                <c:pt idx="76">
                  <c:v>232.86927760827299</c:v>
                </c:pt>
                <c:pt idx="77">
                  <c:v>243.69907764847801</c:v>
                </c:pt>
                <c:pt idx="78">
                  <c:v>253.38499208574399</c:v>
                </c:pt>
                <c:pt idx="79">
                  <c:v>242.444303088661</c:v>
                </c:pt>
                <c:pt idx="80">
                  <c:v>249.825854096782</c:v>
                </c:pt>
                <c:pt idx="81">
                  <c:v>235.85326147012501</c:v>
                </c:pt>
                <c:pt idx="82">
                  <c:v>265.77147994516002</c:v>
                </c:pt>
                <c:pt idx="83">
                  <c:v>271.53164539688203</c:v>
                </c:pt>
                <c:pt idx="84">
                  <c:v>257.68894835082898</c:v>
                </c:pt>
                <c:pt idx="85">
                  <c:v>268.28496396361197</c:v>
                </c:pt>
                <c:pt idx="86">
                  <c:v>272.29802247250001</c:v>
                </c:pt>
                <c:pt idx="87">
                  <c:v>286.79293996688102</c:v>
                </c:pt>
                <c:pt idx="88">
                  <c:v>273.88184370629</c:v>
                </c:pt>
                <c:pt idx="89">
                  <c:v>280.76862138389498</c:v>
                </c:pt>
                <c:pt idx="90">
                  <c:v>277.12898623567997</c:v>
                </c:pt>
                <c:pt idx="91">
                  <c:v>294.64395094604703</c:v>
                </c:pt>
                <c:pt idx="92">
                  <c:v>246.71990717696201</c:v>
                </c:pt>
                <c:pt idx="93">
                  <c:v>257.37776627726902</c:v>
                </c:pt>
                <c:pt idx="94">
                  <c:v>256.65286899263702</c:v>
                </c:pt>
                <c:pt idx="95">
                  <c:v>217.458885756667</c:v>
                </c:pt>
                <c:pt idx="96">
                  <c:v>249.65058097931899</c:v>
                </c:pt>
                <c:pt idx="97">
                  <c:v>242.60887902286899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9-4986-9306-DF4D9683FEA0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PrimeMarkets!$S$6:$S$119</c:f>
              <c:numCache>
                <c:formatCode>0</c:formatCode>
                <c:ptCount val="114"/>
                <c:pt idx="0">
                  <c:v>58.563668974811399</c:v>
                </c:pt>
                <c:pt idx="1">
                  <c:v>62.307342141954202</c:v>
                </c:pt>
                <c:pt idx="2">
                  <c:v>65.803385409607898</c:v>
                </c:pt>
                <c:pt idx="3">
                  <c:v>65.4250194482659</c:v>
                </c:pt>
                <c:pt idx="4">
                  <c:v>65.874008481868103</c:v>
                </c:pt>
                <c:pt idx="5">
                  <c:v>69.6338657551631</c:v>
                </c:pt>
                <c:pt idx="6">
                  <c:v>74.6901182601936</c:v>
                </c:pt>
                <c:pt idx="7">
                  <c:v>77.385264803891104</c:v>
                </c:pt>
                <c:pt idx="8">
                  <c:v>77.903475248640603</c:v>
                </c:pt>
                <c:pt idx="9">
                  <c:v>78.456676323022705</c:v>
                </c:pt>
                <c:pt idx="10">
                  <c:v>80.208177356378897</c:v>
                </c:pt>
                <c:pt idx="11">
                  <c:v>82.685257745232704</c:v>
                </c:pt>
                <c:pt idx="12">
                  <c:v>85.588867887994894</c:v>
                </c:pt>
                <c:pt idx="13">
                  <c:v>89.447334654183393</c:v>
                </c:pt>
                <c:pt idx="14">
                  <c:v>90.739668732130298</c:v>
                </c:pt>
                <c:pt idx="15">
                  <c:v>90.490332030769096</c:v>
                </c:pt>
                <c:pt idx="16">
                  <c:v>93.261497375085696</c:v>
                </c:pt>
                <c:pt idx="17">
                  <c:v>98.7389749033117</c:v>
                </c:pt>
                <c:pt idx="18">
                  <c:v>101.26979991301199</c:v>
                </c:pt>
                <c:pt idx="19">
                  <c:v>100</c:v>
                </c:pt>
                <c:pt idx="20">
                  <c:v>100.245940933339</c:v>
                </c:pt>
                <c:pt idx="21">
                  <c:v>102.528013380209</c:v>
                </c:pt>
                <c:pt idx="22">
                  <c:v>103.278490916477</c:v>
                </c:pt>
                <c:pt idx="23">
                  <c:v>102.56269827135399</c:v>
                </c:pt>
                <c:pt idx="24">
                  <c:v>103.635899862467</c:v>
                </c:pt>
                <c:pt idx="25">
                  <c:v>106.39448816338999</c:v>
                </c:pt>
                <c:pt idx="26">
                  <c:v>108.60855023366599</c:v>
                </c:pt>
                <c:pt idx="27">
                  <c:v>109.771333379822</c:v>
                </c:pt>
                <c:pt idx="28">
                  <c:v>112.406054367409</c:v>
                </c:pt>
                <c:pt idx="29">
                  <c:v>116.08183187104601</c:v>
                </c:pt>
                <c:pt idx="30">
                  <c:v>118.461546363232</c:v>
                </c:pt>
                <c:pt idx="31">
                  <c:v>120.748615040936</c:v>
                </c:pt>
                <c:pt idx="32">
                  <c:v>125.016709919316</c:v>
                </c:pt>
                <c:pt idx="33">
                  <c:v>129.78869234322801</c:v>
                </c:pt>
                <c:pt idx="34">
                  <c:v>134.324520765919</c:v>
                </c:pt>
                <c:pt idx="35">
                  <c:v>138.89486456975101</c:v>
                </c:pt>
                <c:pt idx="36">
                  <c:v>144.419157950255</c:v>
                </c:pt>
                <c:pt idx="37">
                  <c:v>151.15348966856999</c:v>
                </c:pt>
                <c:pt idx="38">
                  <c:v>155.952063560043</c:v>
                </c:pt>
                <c:pt idx="39">
                  <c:v>158.69676011266901</c:v>
                </c:pt>
                <c:pt idx="40">
                  <c:v>162.12022089357799</c:v>
                </c:pt>
                <c:pt idx="41">
                  <c:v>165.87200636639699</c:v>
                </c:pt>
                <c:pt idx="42">
                  <c:v>166.05744696649199</c:v>
                </c:pt>
                <c:pt idx="43">
                  <c:v>164.82772362642601</c:v>
                </c:pt>
                <c:pt idx="44">
                  <c:v>168.455795439491</c:v>
                </c:pt>
                <c:pt idx="45">
                  <c:v>175.17309956425399</c:v>
                </c:pt>
                <c:pt idx="46">
                  <c:v>173.10956087102599</c:v>
                </c:pt>
                <c:pt idx="47">
                  <c:v>166.18312650837001</c:v>
                </c:pt>
                <c:pt idx="48">
                  <c:v>164.09812907371099</c:v>
                </c:pt>
                <c:pt idx="49">
                  <c:v>163.00450100410799</c:v>
                </c:pt>
                <c:pt idx="50">
                  <c:v>154.20746115910401</c:v>
                </c:pt>
                <c:pt idx="51">
                  <c:v>142.27047143640499</c:v>
                </c:pt>
                <c:pt idx="52">
                  <c:v>131.45796580976099</c:v>
                </c:pt>
                <c:pt idx="53">
                  <c:v>121.66026905522099</c:v>
                </c:pt>
                <c:pt idx="54">
                  <c:v>120.350848849773</c:v>
                </c:pt>
                <c:pt idx="55">
                  <c:v>122.14202433718999</c:v>
                </c:pt>
                <c:pt idx="56">
                  <c:v>118.39573819635</c:v>
                </c:pt>
                <c:pt idx="57">
                  <c:v>113.121371444343</c:v>
                </c:pt>
                <c:pt idx="58">
                  <c:v>110.691996673939</c:v>
                </c:pt>
                <c:pt idx="59">
                  <c:v>108.777927007475</c:v>
                </c:pt>
                <c:pt idx="60">
                  <c:v>106.938927619474</c:v>
                </c:pt>
                <c:pt idx="61">
                  <c:v>108.584163285793</c:v>
                </c:pt>
                <c:pt idx="62">
                  <c:v>110.039132460446</c:v>
                </c:pt>
                <c:pt idx="63">
                  <c:v>108.354844287034</c:v>
                </c:pt>
                <c:pt idx="64">
                  <c:v>106.994415049428</c:v>
                </c:pt>
                <c:pt idx="65">
                  <c:v>107.51135374139901</c:v>
                </c:pt>
                <c:pt idx="66">
                  <c:v>110.34714134550001</c:v>
                </c:pt>
                <c:pt idx="67">
                  <c:v>112.99497506759199</c:v>
                </c:pt>
                <c:pt idx="68">
                  <c:v>114.536748167193</c:v>
                </c:pt>
                <c:pt idx="69">
                  <c:v>116.418195056934</c:v>
                </c:pt>
                <c:pt idx="70">
                  <c:v>118.881671621988</c:v>
                </c:pt>
                <c:pt idx="71">
                  <c:v>121.398102544666</c:v>
                </c:pt>
                <c:pt idx="72">
                  <c:v>125.184408786174</c:v>
                </c:pt>
                <c:pt idx="73">
                  <c:v>130.733795108827</c:v>
                </c:pt>
                <c:pt idx="74">
                  <c:v>132.97669115457799</c:v>
                </c:pt>
                <c:pt idx="75">
                  <c:v>133.44490522709799</c:v>
                </c:pt>
                <c:pt idx="76">
                  <c:v>137.54022610019601</c:v>
                </c:pt>
                <c:pt idx="77">
                  <c:v>142.75829485794401</c:v>
                </c:pt>
                <c:pt idx="78">
                  <c:v>143.20811087824299</c:v>
                </c:pt>
                <c:pt idx="79">
                  <c:v>142.00035502985901</c:v>
                </c:pt>
                <c:pt idx="80">
                  <c:v>144.43415983480199</c:v>
                </c:pt>
                <c:pt idx="81">
                  <c:v>148.59522055004899</c:v>
                </c:pt>
                <c:pt idx="82">
                  <c:v>152.80673007446899</c:v>
                </c:pt>
                <c:pt idx="83">
                  <c:v>156.27135184431501</c:v>
                </c:pt>
                <c:pt idx="84">
                  <c:v>161.636128891076</c:v>
                </c:pt>
                <c:pt idx="85">
                  <c:v>168.04195516711599</c:v>
                </c:pt>
                <c:pt idx="86">
                  <c:v>168.223414779352</c:v>
                </c:pt>
                <c:pt idx="87">
                  <c:v>167.128507293399</c:v>
                </c:pt>
                <c:pt idx="88">
                  <c:v>171.86267888040999</c:v>
                </c:pt>
                <c:pt idx="89">
                  <c:v>178.108127128457</c:v>
                </c:pt>
                <c:pt idx="90">
                  <c:v>179.74163951065501</c:v>
                </c:pt>
                <c:pt idx="91">
                  <c:v>179.48057549579099</c:v>
                </c:pt>
                <c:pt idx="92">
                  <c:v>181.52670671282101</c:v>
                </c:pt>
                <c:pt idx="93">
                  <c:v>184.12247382131301</c:v>
                </c:pt>
                <c:pt idx="94">
                  <c:v>185.77988841498501</c:v>
                </c:pt>
                <c:pt idx="95">
                  <c:v>186.72292154498899</c:v>
                </c:pt>
                <c:pt idx="96">
                  <c:v>187.099706110179</c:v>
                </c:pt>
                <c:pt idx="97">
                  <c:v>186.28066438369399</c:v>
                </c:pt>
                <c:pt idx="98">
                  <c:v>190.82750389533101</c:v>
                </c:pt>
                <c:pt idx="99">
                  <c:v>196.85165339011499</c:v>
                </c:pt>
                <c:pt idx="100">
                  <c:v>198.62910720728399</c:v>
                </c:pt>
                <c:pt idx="101">
                  <c:v>204.89605169743299</c:v>
                </c:pt>
                <c:pt idx="102">
                  <c:v>214.878767532231</c:v>
                </c:pt>
                <c:pt idx="103">
                  <c:v>219.825564262424</c:v>
                </c:pt>
                <c:pt idx="104">
                  <c:v>224.98863395631599</c:v>
                </c:pt>
                <c:pt idx="105">
                  <c:v>236.07120299701501</c:v>
                </c:pt>
                <c:pt idx="106">
                  <c:v>234.15385070807099</c:v>
                </c:pt>
                <c:pt idx="107">
                  <c:v>223.97320792519</c:v>
                </c:pt>
                <c:pt idx="108">
                  <c:v>223.007427920911</c:v>
                </c:pt>
                <c:pt idx="109">
                  <c:v>227.89816248014</c:v>
                </c:pt>
                <c:pt idx="110">
                  <c:v>225.35194996305799</c:v>
                </c:pt>
                <c:pt idx="111">
                  <c:v>218.13070795298501</c:v>
                </c:pt>
                <c:pt idx="112">
                  <c:v>217.19424503889999</c:v>
                </c:pt>
                <c:pt idx="113">
                  <c:v>215.34958703518501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9-4986-9306-DF4D9683F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PrimeMarkets!$P$22:$P$119</c:f>
              <c:numCache>
                <c:formatCode>#,##0_);[Red]\(#,##0\)</c:formatCode>
                <c:ptCount val="98"/>
                <c:pt idx="0">
                  <c:v>91.2236607344486</c:v>
                </c:pt>
                <c:pt idx="1">
                  <c:v>103.477122005094</c:v>
                </c:pt>
                <c:pt idx="2">
                  <c:v>96.678012092806597</c:v>
                </c:pt>
                <c:pt idx="3">
                  <c:v>100</c:v>
                </c:pt>
                <c:pt idx="4">
                  <c:v>102.57583592186199</c:v>
                </c:pt>
                <c:pt idx="5">
                  <c:v>108.61968531679</c:v>
                </c:pt>
                <c:pt idx="6">
                  <c:v>103.442443461365</c:v>
                </c:pt>
                <c:pt idx="7">
                  <c:v>102.910693556113</c:v>
                </c:pt>
                <c:pt idx="8">
                  <c:v>107.483325835184</c:v>
                </c:pt>
                <c:pt idx="9">
                  <c:v>107.625451076201</c:v>
                </c:pt>
                <c:pt idx="10">
                  <c:v>111.378405499126</c:v>
                </c:pt>
                <c:pt idx="11">
                  <c:v>116.59646886038</c:v>
                </c:pt>
                <c:pt idx="12">
                  <c:v>116.793061847728</c:v>
                </c:pt>
                <c:pt idx="13">
                  <c:v>119.477092088483</c:v>
                </c:pt>
                <c:pt idx="14">
                  <c:v>115.953749772972</c:v>
                </c:pt>
                <c:pt idx="15">
                  <c:v>126.585617736424</c:v>
                </c:pt>
                <c:pt idx="16">
                  <c:v>129.03818606636801</c:v>
                </c:pt>
                <c:pt idx="17">
                  <c:v>134.61834638456401</c:v>
                </c:pt>
                <c:pt idx="18">
                  <c:v>139.49282222123699</c:v>
                </c:pt>
                <c:pt idx="19">
                  <c:v>139.921031685245</c:v>
                </c:pt>
                <c:pt idx="20">
                  <c:v>147.803603735221</c:v>
                </c:pt>
                <c:pt idx="21">
                  <c:v>152.78253957350501</c:v>
                </c:pt>
                <c:pt idx="22">
                  <c:v>153.440868440504</c:v>
                </c:pt>
                <c:pt idx="23">
                  <c:v>164.71185165209999</c:v>
                </c:pt>
                <c:pt idx="24">
                  <c:v>172.741388235702</c:v>
                </c:pt>
                <c:pt idx="25">
                  <c:v>172.765611306621</c:v>
                </c:pt>
                <c:pt idx="26">
                  <c:v>182.056633064712</c:v>
                </c:pt>
                <c:pt idx="27">
                  <c:v>184.356204836628</c:v>
                </c:pt>
                <c:pt idx="28">
                  <c:v>191.85286401468301</c:v>
                </c:pt>
                <c:pt idx="29">
                  <c:v>188.45867472629701</c:v>
                </c:pt>
                <c:pt idx="30">
                  <c:v>186.39033937030999</c:v>
                </c:pt>
                <c:pt idx="31">
                  <c:v>200.72567786160801</c:v>
                </c:pt>
                <c:pt idx="32">
                  <c:v>192.23078024610501</c:v>
                </c:pt>
                <c:pt idx="33">
                  <c:v>189.24677357539099</c:v>
                </c:pt>
                <c:pt idx="34">
                  <c:v>194.00279504780499</c:v>
                </c:pt>
                <c:pt idx="35">
                  <c:v>172.04659839732099</c:v>
                </c:pt>
                <c:pt idx="36">
                  <c:v>158.257084389965</c:v>
                </c:pt>
                <c:pt idx="37">
                  <c:v>153.708361664335</c:v>
                </c:pt>
                <c:pt idx="38">
                  <c:v>141.19058376809301</c:v>
                </c:pt>
                <c:pt idx="39">
                  <c:v>136.813470313609</c:v>
                </c:pt>
                <c:pt idx="40">
                  <c:v>130.33981188641499</c:v>
                </c:pt>
                <c:pt idx="41">
                  <c:v>138.40013920488499</c:v>
                </c:pt>
                <c:pt idx="42">
                  <c:v>119.89082933904599</c:v>
                </c:pt>
                <c:pt idx="43">
                  <c:v>136.95932841522799</c:v>
                </c:pt>
                <c:pt idx="44">
                  <c:v>121.65914351586601</c:v>
                </c:pt>
                <c:pt idx="45">
                  <c:v>133.39656419325601</c:v>
                </c:pt>
                <c:pt idx="46">
                  <c:v>136.35730529247201</c:v>
                </c:pt>
                <c:pt idx="47">
                  <c:v>125.24295984356699</c:v>
                </c:pt>
                <c:pt idx="48">
                  <c:v>135.067315522191</c:v>
                </c:pt>
                <c:pt idx="49">
                  <c:v>124.595366757511</c:v>
                </c:pt>
                <c:pt idx="50">
                  <c:v>126.108853976223</c:v>
                </c:pt>
                <c:pt idx="51">
                  <c:v>140.133466412812</c:v>
                </c:pt>
                <c:pt idx="52">
                  <c:v>122.39487443375801</c:v>
                </c:pt>
                <c:pt idx="53">
                  <c:v>134.70026215496799</c:v>
                </c:pt>
                <c:pt idx="54">
                  <c:v>139.815417858671</c:v>
                </c:pt>
                <c:pt idx="55">
                  <c:v>143.56321713943001</c:v>
                </c:pt>
                <c:pt idx="56">
                  <c:v>153.133166961927</c:v>
                </c:pt>
                <c:pt idx="57">
                  <c:v>148.11744961850701</c:v>
                </c:pt>
                <c:pt idx="58">
                  <c:v>165.53419958665401</c:v>
                </c:pt>
                <c:pt idx="59">
                  <c:v>161.161628641227</c:v>
                </c:pt>
                <c:pt idx="60">
                  <c:v>163.94270836448399</c:v>
                </c:pt>
                <c:pt idx="61">
                  <c:v>173.489830162206</c:v>
                </c:pt>
                <c:pt idx="62">
                  <c:v>177.77490767081699</c:v>
                </c:pt>
                <c:pt idx="63">
                  <c:v>175.61919222998901</c:v>
                </c:pt>
                <c:pt idx="64">
                  <c:v>182.12403612378699</c:v>
                </c:pt>
                <c:pt idx="65">
                  <c:v>187.88222386167101</c:v>
                </c:pt>
                <c:pt idx="66">
                  <c:v>191.47811279046701</c:v>
                </c:pt>
                <c:pt idx="67">
                  <c:v>203.05398111616199</c:v>
                </c:pt>
                <c:pt idx="68">
                  <c:v>209.06910002763999</c:v>
                </c:pt>
                <c:pt idx="69">
                  <c:v>224.836888966375</c:v>
                </c:pt>
                <c:pt idx="70">
                  <c:v>222.96612651717001</c:v>
                </c:pt>
                <c:pt idx="71">
                  <c:v>228.123723909783</c:v>
                </c:pt>
                <c:pt idx="72">
                  <c:v>241.696134258211</c:v>
                </c:pt>
                <c:pt idx="73">
                  <c:v>232.03827695576899</c:v>
                </c:pt>
                <c:pt idx="74">
                  <c:v>244.06245289831301</c:v>
                </c:pt>
                <c:pt idx="75">
                  <c:v>244.10172319221701</c:v>
                </c:pt>
                <c:pt idx="76">
                  <c:v>267.36730881170803</c:v>
                </c:pt>
                <c:pt idx="77">
                  <c:v>246.13367089425401</c:v>
                </c:pt>
                <c:pt idx="78">
                  <c:v>252.14373497076801</c:v>
                </c:pt>
                <c:pt idx="79">
                  <c:v>271.590077830018</c:v>
                </c:pt>
                <c:pt idx="80">
                  <c:v>251.24257413351901</c:v>
                </c:pt>
                <c:pt idx="81">
                  <c:v>277.034729133599</c:v>
                </c:pt>
                <c:pt idx="82">
                  <c:v>277.832014519518</c:v>
                </c:pt>
                <c:pt idx="83">
                  <c:v>294.046071440508</c:v>
                </c:pt>
                <c:pt idx="84">
                  <c:v>303.64500668555303</c:v>
                </c:pt>
                <c:pt idx="85">
                  <c:v>310.19016650037997</c:v>
                </c:pt>
                <c:pt idx="86">
                  <c:v>337.358281203064</c:v>
                </c:pt>
                <c:pt idx="87">
                  <c:v>354.80872576908399</c:v>
                </c:pt>
                <c:pt idx="88">
                  <c:v>362.13045671738303</c:v>
                </c:pt>
                <c:pt idx="89">
                  <c:v>383.48620410405101</c:v>
                </c:pt>
                <c:pt idx="90">
                  <c:v>407.136139288008</c:v>
                </c:pt>
                <c:pt idx="91">
                  <c:v>400.14156913334898</c:v>
                </c:pt>
                <c:pt idx="92">
                  <c:v>413.37789601228201</c:v>
                </c:pt>
                <c:pt idx="93">
                  <c:v>408.80433508464102</c:v>
                </c:pt>
                <c:pt idx="94">
                  <c:v>416.68765053642301</c:v>
                </c:pt>
                <c:pt idx="95">
                  <c:v>411.316804416835</c:v>
                </c:pt>
                <c:pt idx="96">
                  <c:v>426.62510940833499</c:v>
                </c:pt>
                <c:pt idx="97">
                  <c:v>425.23745388165901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5-40A6-BA27-FB7CD7B10F4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PrimeMarkets!$T$6:$T$119</c:f>
              <c:numCache>
                <c:formatCode>0</c:formatCode>
                <c:ptCount val="114"/>
                <c:pt idx="0">
                  <c:v>67.940241940329699</c:v>
                </c:pt>
                <c:pt idx="1">
                  <c:v>70.083143915123699</c:v>
                </c:pt>
                <c:pt idx="2">
                  <c:v>71.682080238990196</c:v>
                </c:pt>
                <c:pt idx="3">
                  <c:v>70.520883411881599</c:v>
                </c:pt>
                <c:pt idx="4">
                  <c:v>70.317028722962206</c:v>
                </c:pt>
                <c:pt idx="5">
                  <c:v>73.128972189969005</c:v>
                </c:pt>
                <c:pt idx="6">
                  <c:v>77.316770163576805</c:v>
                </c:pt>
                <c:pt idx="7">
                  <c:v>79.339791606834595</c:v>
                </c:pt>
                <c:pt idx="8">
                  <c:v>79.266593226986103</c:v>
                </c:pt>
                <c:pt idx="9">
                  <c:v>79.373845238723504</c:v>
                </c:pt>
                <c:pt idx="10">
                  <c:v>81.259641554599597</c:v>
                </c:pt>
                <c:pt idx="11">
                  <c:v>84.147960619108503</c:v>
                </c:pt>
                <c:pt idx="12">
                  <c:v>86.679426729885705</c:v>
                </c:pt>
                <c:pt idx="13">
                  <c:v>87.520894806263499</c:v>
                </c:pt>
                <c:pt idx="14">
                  <c:v>88.054073010491607</c:v>
                </c:pt>
                <c:pt idx="15">
                  <c:v>90.818305443143103</c:v>
                </c:pt>
                <c:pt idx="16">
                  <c:v>94.555266468108698</c:v>
                </c:pt>
                <c:pt idx="17">
                  <c:v>97.917419095155296</c:v>
                </c:pt>
                <c:pt idx="18">
                  <c:v>99.471581377081307</c:v>
                </c:pt>
                <c:pt idx="19">
                  <c:v>100</c:v>
                </c:pt>
                <c:pt idx="20">
                  <c:v>101.506251507993</c:v>
                </c:pt>
                <c:pt idx="21">
                  <c:v>102.720378033624</c:v>
                </c:pt>
                <c:pt idx="22">
                  <c:v>102.44727404927001</c:v>
                </c:pt>
                <c:pt idx="23">
                  <c:v>102.525582180352</c:v>
                </c:pt>
                <c:pt idx="24">
                  <c:v>103.924804305439</c:v>
                </c:pt>
                <c:pt idx="25">
                  <c:v>107.010049048372</c:v>
                </c:pt>
                <c:pt idx="26">
                  <c:v>110.62992167036001</c:v>
                </c:pt>
                <c:pt idx="27">
                  <c:v>111.956236497131</c:v>
                </c:pt>
                <c:pt idx="28">
                  <c:v>112.13886735056199</c:v>
                </c:pt>
                <c:pt idx="29">
                  <c:v>113.488114258734</c:v>
                </c:pt>
                <c:pt idx="30">
                  <c:v>116.660676231517</c:v>
                </c:pt>
                <c:pt idx="31">
                  <c:v>120.71247145258801</c:v>
                </c:pt>
                <c:pt idx="32">
                  <c:v>126.830142716262</c:v>
                </c:pt>
                <c:pt idx="33">
                  <c:v>133.70052009336601</c:v>
                </c:pt>
                <c:pt idx="34">
                  <c:v>134.983063888971</c:v>
                </c:pt>
                <c:pt idx="35">
                  <c:v>135.96238292812899</c:v>
                </c:pt>
                <c:pt idx="36">
                  <c:v>143.779068636582</c:v>
                </c:pt>
                <c:pt idx="37">
                  <c:v>152.82140755805699</c:v>
                </c:pt>
                <c:pt idx="38">
                  <c:v>156.18619064352899</c:v>
                </c:pt>
                <c:pt idx="39">
                  <c:v>158.27603147383101</c:v>
                </c:pt>
                <c:pt idx="40">
                  <c:v>163.18969768589599</c:v>
                </c:pt>
                <c:pt idx="41">
                  <c:v>167.944577985942</c:v>
                </c:pt>
                <c:pt idx="42">
                  <c:v>171.07099310153001</c:v>
                </c:pt>
                <c:pt idx="43">
                  <c:v>173.17309273851001</c:v>
                </c:pt>
                <c:pt idx="44">
                  <c:v>175.50145013939701</c:v>
                </c:pt>
                <c:pt idx="45">
                  <c:v>178.44204196816801</c:v>
                </c:pt>
                <c:pt idx="46">
                  <c:v>178.74123062130801</c:v>
                </c:pt>
                <c:pt idx="47">
                  <c:v>175.64767251322601</c:v>
                </c:pt>
                <c:pt idx="48">
                  <c:v>172.69436251304401</c:v>
                </c:pt>
                <c:pt idx="49">
                  <c:v>171.72133420090501</c:v>
                </c:pt>
                <c:pt idx="50">
                  <c:v>165.69704508076001</c:v>
                </c:pt>
                <c:pt idx="51">
                  <c:v>154.598088403303</c:v>
                </c:pt>
                <c:pt idx="52">
                  <c:v>143.10353633102201</c:v>
                </c:pt>
                <c:pt idx="53">
                  <c:v>135.59404944033099</c:v>
                </c:pt>
                <c:pt idx="54">
                  <c:v>132.926993364574</c:v>
                </c:pt>
                <c:pt idx="55">
                  <c:v>129.79399991556099</c:v>
                </c:pt>
                <c:pt idx="56">
                  <c:v>127.693699198085</c:v>
                </c:pt>
                <c:pt idx="57">
                  <c:v>128.86019531734999</c:v>
                </c:pt>
                <c:pt idx="58">
                  <c:v>125.28118040019</c:v>
                </c:pt>
                <c:pt idx="59">
                  <c:v>118.457863518099</c:v>
                </c:pt>
                <c:pt idx="60">
                  <c:v>118.32877379911299</c:v>
                </c:pt>
                <c:pt idx="61">
                  <c:v>123.238743767524</c:v>
                </c:pt>
                <c:pt idx="62">
                  <c:v>122.98795475646401</c:v>
                </c:pt>
                <c:pt idx="63">
                  <c:v>118.868283105148</c:v>
                </c:pt>
                <c:pt idx="64">
                  <c:v>118.402562431503</c:v>
                </c:pt>
                <c:pt idx="65">
                  <c:v>120.286753397154</c:v>
                </c:pt>
                <c:pt idx="66">
                  <c:v>123.42128436844099</c:v>
                </c:pt>
                <c:pt idx="67">
                  <c:v>124.61565730449099</c:v>
                </c:pt>
                <c:pt idx="68">
                  <c:v>125.145842038673</c:v>
                </c:pt>
                <c:pt idx="69">
                  <c:v>128.92822030674401</c:v>
                </c:pt>
                <c:pt idx="70">
                  <c:v>133.34508566304001</c:v>
                </c:pt>
                <c:pt idx="71">
                  <c:v>135.60128082316299</c:v>
                </c:pt>
                <c:pt idx="72">
                  <c:v>139.752892378186</c:v>
                </c:pt>
                <c:pt idx="73">
                  <c:v>146.53621627263399</c:v>
                </c:pt>
                <c:pt idx="74">
                  <c:v>150.21917223513299</c:v>
                </c:pt>
                <c:pt idx="75">
                  <c:v>151.221294973049</c:v>
                </c:pt>
                <c:pt idx="76">
                  <c:v>155.00256851940401</c:v>
                </c:pt>
                <c:pt idx="77">
                  <c:v>161.744118080936</c:v>
                </c:pt>
                <c:pt idx="78">
                  <c:v>164.10264990347801</c:v>
                </c:pt>
                <c:pt idx="79">
                  <c:v>163.31740577572401</c:v>
                </c:pt>
                <c:pt idx="80">
                  <c:v>168.74919777302401</c:v>
                </c:pt>
                <c:pt idx="81">
                  <c:v>178.58178891769799</c:v>
                </c:pt>
                <c:pt idx="82">
                  <c:v>181.30919552657301</c:v>
                </c:pt>
                <c:pt idx="83">
                  <c:v>180.34745552142601</c:v>
                </c:pt>
                <c:pt idx="84">
                  <c:v>190.39090770628599</c:v>
                </c:pt>
                <c:pt idx="85">
                  <c:v>207.82948476282399</c:v>
                </c:pt>
                <c:pt idx="86">
                  <c:v>212.448439724195</c:v>
                </c:pt>
                <c:pt idx="87">
                  <c:v>208.188139135803</c:v>
                </c:pt>
                <c:pt idx="88">
                  <c:v>211.04818120764199</c:v>
                </c:pt>
                <c:pt idx="89">
                  <c:v>217.63409529606599</c:v>
                </c:pt>
                <c:pt idx="90">
                  <c:v>223.42479653041499</c:v>
                </c:pt>
                <c:pt idx="91">
                  <c:v>227.53145519438999</c:v>
                </c:pt>
                <c:pt idx="92">
                  <c:v>231.53256987166299</c:v>
                </c:pt>
                <c:pt idx="93">
                  <c:v>235.139232702805</c:v>
                </c:pt>
                <c:pt idx="94">
                  <c:v>238.61483107811799</c:v>
                </c:pt>
                <c:pt idx="95">
                  <c:v>242.78141277167501</c:v>
                </c:pt>
                <c:pt idx="96">
                  <c:v>247.738168086689</c:v>
                </c:pt>
                <c:pt idx="97">
                  <c:v>252.648565419493</c:v>
                </c:pt>
                <c:pt idx="98">
                  <c:v>260.50034176096398</c:v>
                </c:pt>
                <c:pt idx="99">
                  <c:v>270.06920628345102</c:v>
                </c:pt>
                <c:pt idx="100">
                  <c:v>280.26248894571802</c:v>
                </c:pt>
                <c:pt idx="101">
                  <c:v>295.469734498344</c:v>
                </c:pt>
                <c:pt idx="102">
                  <c:v>309.98132894331098</c:v>
                </c:pt>
                <c:pt idx="103">
                  <c:v>319.98477104499</c:v>
                </c:pt>
                <c:pt idx="104">
                  <c:v>339.98770439464403</c:v>
                </c:pt>
                <c:pt idx="105">
                  <c:v>370.09509620149402</c:v>
                </c:pt>
                <c:pt idx="106">
                  <c:v>374.49467409409499</c:v>
                </c:pt>
                <c:pt idx="107">
                  <c:v>365.51829988788103</c:v>
                </c:pt>
                <c:pt idx="108">
                  <c:v>373.85558671784901</c:v>
                </c:pt>
                <c:pt idx="109">
                  <c:v>388.87235684076001</c:v>
                </c:pt>
                <c:pt idx="110">
                  <c:v>396.41761056177199</c:v>
                </c:pt>
                <c:pt idx="111">
                  <c:v>395.82331940620099</c:v>
                </c:pt>
                <c:pt idx="112">
                  <c:v>393.98601250037802</c:v>
                </c:pt>
                <c:pt idx="113">
                  <c:v>395.94472368616601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5-40A6-BA27-FB7CD7B1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PrimeMarkets!$Q$22:$Q$119</c:f>
              <c:numCache>
                <c:formatCode>#,##0_);[Red]\(#,##0\)</c:formatCode>
                <c:ptCount val="98"/>
                <c:pt idx="0">
                  <c:v>90.011985439912706</c:v>
                </c:pt>
                <c:pt idx="1">
                  <c:v>98.771574860275194</c:v>
                </c:pt>
                <c:pt idx="2">
                  <c:v>99.739512248677798</c:v>
                </c:pt>
                <c:pt idx="3">
                  <c:v>100</c:v>
                </c:pt>
                <c:pt idx="4">
                  <c:v>103.596039214821</c:v>
                </c:pt>
                <c:pt idx="5">
                  <c:v>102.170947527428</c:v>
                </c:pt>
                <c:pt idx="6">
                  <c:v>105.487679927779</c:v>
                </c:pt>
                <c:pt idx="7">
                  <c:v>104.652784098094</c:v>
                </c:pt>
                <c:pt idx="8">
                  <c:v>113.859520889004</c:v>
                </c:pt>
                <c:pt idx="9">
                  <c:v>114.54892777250301</c:v>
                </c:pt>
                <c:pt idx="10">
                  <c:v>120.013273574178</c:v>
                </c:pt>
                <c:pt idx="11">
                  <c:v>126.108186401995</c:v>
                </c:pt>
                <c:pt idx="12">
                  <c:v>125.316521477584</c:v>
                </c:pt>
                <c:pt idx="13">
                  <c:v>136.24057902290801</c:v>
                </c:pt>
                <c:pt idx="14">
                  <c:v>146.18417440252401</c:v>
                </c:pt>
                <c:pt idx="15">
                  <c:v>146.45537180912501</c:v>
                </c:pt>
                <c:pt idx="16">
                  <c:v>154.90326324695499</c:v>
                </c:pt>
                <c:pt idx="17">
                  <c:v>163.97312155812699</c:v>
                </c:pt>
                <c:pt idx="18">
                  <c:v>168.60869285025899</c:v>
                </c:pt>
                <c:pt idx="19">
                  <c:v>173.349455020725</c:v>
                </c:pt>
                <c:pt idx="20">
                  <c:v>188.570686334664</c:v>
                </c:pt>
                <c:pt idx="21">
                  <c:v>201.03577164537501</c:v>
                </c:pt>
                <c:pt idx="22">
                  <c:v>204.48018132254501</c:v>
                </c:pt>
                <c:pt idx="23">
                  <c:v>202.27265187312199</c:v>
                </c:pt>
                <c:pt idx="24">
                  <c:v>212.066640121614</c:v>
                </c:pt>
                <c:pt idx="25">
                  <c:v>225.082250080004</c:v>
                </c:pt>
                <c:pt idx="26">
                  <c:v>217.73732936492701</c:v>
                </c:pt>
                <c:pt idx="27">
                  <c:v>218.55729972155001</c:v>
                </c:pt>
                <c:pt idx="28">
                  <c:v>228.687966137156</c:v>
                </c:pt>
                <c:pt idx="29">
                  <c:v>236.75513359923499</c:v>
                </c:pt>
                <c:pt idx="30">
                  <c:v>246.87028253520501</c:v>
                </c:pt>
                <c:pt idx="31">
                  <c:v>228.51554864120899</c:v>
                </c:pt>
                <c:pt idx="32">
                  <c:v>228.675487955178</c:v>
                </c:pt>
                <c:pt idx="33">
                  <c:v>233.956976630886</c:v>
                </c:pt>
                <c:pt idx="34">
                  <c:v>210.90117905891699</c:v>
                </c:pt>
                <c:pt idx="35">
                  <c:v>224.16947406074601</c:v>
                </c:pt>
                <c:pt idx="36">
                  <c:v>198.19655041361699</c:v>
                </c:pt>
                <c:pt idx="37">
                  <c:v>201.13346040661699</c:v>
                </c:pt>
                <c:pt idx="38">
                  <c:v>183.72877969436701</c:v>
                </c:pt>
                <c:pt idx="39">
                  <c:v>176.269527844191</c:v>
                </c:pt>
                <c:pt idx="40">
                  <c:v>188.66895822323499</c:v>
                </c:pt>
                <c:pt idx="41">
                  <c:v>158.25912154465999</c:v>
                </c:pt>
                <c:pt idx="42">
                  <c:v>169.18284187965301</c:v>
                </c:pt>
                <c:pt idx="43">
                  <c:v>174.28454662456301</c:v>
                </c:pt>
                <c:pt idx="44">
                  <c:v>179.90307010359899</c:v>
                </c:pt>
                <c:pt idx="45">
                  <c:v>168.867224495019</c:v>
                </c:pt>
                <c:pt idx="46">
                  <c:v>176.988199468989</c:v>
                </c:pt>
                <c:pt idx="47">
                  <c:v>179.437033485836</c:v>
                </c:pt>
                <c:pt idx="48">
                  <c:v>181.348902620487</c:v>
                </c:pt>
                <c:pt idx="49">
                  <c:v>192.51460000947699</c:v>
                </c:pt>
                <c:pt idx="50">
                  <c:v>184.64079882394</c:v>
                </c:pt>
                <c:pt idx="51">
                  <c:v>193.76139453405099</c:v>
                </c:pt>
                <c:pt idx="52">
                  <c:v>192.81804039270901</c:v>
                </c:pt>
                <c:pt idx="53">
                  <c:v>204.64621189393401</c:v>
                </c:pt>
                <c:pt idx="54">
                  <c:v>215.960172578791</c:v>
                </c:pt>
                <c:pt idx="55">
                  <c:v>223.428852184281</c:v>
                </c:pt>
                <c:pt idx="56">
                  <c:v>227.261210323456</c:v>
                </c:pt>
                <c:pt idx="57">
                  <c:v>230.46001853988599</c:v>
                </c:pt>
                <c:pt idx="58">
                  <c:v>236.25555258774199</c:v>
                </c:pt>
                <c:pt idx="59">
                  <c:v>250.67451054418501</c:v>
                </c:pt>
                <c:pt idx="60">
                  <c:v>251.061402964992</c:v>
                </c:pt>
                <c:pt idx="61">
                  <c:v>249.33403295391301</c:v>
                </c:pt>
                <c:pt idx="62">
                  <c:v>264.92468644561802</c:v>
                </c:pt>
                <c:pt idx="63">
                  <c:v>266.80886838649002</c:v>
                </c:pt>
                <c:pt idx="64">
                  <c:v>271.81321113930102</c:v>
                </c:pt>
                <c:pt idx="65">
                  <c:v>278.88809307353102</c:v>
                </c:pt>
                <c:pt idx="66">
                  <c:v>291.89923560911302</c:v>
                </c:pt>
                <c:pt idx="67">
                  <c:v>301.28200498010102</c:v>
                </c:pt>
                <c:pt idx="68">
                  <c:v>304.88674720788799</c:v>
                </c:pt>
                <c:pt idx="69">
                  <c:v>306.74227827744897</c:v>
                </c:pt>
                <c:pt idx="70">
                  <c:v>314.95974180629901</c:v>
                </c:pt>
                <c:pt idx="71">
                  <c:v>329.17614040534198</c:v>
                </c:pt>
                <c:pt idx="72">
                  <c:v>345.70131350707101</c:v>
                </c:pt>
                <c:pt idx="73">
                  <c:v>329.39283933473098</c:v>
                </c:pt>
                <c:pt idx="74">
                  <c:v>328.74108538476298</c:v>
                </c:pt>
                <c:pt idx="75">
                  <c:v>331.75531155417502</c:v>
                </c:pt>
                <c:pt idx="76">
                  <c:v>345.146661831139</c:v>
                </c:pt>
                <c:pt idx="77">
                  <c:v>352.85187112824201</c:v>
                </c:pt>
                <c:pt idx="78">
                  <c:v>339.008056311595</c:v>
                </c:pt>
                <c:pt idx="79">
                  <c:v>333.80420250474299</c:v>
                </c:pt>
                <c:pt idx="80">
                  <c:v>334.93010399442301</c:v>
                </c:pt>
                <c:pt idx="81">
                  <c:v>336.04495526720598</c:v>
                </c:pt>
                <c:pt idx="82">
                  <c:v>347.93592329432698</c:v>
                </c:pt>
                <c:pt idx="83">
                  <c:v>350.96094698707299</c:v>
                </c:pt>
                <c:pt idx="84">
                  <c:v>365.97638848858099</c:v>
                </c:pt>
                <c:pt idx="85">
                  <c:v>364.31124283703701</c:v>
                </c:pt>
                <c:pt idx="86">
                  <c:v>371.77727103389498</c:v>
                </c:pt>
                <c:pt idx="87">
                  <c:v>416.39869637522401</c:v>
                </c:pt>
                <c:pt idx="88">
                  <c:v>379.69991438438399</c:v>
                </c:pt>
                <c:pt idx="89">
                  <c:v>394.64859319877098</c:v>
                </c:pt>
                <c:pt idx="90">
                  <c:v>426.76415777848803</c:v>
                </c:pt>
                <c:pt idx="91">
                  <c:v>421.102270605473</c:v>
                </c:pt>
                <c:pt idx="92">
                  <c:v>421.405658840949</c:v>
                </c:pt>
                <c:pt idx="93">
                  <c:v>400.87782476024501</c:v>
                </c:pt>
                <c:pt idx="94">
                  <c:v>412.56067289385999</c:v>
                </c:pt>
                <c:pt idx="95">
                  <c:v>407.02839258721099</c:v>
                </c:pt>
                <c:pt idx="96">
                  <c:v>422.27271921506502</c:v>
                </c:pt>
                <c:pt idx="97">
                  <c:v>414.245073707475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A-4B13-AA0E-97EFD9C65E8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PrimeMarkets!$U$6:$U$119</c:f>
              <c:numCache>
                <c:formatCode>0</c:formatCode>
                <c:ptCount val="114"/>
                <c:pt idx="0">
                  <c:v>68.782840800227106</c:v>
                </c:pt>
                <c:pt idx="1">
                  <c:v>67.938452092319807</c:v>
                </c:pt>
                <c:pt idx="2">
                  <c:v>69.824421573543404</c:v>
                </c:pt>
                <c:pt idx="3">
                  <c:v>73.919559243253602</c:v>
                </c:pt>
                <c:pt idx="4">
                  <c:v>76.091084955560007</c:v>
                </c:pt>
                <c:pt idx="5">
                  <c:v>77.236999347197894</c:v>
                </c:pt>
                <c:pt idx="6">
                  <c:v>79.600793846754897</c:v>
                </c:pt>
                <c:pt idx="7">
                  <c:v>81.964102259577302</c:v>
                </c:pt>
                <c:pt idx="8">
                  <c:v>83.182486395823105</c:v>
                </c:pt>
                <c:pt idx="9">
                  <c:v>84.4725686277623</c:v>
                </c:pt>
                <c:pt idx="10">
                  <c:v>84.918757784399602</c:v>
                </c:pt>
                <c:pt idx="11">
                  <c:v>85.412758925406706</c:v>
                </c:pt>
                <c:pt idx="12">
                  <c:v>87.739494470366694</c:v>
                </c:pt>
                <c:pt idx="13">
                  <c:v>91.259157786341504</c:v>
                </c:pt>
                <c:pt idx="14">
                  <c:v>93.925881152608497</c:v>
                </c:pt>
                <c:pt idx="15">
                  <c:v>94.876902337680093</c:v>
                </c:pt>
                <c:pt idx="16">
                  <c:v>95.941114494065005</c:v>
                </c:pt>
                <c:pt idx="17">
                  <c:v>97.803752369662206</c:v>
                </c:pt>
                <c:pt idx="18">
                  <c:v>99.011978936482805</c:v>
                </c:pt>
                <c:pt idx="19">
                  <c:v>100</c:v>
                </c:pt>
                <c:pt idx="20">
                  <c:v>102.17570827563</c:v>
                </c:pt>
                <c:pt idx="21">
                  <c:v>105.210719608556</c:v>
                </c:pt>
                <c:pt idx="22">
                  <c:v>107.434335456775</c:v>
                </c:pt>
                <c:pt idx="23">
                  <c:v>108.440046975299</c:v>
                </c:pt>
                <c:pt idx="24">
                  <c:v>109.64313192836499</c:v>
                </c:pt>
                <c:pt idx="25">
                  <c:v>112.17002626452999</c:v>
                </c:pt>
                <c:pt idx="26">
                  <c:v>116.548408112289</c:v>
                </c:pt>
                <c:pt idx="27">
                  <c:v>120.857633980011</c:v>
                </c:pt>
                <c:pt idx="28">
                  <c:v>124.917240402056</c:v>
                </c:pt>
                <c:pt idx="29">
                  <c:v>128.76592942731199</c:v>
                </c:pt>
                <c:pt idx="30">
                  <c:v>132.498410054868</c:v>
                </c:pt>
                <c:pt idx="31">
                  <c:v>137.87814826315301</c:v>
                </c:pt>
                <c:pt idx="32">
                  <c:v>145.154275915569</c:v>
                </c:pt>
                <c:pt idx="33">
                  <c:v>152.03288994146499</c:v>
                </c:pt>
                <c:pt idx="34">
                  <c:v>155.390748506996</c:v>
                </c:pt>
                <c:pt idx="35">
                  <c:v>159.12491714004199</c:v>
                </c:pt>
                <c:pt idx="36">
                  <c:v>169.430374082893</c:v>
                </c:pt>
                <c:pt idx="37">
                  <c:v>181.80992791156001</c:v>
                </c:pt>
                <c:pt idx="38">
                  <c:v>183.066316596229</c:v>
                </c:pt>
                <c:pt idx="39">
                  <c:v>181.195521308699</c:v>
                </c:pt>
                <c:pt idx="40">
                  <c:v>187.68252333100901</c:v>
                </c:pt>
                <c:pt idx="41">
                  <c:v>193.45301225670201</c:v>
                </c:pt>
                <c:pt idx="42">
                  <c:v>189.47248126679901</c:v>
                </c:pt>
                <c:pt idx="43">
                  <c:v>186.91117277722799</c:v>
                </c:pt>
                <c:pt idx="44">
                  <c:v>193.78403945813599</c:v>
                </c:pt>
                <c:pt idx="45">
                  <c:v>199.367712285587</c:v>
                </c:pt>
                <c:pt idx="46">
                  <c:v>194.42912901863701</c:v>
                </c:pt>
                <c:pt idx="47">
                  <c:v>187.09402790114399</c:v>
                </c:pt>
                <c:pt idx="48">
                  <c:v>184.34597797202301</c:v>
                </c:pt>
                <c:pt idx="49">
                  <c:v>181.43420967282299</c:v>
                </c:pt>
                <c:pt idx="50">
                  <c:v>169.38190805347</c:v>
                </c:pt>
                <c:pt idx="51">
                  <c:v>156.885433281302</c:v>
                </c:pt>
                <c:pt idx="52">
                  <c:v>151.77034235430901</c:v>
                </c:pt>
                <c:pt idx="53">
                  <c:v>148.890495271286</c:v>
                </c:pt>
                <c:pt idx="54">
                  <c:v>145.332232173215</c:v>
                </c:pt>
                <c:pt idx="55">
                  <c:v>141.092796050788</c:v>
                </c:pt>
                <c:pt idx="56">
                  <c:v>137.065595672352</c:v>
                </c:pt>
                <c:pt idx="57">
                  <c:v>132.395170495342</c:v>
                </c:pt>
                <c:pt idx="58">
                  <c:v>132.23701974474201</c:v>
                </c:pt>
                <c:pt idx="59">
                  <c:v>133.84763070209499</c:v>
                </c:pt>
                <c:pt idx="60">
                  <c:v>131.821525435697</c:v>
                </c:pt>
                <c:pt idx="61">
                  <c:v>129.55846349138301</c:v>
                </c:pt>
                <c:pt idx="62">
                  <c:v>130.05827563214299</c:v>
                </c:pt>
                <c:pt idx="63">
                  <c:v>131.068167600642</c:v>
                </c:pt>
                <c:pt idx="64">
                  <c:v>131.55241039005799</c:v>
                </c:pt>
                <c:pt idx="65">
                  <c:v>133.80044058301701</c:v>
                </c:pt>
                <c:pt idx="66">
                  <c:v>136.487949277148</c:v>
                </c:pt>
                <c:pt idx="67">
                  <c:v>137.64865902187501</c:v>
                </c:pt>
                <c:pt idx="68">
                  <c:v>141.032917431931</c:v>
                </c:pt>
                <c:pt idx="69">
                  <c:v>149.054999309892</c:v>
                </c:pt>
                <c:pt idx="70">
                  <c:v>152.21714050625701</c:v>
                </c:pt>
                <c:pt idx="71">
                  <c:v>150.434021285478</c:v>
                </c:pt>
                <c:pt idx="72">
                  <c:v>153.50921750305699</c:v>
                </c:pt>
                <c:pt idx="73">
                  <c:v>160.50755818947999</c:v>
                </c:pt>
                <c:pt idx="74">
                  <c:v>164.67069894590199</c:v>
                </c:pt>
                <c:pt idx="75">
                  <c:v>165.663323103903</c:v>
                </c:pt>
                <c:pt idx="76">
                  <c:v>168.69427384609901</c:v>
                </c:pt>
                <c:pt idx="77">
                  <c:v>172.36699482596001</c:v>
                </c:pt>
                <c:pt idx="78">
                  <c:v>173.65726210169001</c:v>
                </c:pt>
                <c:pt idx="79">
                  <c:v>174.897051003841</c:v>
                </c:pt>
                <c:pt idx="80">
                  <c:v>179.07645125521699</c:v>
                </c:pt>
                <c:pt idx="81">
                  <c:v>184.55877878888001</c:v>
                </c:pt>
                <c:pt idx="82">
                  <c:v>189.09564590967199</c:v>
                </c:pt>
                <c:pt idx="83">
                  <c:v>193.16788679329599</c:v>
                </c:pt>
                <c:pt idx="84">
                  <c:v>199.96323740567701</c:v>
                </c:pt>
                <c:pt idx="85">
                  <c:v>208.413574450243</c:v>
                </c:pt>
                <c:pt idx="86">
                  <c:v>210.847345092458</c:v>
                </c:pt>
                <c:pt idx="87">
                  <c:v>209.181073953344</c:v>
                </c:pt>
                <c:pt idx="88">
                  <c:v>209.094962443616</c:v>
                </c:pt>
                <c:pt idx="89">
                  <c:v>209.50621791544799</c:v>
                </c:pt>
                <c:pt idx="90">
                  <c:v>210.96987077455501</c:v>
                </c:pt>
                <c:pt idx="91">
                  <c:v>212.468402334926</c:v>
                </c:pt>
                <c:pt idx="92">
                  <c:v>212.88765993372201</c:v>
                </c:pt>
                <c:pt idx="93">
                  <c:v>213.819434248866</c:v>
                </c:pt>
                <c:pt idx="94">
                  <c:v>215.35416649960101</c:v>
                </c:pt>
                <c:pt idx="95">
                  <c:v>216.76590369720199</c:v>
                </c:pt>
                <c:pt idx="96">
                  <c:v>216.333745890888</c:v>
                </c:pt>
                <c:pt idx="97">
                  <c:v>212.83777050054701</c:v>
                </c:pt>
                <c:pt idx="98">
                  <c:v>215.62607104287599</c:v>
                </c:pt>
                <c:pt idx="99">
                  <c:v>224.51710797435399</c:v>
                </c:pt>
                <c:pt idx="100">
                  <c:v>233.02723100373601</c:v>
                </c:pt>
                <c:pt idx="101">
                  <c:v>244.09357585861301</c:v>
                </c:pt>
                <c:pt idx="102">
                  <c:v>253.77641655062601</c:v>
                </c:pt>
                <c:pt idx="103">
                  <c:v>258.17491130601297</c:v>
                </c:pt>
                <c:pt idx="104">
                  <c:v>263.44166491884999</c:v>
                </c:pt>
                <c:pt idx="105">
                  <c:v>271.50867145829397</c:v>
                </c:pt>
                <c:pt idx="106">
                  <c:v>273.84005372785498</c:v>
                </c:pt>
                <c:pt idx="107">
                  <c:v>272.83156843792801</c:v>
                </c:pt>
                <c:pt idx="108">
                  <c:v>274.50376750139401</c:v>
                </c:pt>
                <c:pt idx="109">
                  <c:v>278.946702480439</c:v>
                </c:pt>
                <c:pt idx="110">
                  <c:v>282.182978234161</c:v>
                </c:pt>
                <c:pt idx="111">
                  <c:v>282.61078670210298</c:v>
                </c:pt>
                <c:pt idx="112">
                  <c:v>283.556347257727</c:v>
                </c:pt>
                <c:pt idx="113">
                  <c:v>282.143489174053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A-4B13-AA0E-97EFD9C6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PrimeMarkets!$R$22:$R$119</c:f>
              <c:numCache>
                <c:formatCode>#,##0_);[Red]\(#,##0\)</c:formatCode>
                <c:ptCount val="98"/>
                <c:pt idx="0">
                  <c:v>93.304505028972201</c:v>
                </c:pt>
                <c:pt idx="1">
                  <c:v>99.544521402117695</c:v>
                </c:pt>
                <c:pt idx="2">
                  <c:v>100.39803301479201</c:v>
                </c:pt>
                <c:pt idx="3">
                  <c:v>100</c:v>
                </c:pt>
                <c:pt idx="4">
                  <c:v>103.704312526461</c:v>
                </c:pt>
                <c:pt idx="5">
                  <c:v>111.64629043098699</c:v>
                </c:pt>
                <c:pt idx="6">
                  <c:v>113.78776757211401</c:v>
                </c:pt>
                <c:pt idx="7">
                  <c:v>114.41880971649699</c:v>
                </c:pt>
                <c:pt idx="8">
                  <c:v>121.68190533360401</c:v>
                </c:pt>
                <c:pt idx="9">
                  <c:v>128.10154516226001</c:v>
                </c:pt>
                <c:pt idx="10">
                  <c:v>132.09139389926199</c:v>
                </c:pt>
                <c:pt idx="11">
                  <c:v>140.94964678678099</c:v>
                </c:pt>
                <c:pt idx="12">
                  <c:v>142.532049638242</c:v>
                </c:pt>
                <c:pt idx="13">
                  <c:v>152.82802099172801</c:v>
                </c:pt>
                <c:pt idx="14">
                  <c:v>160.99324940523101</c:v>
                </c:pt>
                <c:pt idx="15">
                  <c:v>161.76541508700001</c:v>
                </c:pt>
                <c:pt idx="16">
                  <c:v>170.37360835792001</c:v>
                </c:pt>
                <c:pt idx="17">
                  <c:v>175.69787864088701</c:v>
                </c:pt>
                <c:pt idx="18">
                  <c:v>184.29620797896601</c:v>
                </c:pt>
                <c:pt idx="19">
                  <c:v>187.62261389703801</c:v>
                </c:pt>
                <c:pt idx="20">
                  <c:v>197.25809875445199</c:v>
                </c:pt>
                <c:pt idx="21">
                  <c:v>201.16600904193299</c:v>
                </c:pt>
                <c:pt idx="22">
                  <c:v>211.19562499077301</c:v>
                </c:pt>
                <c:pt idx="23">
                  <c:v>208.38283419453799</c:v>
                </c:pt>
                <c:pt idx="24">
                  <c:v>223.44030180186201</c:v>
                </c:pt>
                <c:pt idx="25">
                  <c:v>213.91678659556399</c:v>
                </c:pt>
                <c:pt idx="26">
                  <c:v>214.18503286668999</c:v>
                </c:pt>
                <c:pt idx="27">
                  <c:v>213.853311465948</c:v>
                </c:pt>
                <c:pt idx="28">
                  <c:v>217.24685728192799</c:v>
                </c:pt>
                <c:pt idx="29">
                  <c:v>229.30389327227999</c:v>
                </c:pt>
                <c:pt idx="30">
                  <c:v>233.54450504035299</c:v>
                </c:pt>
                <c:pt idx="31">
                  <c:v>217.927753318936</c:v>
                </c:pt>
                <c:pt idx="32">
                  <c:v>213.05082644868199</c:v>
                </c:pt>
                <c:pt idx="33">
                  <c:v>209.84239910583301</c:v>
                </c:pt>
                <c:pt idx="34">
                  <c:v>212.62248722072999</c:v>
                </c:pt>
                <c:pt idx="35">
                  <c:v>215.786059558886</c:v>
                </c:pt>
                <c:pt idx="36">
                  <c:v>198.48449809473101</c:v>
                </c:pt>
                <c:pt idx="37">
                  <c:v>194.685501764653</c:v>
                </c:pt>
                <c:pt idx="38">
                  <c:v>179.671244762984</c:v>
                </c:pt>
                <c:pt idx="39">
                  <c:v>161.960326689515</c:v>
                </c:pt>
                <c:pt idx="40">
                  <c:v>175.64069649682699</c:v>
                </c:pt>
                <c:pt idx="41">
                  <c:v>166.27350499476401</c:v>
                </c:pt>
                <c:pt idx="42">
                  <c:v>177.801446923063</c:v>
                </c:pt>
                <c:pt idx="43">
                  <c:v>179.90832585237999</c:v>
                </c:pt>
                <c:pt idx="44">
                  <c:v>174.00269738372899</c:v>
                </c:pt>
                <c:pt idx="45">
                  <c:v>183.88152049172001</c:v>
                </c:pt>
                <c:pt idx="46">
                  <c:v>188.235492121162</c:v>
                </c:pt>
                <c:pt idx="47">
                  <c:v>193.371661020044</c:v>
                </c:pt>
                <c:pt idx="48">
                  <c:v>194.985124482082</c:v>
                </c:pt>
                <c:pt idx="49">
                  <c:v>202.10497220155699</c:v>
                </c:pt>
                <c:pt idx="50">
                  <c:v>198.15724065952401</c:v>
                </c:pt>
                <c:pt idx="51">
                  <c:v>208.99853143476301</c:v>
                </c:pt>
                <c:pt idx="52">
                  <c:v>213.87118276935101</c:v>
                </c:pt>
                <c:pt idx="53">
                  <c:v>225.98802240729199</c:v>
                </c:pt>
                <c:pt idx="54">
                  <c:v>232.87442128218399</c:v>
                </c:pt>
                <c:pt idx="55">
                  <c:v>243.62509225345099</c:v>
                </c:pt>
                <c:pt idx="56">
                  <c:v>252.43918027768299</c:v>
                </c:pt>
                <c:pt idx="57">
                  <c:v>261.49248712638502</c:v>
                </c:pt>
                <c:pt idx="58">
                  <c:v>259.56855068578398</c:v>
                </c:pt>
                <c:pt idx="59">
                  <c:v>283.53116274383598</c:v>
                </c:pt>
                <c:pt idx="60">
                  <c:v>286.536328673551</c:v>
                </c:pt>
                <c:pt idx="61">
                  <c:v>288.64192953293599</c:v>
                </c:pt>
                <c:pt idx="62">
                  <c:v>308.82283224862999</c:v>
                </c:pt>
                <c:pt idx="63">
                  <c:v>302.90164047447303</c:v>
                </c:pt>
                <c:pt idx="64">
                  <c:v>307.89111061766698</c:v>
                </c:pt>
                <c:pt idx="65">
                  <c:v>340.36184889169198</c:v>
                </c:pt>
                <c:pt idx="66">
                  <c:v>322.129618171971</c:v>
                </c:pt>
                <c:pt idx="67">
                  <c:v>348.92445623255298</c:v>
                </c:pt>
                <c:pt idx="68">
                  <c:v>340.01773844638097</c:v>
                </c:pt>
                <c:pt idx="69">
                  <c:v>371.777198696987</c:v>
                </c:pt>
                <c:pt idx="70">
                  <c:v>360.05680935072098</c:v>
                </c:pt>
                <c:pt idx="71">
                  <c:v>369.41521091192499</c:v>
                </c:pt>
                <c:pt idx="72">
                  <c:v>379.19229894163601</c:v>
                </c:pt>
                <c:pt idx="73">
                  <c:v>384.48883948987901</c:v>
                </c:pt>
                <c:pt idx="74">
                  <c:v>382.82864137997802</c:v>
                </c:pt>
                <c:pt idx="75">
                  <c:v>386.735262970988</c:v>
                </c:pt>
                <c:pt idx="76">
                  <c:v>392.01262522795599</c:v>
                </c:pt>
                <c:pt idx="77">
                  <c:v>391.20383627044299</c:v>
                </c:pt>
                <c:pt idx="78">
                  <c:v>410.16251194073601</c:v>
                </c:pt>
                <c:pt idx="79">
                  <c:v>410.116655423439</c:v>
                </c:pt>
                <c:pt idx="80">
                  <c:v>403.08120305094099</c:v>
                </c:pt>
                <c:pt idx="81">
                  <c:v>375.24141652918701</c:v>
                </c:pt>
                <c:pt idx="82">
                  <c:v>403.01331785415198</c:v>
                </c:pt>
                <c:pt idx="83">
                  <c:v>406.90603997449398</c:v>
                </c:pt>
                <c:pt idx="84">
                  <c:v>408.80131178675202</c:v>
                </c:pt>
                <c:pt idx="85">
                  <c:v>431.96296975281098</c:v>
                </c:pt>
                <c:pt idx="86">
                  <c:v>473.20093669033201</c:v>
                </c:pt>
                <c:pt idx="87">
                  <c:v>461.56269177908899</c:v>
                </c:pt>
                <c:pt idx="88">
                  <c:v>450.56472806276702</c:v>
                </c:pt>
                <c:pt idx="89">
                  <c:v>511.97996434582598</c:v>
                </c:pt>
                <c:pt idx="90">
                  <c:v>456.14161391382697</c:v>
                </c:pt>
                <c:pt idx="91">
                  <c:v>468.54660577017398</c:v>
                </c:pt>
                <c:pt idx="92">
                  <c:v>426.74276350951698</c:v>
                </c:pt>
                <c:pt idx="93">
                  <c:v>431.44375124462698</c:v>
                </c:pt>
                <c:pt idx="94">
                  <c:v>440.48875451300103</c:v>
                </c:pt>
                <c:pt idx="95">
                  <c:v>454.08347257371997</c:v>
                </c:pt>
                <c:pt idx="96">
                  <c:v>404.35823888293402</c:v>
                </c:pt>
                <c:pt idx="97">
                  <c:v>415.89423665970099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D-4B5C-A813-1ED0892A074F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PrimeMarkets!$V$6:$V$119</c:f>
              <c:numCache>
                <c:formatCode>0</c:formatCode>
                <c:ptCount val="114"/>
                <c:pt idx="0">
                  <c:v>62.457688538449297</c:v>
                </c:pt>
                <c:pt idx="1">
                  <c:v>63.188746320267398</c:v>
                </c:pt>
                <c:pt idx="2">
                  <c:v>64.227414029071895</c:v>
                </c:pt>
                <c:pt idx="3">
                  <c:v>65.208144212433396</c:v>
                </c:pt>
                <c:pt idx="4">
                  <c:v>67.781241302140103</c:v>
                </c:pt>
                <c:pt idx="5">
                  <c:v>71.112803084167496</c:v>
                </c:pt>
                <c:pt idx="6">
                  <c:v>72.644495140320103</c:v>
                </c:pt>
                <c:pt idx="7">
                  <c:v>73.357593740062399</c:v>
                </c:pt>
                <c:pt idx="8">
                  <c:v>75.013241409577105</c:v>
                </c:pt>
                <c:pt idx="9">
                  <c:v>77.619916652534599</c:v>
                </c:pt>
                <c:pt idx="10">
                  <c:v>80.307326406107094</c:v>
                </c:pt>
                <c:pt idx="11">
                  <c:v>82.5011742169401</c:v>
                </c:pt>
                <c:pt idx="12">
                  <c:v>84.868730305352997</c:v>
                </c:pt>
                <c:pt idx="13">
                  <c:v>86.991367105686606</c:v>
                </c:pt>
                <c:pt idx="14">
                  <c:v>88.8960736218676</c:v>
                </c:pt>
                <c:pt idx="15">
                  <c:v>91.511924521667495</c:v>
                </c:pt>
                <c:pt idx="16">
                  <c:v>96.021216799174695</c:v>
                </c:pt>
                <c:pt idx="17">
                  <c:v>100.71120898405999</c:v>
                </c:pt>
                <c:pt idx="18">
                  <c:v>100.625314844773</c:v>
                </c:pt>
                <c:pt idx="19">
                  <c:v>100</c:v>
                </c:pt>
                <c:pt idx="20">
                  <c:v>104.374408646684</c:v>
                </c:pt>
                <c:pt idx="21">
                  <c:v>110.424248732084</c:v>
                </c:pt>
                <c:pt idx="22">
                  <c:v>112.94923899740201</c:v>
                </c:pt>
                <c:pt idx="23">
                  <c:v>113.76121719040199</c:v>
                </c:pt>
                <c:pt idx="24">
                  <c:v>117.343816252352</c:v>
                </c:pt>
                <c:pt idx="25">
                  <c:v>122.80640582725199</c:v>
                </c:pt>
                <c:pt idx="26">
                  <c:v>127.923785752003</c:v>
                </c:pt>
                <c:pt idx="27">
                  <c:v>131.636530903119</c:v>
                </c:pt>
                <c:pt idx="28">
                  <c:v>135.93909229612001</c:v>
                </c:pt>
                <c:pt idx="29">
                  <c:v>140.95371638040399</c:v>
                </c:pt>
                <c:pt idx="30">
                  <c:v>143.92059558179099</c:v>
                </c:pt>
                <c:pt idx="31">
                  <c:v>146.940091006654</c:v>
                </c:pt>
                <c:pt idx="32">
                  <c:v>154.043957836819</c:v>
                </c:pt>
                <c:pt idx="33">
                  <c:v>162.90069874110199</c:v>
                </c:pt>
                <c:pt idx="34">
                  <c:v>166.98212336418601</c:v>
                </c:pt>
                <c:pt idx="35">
                  <c:v>168.60786722373601</c:v>
                </c:pt>
                <c:pt idx="36">
                  <c:v>174.56841826016199</c:v>
                </c:pt>
                <c:pt idx="37">
                  <c:v>184.26866834923399</c:v>
                </c:pt>
                <c:pt idx="38">
                  <c:v>190.49932318958</c:v>
                </c:pt>
                <c:pt idx="39">
                  <c:v>191.25490137916501</c:v>
                </c:pt>
                <c:pt idx="40">
                  <c:v>190.755412281579</c:v>
                </c:pt>
                <c:pt idx="41">
                  <c:v>189.310527317479</c:v>
                </c:pt>
                <c:pt idx="42">
                  <c:v>186.96340182767401</c:v>
                </c:pt>
                <c:pt idx="43">
                  <c:v>187.29998233103299</c:v>
                </c:pt>
                <c:pt idx="44">
                  <c:v>192.42245846666401</c:v>
                </c:pt>
                <c:pt idx="45">
                  <c:v>197.13414613222301</c:v>
                </c:pt>
                <c:pt idx="46">
                  <c:v>190.135102340646</c:v>
                </c:pt>
                <c:pt idx="47">
                  <c:v>179.647527384824</c:v>
                </c:pt>
                <c:pt idx="48">
                  <c:v>176.21383791220299</c:v>
                </c:pt>
                <c:pt idx="49">
                  <c:v>175.209666791785</c:v>
                </c:pt>
                <c:pt idx="50">
                  <c:v>167.13881193650201</c:v>
                </c:pt>
                <c:pt idx="51">
                  <c:v>156.893121074703</c:v>
                </c:pt>
                <c:pt idx="52">
                  <c:v>149.036007253105</c:v>
                </c:pt>
                <c:pt idx="53">
                  <c:v>138.30569029880701</c:v>
                </c:pt>
                <c:pt idx="54">
                  <c:v>128.843030984568</c:v>
                </c:pt>
                <c:pt idx="55">
                  <c:v>125.584567920613</c:v>
                </c:pt>
                <c:pt idx="56">
                  <c:v>126.73068134826801</c:v>
                </c:pt>
                <c:pt idx="57">
                  <c:v>126.548568887911</c:v>
                </c:pt>
                <c:pt idx="58">
                  <c:v>126.249108533965</c:v>
                </c:pt>
                <c:pt idx="59">
                  <c:v>128.09535141854201</c:v>
                </c:pt>
                <c:pt idx="60">
                  <c:v>131.97776800171701</c:v>
                </c:pt>
                <c:pt idx="61">
                  <c:v>137.02909043608901</c:v>
                </c:pt>
                <c:pt idx="62">
                  <c:v>141.36477271132199</c:v>
                </c:pt>
                <c:pt idx="63">
                  <c:v>143.83967082586599</c:v>
                </c:pt>
                <c:pt idx="64">
                  <c:v>145.90137573312899</c:v>
                </c:pt>
                <c:pt idx="65">
                  <c:v>149.76603979872999</c:v>
                </c:pt>
                <c:pt idx="66">
                  <c:v>155.47124212510599</c:v>
                </c:pt>
                <c:pt idx="67">
                  <c:v>159.754737821661</c:v>
                </c:pt>
                <c:pt idx="68">
                  <c:v>163.49831665595201</c:v>
                </c:pt>
                <c:pt idx="69">
                  <c:v>170.31456041050399</c:v>
                </c:pt>
                <c:pt idx="70">
                  <c:v>176.92963349242299</c:v>
                </c:pt>
                <c:pt idx="71">
                  <c:v>180.61402043772901</c:v>
                </c:pt>
                <c:pt idx="72">
                  <c:v>186.72388246723901</c:v>
                </c:pt>
                <c:pt idx="73">
                  <c:v>197.311825870424</c:v>
                </c:pt>
                <c:pt idx="74">
                  <c:v>202.68836622050901</c:v>
                </c:pt>
                <c:pt idx="75">
                  <c:v>202.72467387710299</c:v>
                </c:pt>
                <c:pt idx="76">
                  <c:v>208.260582166956</c:v>
                </c:pt>
                <c:pt idx="77">
                  <c:v>220.134000978438</c:v>
                </c:pt>
                <c:pt idx="78">
                  <c:v>225.713992956884</c:v>
                </c:pt>
                <c:pt idx="79">
                  <c:v>225.26413529426199</c:v>
                </c:pt>
                <c:pt idx="80">
                  <c:v>232.455234357455</c:v>
                </c:pt>
                <c:pt idx="81">
                  <c:v>246.616584476604</c:v>
                </c:pt>
                <c:pt idx="82">
                  <c:v>253.36839779667801</c:v>
                </c:pt>
                <c:pt idx="83">
                  <c:v>253.552571441178</c:v>
                </c:pt>
                <c:pt idx="84">
                  <c:v>262.10742382420801</c:v>
                </c:pt>
                <c:pt idx="85">
                  <c:v>275.82049449910602</c:v>
                </c:pt>
                <c:pt idx="86">
                  <c:v>279.01254095073102</c:v>
                </c:pt>
                <c:pt idx="87">
                  <c:v>277.06089228810202</c:v>
                </c:pt>
                <c:pt idx="88">
                  <c:v>286.34920165878901</c:v>
                </c:pt>
                <c:pt idx="89">
                  <c:v>301.83590968296801</c:v>
                </c:pt>
                <c:pt idx="90">
                  <c:v>306.085653757545</c:v>
                </c:pt>
                <c:pt idx="91">
                  <c:v>303.87102728573899</c:v>
                </c:pt>
                <c:pt idx="92">
                  <c:v>309.31923424990902</c:v>
                </c:pt>
                <c:pt idx="93">
                  <c:v>320.65034796608199</c:v>
                </c:pt>
                <c:pt idx="94">
                  <c:v>331.76376047140201</c:v>
                </c:pt>
                <c:pt idx="95">
                  <c:v>336.71063070297902</c:v>
                </c:pt>
                <c:pt idx="96">
                  <c:v>336.75521996437601</c:v>
                </c:pt>
                <c:pt idx="97">
                  <c:v>336.495645521261</c:v>
                </c:pt>
                <c:pt idx="98">
                  <c:v>349.65864916431099</c:v>
                </c:pt>
                <c:pt idx="99">
                  <c:v>367.928918533802</c:v>
                </c:pt>
                <c:pt idx="100">
                  <c:v>383.17105703709899</c:v>
                </c:pt>
                <c:pt idx="101">
                  <c:v>408.69120684712902</c:v>
                </c:pt>
                <c:pt idx="102">
                  <c:v>431.53833736173198</c:v>
                </c:pt>
                <c:pt idx="103">
                  <c:v>441.54259395081601</c:v>
                </c:pt>
                <c:pt idx="104">
                  <c:v>462.62128978350398</c:v>
                </c:pt>
                <c:pt idx="105">
                  <c:v>495.42398302199598</c:v>
                </c:pt>
                <c:pt idx="106">
                  <c:v>481.669395172029</c:v>
                </c:pt>
                <c:pt idx="107">
                  <c:v>450.55652448612199</c:v>
                </c:pt>
                <c:pt idx="108">
                  <c:v>445.17037934585699</c:v>
                </c:pt>
                <c:pt idx="109">
                  <c:v>447.04273536518502</c:v>
                </c:pt>
                <c:pt idx="110">
                  <c:v>445.50051413174901</c:v>
                </c:pt>
                <c:pt idx="111">
                  <c:v>438.75031741933299</c:v>
                </c:pt>
                <c:pt idx="112">
                  <c:v>436.42707000285799</c:v>
                </c:pt>
                <c:pt idx="113">
                  <c:v>443.26733704864802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D-4B5C-A813-1ED0892A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53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TransactionActivity!$N$2:$N$297</c:f>
              <c:numCache>
                <c:formatCode>m/d/yyyy</c:formatCode>
                <c:ptCount val="29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</c:numCache>
            </c:numRef>
          </c:cat>
          <c:val>
            <c:numRef>
              <c:f>TransactionActivity!$P$2:$P$297</c:f>
              <c:numCache>
                <c:formatCode>#,##0</c:formatCode>
                <c:ptCount val="296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29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94</c:v>
                </c:pt>
                <c:pt idx="12">
                  <c:v>43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70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113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79</c:v>
                </c:pt>
                <c:pt idx="40">
                  <c:v>84</c:v>
                </c:pt>
                <c:pt idx="41">
                  <c:v>74</c:v>
                </c:pt>
                <c:pt idx="42">
                  <c:v>101</c:v>
                </c:pt>
                <c:pt idx="43">
                  <c:v>90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171</c:v>
                </c:pt>
                <c:pt idx="48">
                  <c:v>101</c:v>
                </c:pt>
                <c:pt idx="49">
                  <c:v>84</c:v>
                </c:pt>
                <c:pt idx="50">
                  <c:v>138</c:v>
                </c:pt>
                <c:pt idx="51">
                  <c:v>103</c:v>
                </c:pt>
                <c:pt idx="52">
                  <c:v>120</c:v>
                </c:pt>
                <c:pt idx="53">
                  <c:v>134</c:v>
                </c:pt>
                <c:pt idx="54">
                  <c:v>143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140</c:v>
                </c:pt>
                <c:pt idx="59">
                  <c:v>213</c:v>
                </c:pt>
                <c:pt idx="60">
                  <c:v>124</c:v>
                </c:pt>
                <c:pt idx="61">
                  <c:v>128</c:v>
                </c:pt>
                <c:pt idx="62">
                  <c:v>142</c:v>
                </c:pt>
                <c:pt idx="63">
                  <c:v>156</c:v>
                </c:pt>
                <c:pt idx="64">
                  <c:v>173</c:v>
                </c:pt>
                <c:pt idx="65">
                  <c:v>208</c:v>
                </c:pt>
                <c:pt idx="66">
                  <c:v>188</c:v>
                </c:pt>
                <c:pt idx="67">
                  <c:v>204</c:v>
                </c:pt>
                <c:pt idx="68">
                  <c:v>241</c:v>
                </c:pt>
                <c:pt idx="69">
                  <c:v>168</c:v>
                </c:pt>
                <c:pt idx="70">
                  <c:v>181</c:v>
                </c:pt>
                <c:pt idx="71">
                  <c:v>240</c:v>
                </c:pt>
                <c:pt idx="72">
                  <c:v>178</c:v>
                </c:pt>
                <c:pt idx="73">
                  <c:v>132</c:v>
                </c:pt>
                <c:pt idx="74">
                  <c:v>196</c:v>
                </c:pt>
                <c:pt idx="75">
                  <c:v>149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177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228</c:v>
                </c:pt>
                <c:pt idx="84">
                  <c:v>165</c:v>
                </c:pt>
                <c:pt idx="85">
                  <c:v>145</c:v>
                </c:pt>
                <c:pt idx="86">
                  <c:v>174</c:v>
                </c:pt>
                <c:pt idx="87">
                  <c:v>167</c:v>
                </c:pt>
                <c:pt idx="88">
                  <c:v>195</c:v>
                </c:pt>
                <c:pt idx="89">
                  <c:v>210</c:v>
                </c:pt>
                <c:pt idx="90">
                  <c:v>181</c:v>
                </c:pt>
                <c:pt idx="91">
                  <c:v>197</c:v>
                </c:pt>
                <c:pt idx="92">
                  <c:v>150</c:v>
                </c:pt>
                <c:pt idx="93">
                  <c:v>128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97</c:v>
                </c:pt>
                <c:pt idx="100">
                  <c:v>92</c:v>
                </c:pt>
                <c:pt idx="101">
                  <c:v>97</c:v>
                </c:pt>
                <c:pt idx="102">
                  <c:v>101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76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94</c:v>
                </c:pt>
                <c:pt idx="125">
                  <c:v>127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222</c:v>
                </c:pt>
                <c:pt idx="132">
                  <c:v>109</c:v>
                </c:pt>
                <c:pt idx="133">
                  <c:v>106</c:v>
                </c:pt>
                <c:pt idx="134">
                  <c:v>131</c:v>
                </c:pt>
                <c:pt idx="135">
                  <c:v>142</c:v>
                </c:pt>
                <c:pt idx="136">
                  <c:v>162</c:v>
                </c:pt>
                <c:pt idx="137">
                  <c:v>199</c:v>
                </c:pt>
                <c:pt idx="138">
                  <c:v>161</c:v>
                </c:pt>
                <c:pt idx="139">
                  <c:v>153</c:v>
                </c:pt>
                <c:pt idx="140">
                  <c:v>163</c:v>
                </c:pt>
                <c:pt idx="141">
                  <c:v>157</c:v>
                </c:pt>
                <c:pt idx="142">
                  <c:v>127</c:v>
                </c:pt>
                <c:pt idx="143">
                  <c:v>234</c:v>
                </c:pt>
                <c:pt idx="144">
                  <c:v>120</c:v>
                </c:pt>
                <c:pt idx="145">
                  <c:v>140</c:v>
                </c:pt>
                <c:pt idx="146">
                  <c:v>177</c:v>
                </c:pt>
                <c:pt idx="147">
                  <c:v>144</c:v>
                </c:pt>
                <c:pt idx="148">
                  <c:v>173</c:v>
                </c:pt>
                <c:pt idx="149">
                  <c:v>192</c:v>
                </c:pt>
                <c:pt idx="150">
                  <c:v>168</c:v>
                </c:pt>
                <c:pt idx="151">
                  <c:v>187</c:v>
                </c:pt>
                <c:pt idx="152">
                  <c:v>154</c:v>
                </c:pt>
                <c:pt idx="153">
                  <c:v>166</c:v>
                </c:pt>
                <c:pt idx="154">
                  <c:v>218</c:v>
                </c:pt>
                <c:pt idx="155">
                  <c:v>368</c:v>
                </c:pt>
                <c:pt idx="156">
                  <c:v>130</c:v>
                </c:pt>
                <c:pt idx="157">
                  <c:v>117</c:v>
                </c:pt>
                <c:pt idx="158">
                  <c:v>177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196</c:v>
                </c:pt>
                <c:pt idx="165">
                  <c:v>223</c:v>
                </c:pt>
                <c:pt idx="166">
                  <c:v>197</c:v>
                </c:pt>
                <c:pt idx="167">
                  <c:v>365</c:v>
                </c:pt>
                <c:pt idx="168">
                  <c:v>185</c:v>
                </c:pt>
                <c:pt idx="169">
                  <c:v>160</c:v>
                </c:pt>
                <c:pt idx="170">
                  <c:v>219</c:v>
                </c:pt>
                <c:pt idx="171">
                  <c:v>199</c:v>
                </c:pt>
                <c:pt idx="172">
                  <c:v>236</c:v>
                </c:pt>
                <c:pt idx="173">
                  <c:v>272</c:v>
                </c:pt>
                <c:pt idx="174">
                  <c:v>276</c:v>
                </c:pt>
                <c:pt idx="175">
                  <c:v>236</c:v>
                </c:pt>
                <c:pt idx="176">
                  <c:v>264</c:v>
                </c:pt>
                <c:pt idx="177">
                  <c:v>295</c:v>
                </c:pt>
                <c:pt idx="178">
                  <c:v>241</c:v>
                </c:pt>
                <c:pt idx="179">
                  <c:v>392</c:v>
                </c:pt>
                <c:pt idx="180">
                  <c:v>234</c:v>
                </c:pt>
                <c:pt idx="181">
                  <c:v>199</c:v>
                </c:pt>
                <c:pt idx="182">
                  <c:v>240</c:v>
                </c:pt>
                <c:pt idx="183">
                  <c:v>226</c:v>
                </c:pt>
                <c:pt idx="184">
                  <c:v>248</c:v>
                </c:pt>
                <c:pt idx="185">
                  <c:v>301</c:v>
                </c:pt>
                <c:pt idx="186">
                  <c:v>297</c:v>
                </c:pt>
                <c:pt idx="187">
                  <c:v>261</c:v>
                </c:pt>
                <c:pt idx="188">
                  <c:v>290</c:v>
                </c:pt>
                <c:pt idx="189">
                  <c:v>313</c:v>
                </c:pt>
                <c:pt idx="190">
                  <c:v>246</c:v>
                </c:pt>
                <c:pt idx="191">
                  <c:v>423</c:v>
                </c:pt>
                <c:pt idx="192">
                  <c:v>233</c:v>
                </c:pt>
                <c:pt idx="193">
                  <c:v>231</c:v>
                </c:pt>
                <c:pt idx="194">
                  <c:v>291</c:v>
                </c:pt>
                <c:pt idx="195">
                  <c:v>217</c:v>
                </c:pt>
                <c:pt idx="196">
                  <c:v>270</c:v>
                </c:pt>
                <c:pt idx="197">
                  <c:v>365</c:v>
                </c:pt>
                <c:pt idx="198">
                  <c:v>273</c:v>
                </c:pt>
                <c:pt idx="199">
                  <c:v>291</c:v>
                </c:pt>
                <c:pt idx="200">
                  <c:v>326</c:v>
                </c:pt>
                <c:pt idx="201">
                  <c:v>279</c:v>
                </c:pt>
                <c:pt idx="202">
                  <c:v>311</c:v>
                </c:pt>
                <c:pt idx="203">
                  <c:v>382</c:v>
                </c:pt>
                <c:pt idx="204">
                  <c:v>284</c:v>
                </c:pt>
                <c:pt idx="205">
                  <c:v>209</c:v>
                </c:pt>
                <c:pt idx="206">
                  <c:v>272</c:v>
                </c:pt>
                <c:pt idx="207">
                  <c:v>239</c:v>
                </c:pt>
                <c:pt idx="208">
                  <c:v>278</c:v>
                </c:pt>
                <c:pt idx="209">
                  <c:v>364</c:v>
                </c:pt>
                <c:pt idx="210">
                  <c:v>268</c:v>
                </c:pt>
                <c:pt idx="211">
                  <c:v>298</c:v>
                </c:pt>
                <c:pt idx="212">
                  <c:v>291</c:v>
                </c:pt>
                <c:pt idx="213">
                  <c:v>308</c:v>
                </c:pt>
                <c:pt idx="214">
                  <c:v>277</c:v>
                </c:pt>
                <c:pt idx="215">
                  <c:v>346</c:v>
                </c:pt>
                <c:pt idx="216">
                  <c:v>274</c:v>
                </c:pt>
                <c:pt idx="217">
                  <c:v>237</c:v>
                </c:pt>
                <c:pt idx="218">
                  <c:v>274</c:v>
                </c:pt>
                <c:pt idx="219">
                  <c:v>247</c:v>
                </c:pt>
                <c:pt idx="220">
                  <c:v>275</c:v>
                </c:pt>
                <c:pt idx="221">
                  <c:v>310</c:v>
                </c:pt>
                <c:pt idx="222">
                  <c:v>304</c:v>
                </c:pt>
                <c:pt idx="223">
                  <c:v>345</c:v>
                </c:pt>
                <c:pt idx="224">
                  <c:v>245</c:v>
                </c:pt>
                <c:pt idx="225">
                  <c:v>324</c:v>
                </c:pt>
                <c:pt idx="226">
                  <c:v>323</c:v>
                </c:pt>
                <c:pt idx="227">
                  <c:v>396</c:v>
                </c:pt>
                <c:pt idx="228">
                  <c:v>240</c:v>
                </c:pt>
                <c:pt idx="229">
                  <c:v>228</c:v>
                </c:pt>
                <c:pt idx="230">
                  <c:v>257</c:v>
                </c:pt>
                <c:pt idx="231">
                  <c:v>247</c:v>
                </c:pt>
                <c:pt idx="232">
                  <c:v>317</c:v>
                </c:pt>
                <c:pt idx="233">
                  <c:v>337</c:v>
                </c:pt>
                <c:pt idx="234">
                  <c:v>315</c:v>
                </c:pt>
                <c:pt idx="235">
                  <c:v>342</c:v>
                </c:pt>
                <c:pt idx="236">
                  <c:v>346</c:v>
                </c:pt>
                <c:pt idx="237">
                  <c:v>312</c:v>
                </c:pt>
                <c:pt idx="238">
                  <c:v>289</c:v>
                </c:pt>
                <c:pt idx="239">
                  <c:v>432</c:v>
                </c:pt>
                <c:pt idx="240">
                  <c:v>270</c:v>
                </c:pt>
                <c:pt idx="241">
                  <c:v>244</c:v>
                </c:pt>
                <c:pt idx="242">
                  <c:v>216</c:v>
                </c:pt>
                <c:pt idx="243">
                  <c:v>124</c:v>
                </c:pt>
                <c:pt idx="244">
                  <c:v>107</c:v>
                </c:pt>
                <c:pt idx="245">
                  <c:v>144</c:v>
                </c:pt>
                <c:pt idx="246">
                  <c:v>160</c:v>
                </c:pt>
                <c:pt idx="247">
                  <c:v>151</c:v>
                </c:pt>
                <c:pt idx="248">
                  <c:v>227</c:v>
                </c:pt>
                <c:pt idx="249">
                  <c:v>259</c:v>
                </c:pt>
                <c:pt idx="250">
                  <c:v>225</c:v>
                </c:pt>
                <c:pt idx="251">
                  <c:v>480</c:v>
                </c:pt>
                <c:pt idx="252">
                  <c:v>235</c:v>
                </c:pt>
                <c:pt idx="253">
                  <c:v>193</c:v>
                </c:pt>
                <c:pt idx="254">
                  <c:v>264</c:v>
                </c:pt>
                <c:pt idx="255">
                  <c:v>334</c:v>
                </c:pt>
                <c:pt idx="256">
                  <c:v>311</c:v>
                </c:pt>
                <c:pt idx="257">
                  <c:v>381</c:v>
                </c:pt>
                <c:pt idx="258">
                  <c:v>360</c:v>
                </c:pt>
                <c:pt idx="259">
                  <c:v>403</c:v>
                </c:pt>
                <c:pt idx="260">
                  <c:v>418</c:v>
                </c:pt>
                <c:pt idx="261">
                  <c:v>412</c:v>
                </c:pt>
                <c:pt idx="262">
                  <c:v>409</c:v>
                </c:pt>
                <c:pt idx="263">
                  <c:v>798</c:v>
                </c:pt>
                <c:pt idx="264">
                  <c:v>272</c:v>
                </c:pt>
                <c:pt idx="265">
                  <c:v>286</c:v>
                </c:pt>
                <c:pt idx="266">
                  <c:v>377</c:v>
                </c:pt>
                <c:pt idx="267">
                  <c:v>349</c:v>
                </c:pt>
                <c:pt idx="268">
                  <c:v>351</c:v>
                </c:pt>
                <c:pt idx="269">
                  <c:v>431</c:v>
                </c:pt>
                <c:pt idx="270">
                  <c:v>332</c:v>
                </c:pt>
                <c:pt idx="271">
                  <c:v>317</c:v>
                </c:pt>
                <c:pt idx="272">
                  <c:v>299</c:v>
                </c:pt>
                <c:pt idx="273">
                  <c:v>262</c:v>
                </c:pt>
                <c:pt idx="274">
                  <c:v>250</c:v>
                </c:pt>
                <c:pt idx="275">
                  <c:v>284</c:v>
                </c:pt>
                <c:pt idx="276">
                  <c:v>147</c:v>
                </c:pt>
                <c:pt idx="277">
                  <c:v>140</c:v>
                </c:pt>
                <c:pt idx="278">
                  <c:v>179</c:v>
                </c:pt>
                <c:pt idx="279">
                  <c:v>130</c:v>
                </c:pt>
                <c:pt idx="280">
                  <c:v>160</c:v>
                </c:pt>
                <c:pt idx="281">
                  <c:v>208</c:v>
                </c:pt>
                <c:pt idx="282">
                  <c:v>152</c:v>
                </c:pt>
                <c:pt idx="283">
                  <c:v>195</c:v>
                </c:pt>
                <c:pt idx="284">
                  <c:v>200</c:v>
                </c:pt>
                <c:pt idx="285">
                  <c:v>193</c:v>
                </c:pt>
                <c:pt idx="286">
                  <c:v>153</c:v>
                </c:pt>
                <c:pt idx="287">
                  <c:v>244</c:v>
                </c:pt>
                <c:pt idx="288">
                  <c:v>143</c:v>
                </c:pt>
                <c:pt idx="289">
                  <c:v>141</c:v>
                </c:pt>
                <c:pt idx="290">
                  <c:v>157</c:v>
                </c:pt>
                <c:pt idx="291">
                  <c:v>180</c:v>
                </c:pt>
                <c:pt idx="292">
                  <c:v>183</c:v>
                </c:pt>
                <c:pt idx="293">
                  <c:v>186</c:v>
                </c:pt>
                <c:pt idx="294">
                  <c:v>189</c:v>
                </c:pt>
                <c:pt idx="29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3-4D1F-B433-72428695CAE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TransactionActivity!$N$2:$N$297</c:f>
              <c:numCache>
                <c:formatCode>m/d/yyyy</c:formatCode>
                <c:ptCount val="29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</c:numCache>
            </c:numRef>
          </c:cat>
          <c:val>
            <c:numRef>
              <c:f>TransactionActivity!$Q$2:$Q$297</c:f>
              <c:numCache>
                <c:formatCode>#,##0</c:formatCode>
                <c:ptCount val="296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173</c:v>
                </c:pt>
                <c:pt idx="10">
                  <c:v>154</c:v>
                </c:pt>
                <c:pt idx="11">
                  <c:v>239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342</c:v>
                </c:pt>
                <c:pt idx="20">
                  <c:v>250</c:v>
                </c:pt>
                <c:pt idx="21">
                  <c:v>284</c:v>
                </c:pt>
                <c:pt idx="22">
                  <c:v>268</c:v>
                </c:pt>
                <c:pt idx="23">
                  <c:v>313</c:v>
                </c:pt>
                <c:pt idx="24">
                  <c:v>291</c:v>
                </c:pt>
                <c:pt idx="25">
                  <c:v>253</c:v>
                </c:pt>
                <c:pt idx="26">
                  <c:v>307</c:v>
                </c:pt>
                <c:pt idx="27">
                  <c:v>330</c:v>
                </c:pt>
                <c:pt idx="28">
                  <c:v>410</c:v>
                </c:pt>
                <c:pt idx="29">
                  <c:v>358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393</c:v>
                </c:pt>
                <c:pt idx="34">
                  <c:v>330</c:v>
                </c:pt>
                <c:pt idx="35">
                  <c:v>474</c:v>
                </c:pt>
                <c:pt idx="36">
                  <c:v>381</c:v>
                </c:pt>
                <c:pt idx="37">
                  <c:v>357</c:v>
                </c:pt>
                <c:pt idx="38">
                  <c:v>399</c:v>
                </c:pt>
                <c:pt idx="39">
                  <c:v>464</c:v>
                </c:pt>
                <c:pt idx="40">
                  <c:v>454</c:v>
                </c:pt>
                <c:pt idx="41">
                  <c:v>482</c:v>
                </c:pt>
                <c:pt idx="42">
                  <c:v>486</c:v>
                </c:pt>
                <c:pt idx="43">
                  <c:v>510</c:v>
                </c:pt>
                <c:pt idx="44">
                  <c:v>482</c:v>
                </c:pt>
                <c:pt idx="45">
                  <c:v>549</c:v>
                </c:pt>
                <c:pt idx="46">
                  <c:v>445</c:v>
                </c:pt>
                <c:pt idx="47">
                  <c:v>635</c:v>
                </c:pt>
                <c:pt idx="48">
                  <c:v>528</c:v>
                </c:pt>
                <c:pt idx="49">
                  <c:v>438</c:v>
                </c:pt>
                <c:pt idx="50">
                  <c:v>632</c:v>
                </c:pt>
                <c:pt idx="51">
                  <c:v>600</c:v>
                </c:pt>
                <c:pt idx="52">
                  <c:v>569</c:v>
                </c:pt>
                <c:pt idx="53">
                  <c:v>675</c:v>
                </c:pt>
                <c:pt idx="54">
                  <c:v>681</c:v>
                </c:pt>
                <c:pt idx="55">
                  <c:v>630</c:v>
                </c:pt>
                <c:pt idx="56">
                  <c:v>609</c:v>
                </c:pt>
                <c:pt idx="57">
                  <c:v>590</c:v>
                </c:pt>
                <c:pt idx="58">
                  <c:v>624</c:v>
                </c:pt>
                <c:pt idx="59">
                  <c:v>709</c:v>
                </c:pt>
                <c:pt idx="60">
                  <c:v>617</c:v>
                </c:pt>
                <c:pt idx="61">
                  <c:v>527</c:v>
                </c:pt>
                <c:pt idx="62">
                  <c:v>690</c:v>
                </c:pt>
                <c:pt idx="63">
                  <c:v>611</c:v>
                </c:pt>
                <c:pt idx="64">
                  <c:v>603</c:v>
                </c:pt>
                <c:pt idx="65">
                  <c:v>815</c:v>
                </c:pt>
                <c:pt idx="66">
                  <c:v>572</c:v>
                </c:pt>
                <c:pt idx="67">
                  <c:v>615</c:v>
                </c:pt>
                <c:pt idx="68">
                  <c:v>713</c:v>
                </c:pt>
                <c:pt idx="69">
                  <c:v>593</c:v>
                </c:pt>
                <c:pt idx="70">
                  <c:v>594</c:v>
                </c:pt>
                <c:pt idx="71">
                  <c:v>646</c:v>
                </c:pt>
                <c:pt idx="72">
                  <c:v>604</c:v>
                </c:pt>
                <c:pt idx="73">
                  <c:v>527</c:v>
                </c:pt>
                <c:pt idx="74">
                  <c:v>682</c:v>
                </c:pt>
                <c:pt idx="75">
                  <c:v>557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602</c:v>
                </c:pt>
                <c:pt idx="80">
                  <c:v>578</c:v>
                </c:pt>
                <c:pt idx="81">
                  <c:v>606</c:v>
                </c:pt>
                <c:pt idx="82">
                  <c:v>588</c:v>
                </c:pt>
                <c:pt idx="83">
                  <c:v>738</c:v>
                </c:pt>
                <c:pt idx="84">
                  <c:v>657</c:v>
                </c:pt>
                <c:pt idx="85">
                  <c:v>586</c:v>
                </c:pt>
                <c:pt idx="86">
                  <c:v>734</c:v>
                </c:pt>
                <c:pt idx="87">
                  <c:v>708</c:v>
                </c:pt>
                <c:pt idx="88">
                  <c:v>806</c:v>
                </c:pt>
                <c:pt idx="89">
                  <c:v>769</c:v>
                </c:pt>
                <c:pt idx="90">
                  <c:v>735</c:v>
                </c:pt>
                <c:pt idx="91">
                  <c:v>795</c:v>
                </c:pt>
                <c:pt idx="92">
                  <c:v>641</c:v>
                </c:pt>
                <c:pt idx="93">
                  <c:v>666</c:v>
                </c:pt>
                <c:pt idx="94">
                  <c:v>620</c:v>
                </c:pt>
                <c:pt idx="95">
                  <c:v>691</c:v>
                </c:pt>
                <c:pt idx="96">
                  <c:v>603</c:v>
                </c:pt>
                <c:pt idx="97">
                  <c:v>536</c:v>
                </c:pt>
                <c:pt idx="98">
                  <c:v>586</c:v>
                </c:pt>
                <c:pt idx="99">
                  <c:v>534</c:v>
                </c:pt>
                <c:pt idx="100">
                  <c:v>602</c:v>
                </c:pt>
                <c:pt idx="101">
                  <c:v>655</c:v>
                </c:pt>
                <c:pt idx="102">
                  <c:v>597</c:v>
                </c:pt>
                <c:pt idx="103">
                  <c:v>549</c:v>
                </c:pt>
                <c:pt idx="104">
                  <c:v>526</c:v>
                </c:pt>
                <c:pt idx="105">
                  <c:v>497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447</c:v>
                </c:pt>
                <c:pt idx="115">
                  <c:v>405</c:v>
                </c:pt>
                <c:pt idx="116">
                  <c:v>449</c:v>
                </c:pt>
                <c:pt idx="117">
                  <c:v>429</c:v>
                </c:pt>
                <c:pt idx="118">
                  <c:v>398</c:v>
                </c:pt>
                <c:pt idx="119">
                  <c:v>671</c:v>
                </c:pt>
                <c:pt idx="120">
                  <c:v>434</c:v>
                </c:pt>
                <c:pt idx="121">
                  <c:v>432</c:v>
                </c:pt>
                <c:pt idx="122">
                  <c:v>587</c:v>
                </c:pt>
                <c:pt idx="123">
                  <c:v>590</c:v>
                </c:pt>
                <c:pt idx="124">
                  <c:v>485</c:v>
                </c:pt>
                <c:pt idx="125">
                  <c:v>647</c:v>
                </c:pt>
                <c:pt idx="126">
                  <c:v>577</c:v>
                </c:pt>
                <c:pt idx="127">
                  <c:v>589</c:v>
                </c:pt>
                <c:pt idx="128">
                  <c:v>616</c:v>
                </c:pt>
                <c:pt idx="129">
                  <c:v>559</c:v>
                </c:pt>
                <c:pt idx="130">
                  <c:v>595</c:v>
                </c:pt>
                <c:pt idx="131">
                  <c:v>987</c:v>
                </c:pt>
                <c:pt idx="132">
                  <c:v>525</c:v>
                </c:pt>
                <c:pt idx="133">
                  <c:v>510</c:v>
                </c:pt>
                <c:pt idx="134">
                  <c:v>803</c:v>
                </c:pt>
                <c:pt idx="135">
                  <c:v>739</c:v>
                </c:pt>
                <c:pt idx="136">
                  <c:v>788</c:v>
                </c:pt>
                <c:pt idx="137">
                  <c:v>874</c:v>
                </c:pt>
                <c:pt idx="138">
                  <c:v>712</c:v>
                </c:pt>
                <c:pt idx="139">
                  <c:v>770</c:v>
                </c:pt>
                <c:pt idx="140">
                  <c:v>753</c:v>
                </c:pt>
                <c:pt idx="141">
                  <c:v>669</c:v>
                </c:pt>
                <c:pt idx="142">
                  <c:v>707</c:v>
                </c:pt>
                <c:pt idx="143">
                  <c:v>1088</c:v>
                </c:pt>
                <c:pt idx="144">
                  <c:v>603</c:v>
                </c:pt>
                <c:pt idx="145">
                  <c:v>705</c:v>
                </c:pt>
                <c:pt idx="146">
                  <c:v>904</c:v>
                </c:pt>
                <c:pt idx="147">
                  <c:v>795</c:v>
                </c:pt>
                <c:pt idx="148">
                  <c:v>943</c:v>
                </c:pt>
                <c:pt idx="149">
                  <c:v>992</c:v>
                </c:pt>
                <c:pt idx="150">
                  <c:v>833</c:v>
                </c:pt>
                <c:pt idx="151">
                  <c:v>997</c:v>
                </c:pt>
                <c:pt idx="152">
                  <c:v>871</c:v>
                </c:pt>
                <c:pt idx="153">
                  <c:v>964</c:v>
                </c:pt>
                <c:pt idx="154">
                  <c:v>970</c:v>
                </c:pt>
                <c:pt idx="155">
                  <c:v>1650</c:v>
                </c:pt>
                <c:pt idx="156">
                  <c:v>734</c:v>
                </c:pt>
                <c:pt idx="157">
                  <c:v>720</c:v>
                </c:pt>
                <c:pt idx="158">
                  <c:v>1032</c:v>
                </c:pt>
                <c:pt idx="159">
                  <c:v>1030</c:v>
                </c:pt>
                <c:pt idx="160">
                  <c:v>1215</c:v>
                </c:pt>
                <c:pt idx="161">
                  <c:v>1188</c:v>
                </c:pt>
                <c:pt idx="162">
                  <c:v>1151</c:v>
                </c:pt>
                <c:pt idx="163">
                  <c:v>1175</c:v>
                </c:pt>
                <c:pt idx="164">
                  <c:v>1106</c:v>
                </c:pt>
                <c:pt idx="165">
                  <c:v>1188</c:v>
                </c:pt>
                <c:pt idx="166">
                  <c:v>937</c:v>
                </c:pt>
                <c:pt idx="167">
                  <c:v>1492</c:v>
                </c:pt>
                <c:pt idx="168">
                  <c:v>1035</c:v>
                </c:pt>
                <c:pt idx="169">
                  <c:v>965</c:v>
                </c:pt>
                <c:pt idx="170">
                  <c:v>1058</c:v>
                </c:pt>
                <c:pt idx="171">
                  <c:v>1087</c:v>
                </c:pt>
                <c:pt idx="172">
                  <c:v>1196</c:v>
                </c:pt>
                <c:pt idx="173">
                  <c:v>1349</c:v>
                </c:pt>
                <c:pt idx="174">
                  <c:v>1224</c:v>
                </c:pt>
                <c:pt idx="175">
                  <c:v>1200</c:v>
                </c:pt>
                <c:pt idx="176">
                  <c:v>1176</c:v>
                </c:pt>
                <c:pt idx="177">
                  <c:v>1281</c:v>
                </c:pt>
                <c:pt idx="178">
                  <c:v>1059</c:v>
                </c:pt>
                <c:pt idx="179">
                  <c:v>1565</c:v>
                </c:pt>
                <c:pt idx="180">
                  <c:v>1037</c:v>
                </c:pt>
                <c:pt idx="181">
                  <c:v>1050</c:v>
                </c:pt>
                <c:pt idx="182">
                  <c:v>1253</c:v>
                </c:pt>
                <c:pt idx="183">
                  <c:v>1223</c:v>
                </c:pt>
                <c:pt idx="184">
                  <c:v>1181</c:v>
                </c:pt>
                <c:pt idx="185">
                  <c:v>1448</c:v>
                </c:pt>
                <c:pt idx="186">
                  <c:v>1398</c:v>
                </c:pt>
                <c:pt idx="187">
                  <c:v>1209</c:v>
                </c:pt>
                <c:pt idx="188">
                  <c:v>1256</c:v>
                </c:pt>
                <c:pt idx="189">
                  <c:v>1329</c:v>
                </c:pt>
                <c:pt idx="190">
                  <c:v>1234</c:v>
                </c:pt>
                <c:pt idx="191">
                  <c:v>1701</c:v>
                </c:pt>
                <c:pt idx="192">
                  <c:v>1129</c:v>
                </c:pt>
                <c:pt idx="193">
                  <c:v>1107</c:v>
                </c:pt>
                <c:pt idx="194">
                  <c:v>1491</c:v>
                </c:pt>
                <c:pt idx="195">
                  <c:v>1362</c:v>
                </c:pt>
                <c:pt idx="196">
                  <c:v>1398</c:v>
                </c:pt>
                <c:pt idx="197">
                  <c:v>1535</c:v>
                </c:pt>
                <c:pt idx="198">
                  <c:v>1256</c:v>
                </c:pt>
                <c:pt idx="199">
                  <c:v>1339</c:v>
                </c:pt>
                <c:pt idx="200">
                  <c:v>1325</c:v>
                </c:pt>
                <c:pt idx="201">
                  <c:v>1215</c:v>
                </c:pt>
                <c:pt idx="202">
                  <c:v>1191</c:v>
                </c:pt>
                <c:pt idx="203">
                  <c:v>1411</c:v>
                </c:pt>
                <c:pt idx="204">
                  <c:v>1137</c:v>
                </c:pt>
                <c:pt idx="205">
                  <c:v>859</c:v>
                </c:pt>
                <c:pt idx="206">
                  <c:v>1114</c:v>
                </c:pt>
                <c:pt idx="207">
                  <c:v>720</c:v>
                </c:pt>
                <c:pt idx="208">
                  <c:v>853</c:v>
                </c:pt>
                <c:pt idx="209">
                  <c:v>1033</c:v>
                </c:pt>
                <c:pt idx="210">
                  <c:v>846</c:v>
                </c:pt>
                <c:pt idx="211">
                  <c:v>964</c:v>
                </c:pt>
                <c:pt idx="212">
                  <c:v>867</c:v>
                </c:pt>
                <c:pt idx="213">
                  <c:v>978</c:v>
                </c:pt>
                <c:pt idx="214">
                  <c:v>922</c:v>
                </c:pt>
                <c:pt idx="215">
                  <c:v>991</c:v>
                </c:pt>
                <c:pt idx="216">
                  <c:v>920</c:v>
                </c:pt>
                <c:pt idx="217">
                  <c:v>750</c:v>
                </c:pt>
                <c:pt idx="218">
                  <c:v>1088</c:v>
                </c:pt>
                <c:pt idx="219">
                  <c:v>1215</c:v>
                </c:pt>
                <c:pt idx="220">
                  <c:v>1283</c:v>
                </c:pt>
                <c:pt idx="221">
                  <c:v>1239</c:v>
                </c:pt>
                <c:pt idx="222">
                  <c:v>1107</c:v>
                </c:pt>
                <c:pt idx="223">
                  <c:v>1167</c:v>
                </c:pt>
                <c:pt idx="224">
                  <c:v>981</c:v>
                </c:pt>
                <c:pt idx="225">
                  <c:v>1153</c:v>
                </c:pt>
                <c:pt idx="226">
                  <c:v>1024</c:v>
                </c:pt>
                <c:pt idx="227">
                  <c:v>1245</c:v>
                </c:pt>
                <c:pt idx="228">
                  <c:v>1014</c:v>
                </c:pt>
                <c:pt idx="229">
                  <c:v>861</c:v>
                </c:pt>
                <c:pt idx="230">
                  <c:v>1041</c:v>
                </c:pt>
                <c:pt idx="231">
                  <c:v>1075</c:v>
                </c:pt>
                <c:pt idx="232">
                  <c:v>1200</c:v>
                </c:pt>
                <c:pt idx="233">
                  <c:v>1125</c:v>
                </c:pt>
                <c:pt idx="234">
                  <c:v>1148</c:v>
                </c:pt>
                <c:pt idx="235">
                  <c:v>1198</c:v>
                </c:pt>
                <c:pt idx="236">
                  <c:v>1254</c:v>
                </c:pt>
                <c:pt idx="237">
                  <c:v>1354</c:v>
                </c:pt>
                <c:pt idx="238">
                  <c:v>1120</c:v>
                </c:pt>
                <c:pt idx="239">
                  <c:v>1520</c:v>
                </c:pt>
                <c:pt idx="240">
                  <c:v>1260</c:v>
                </c:pt>
                <c:pt idx="241">
                  <c:v>1039</c:v>
                </c:pt>
                <c:pt idx="242">
                  <c:v>970</c:v>
                </c:pt>
                <c:pt idx="243">
                  <c:v>639</c:v>
                </c:pt>
                <c:pt idx="244">
                  <c:v>597</c:v>
                </c:pt>
                <c:pt idx="245">
                  <c:v>748</c:v>
                </c:pt>
                <c:pt idx="246">
                  <c:v>911</c:v>
                </c:pt>
                <c:pt idx="247">
                  <c:v>927</c:v>
                </c:pt>
                <c:pt idx="248">
                  <c:v>1096</c:v>
                </c:pt>
                <c:pt idx="249">
                  <c:v>1142</c:v>
                </c:pt>
                <c:pt idx="250">
                  <c:v>1105</c:v>
                </c:pt>
                <c:pt idx="251">
                  <c:v>1942</c:v>
                </c:pt>
                <c:pt idx="252">
                  <c:v>1099</c:v>
                </c:pt>
                <c:pt idx="253">
                  <c:v>1125</c:v>
                </c:pt>
                <c:pt idx="254">
                  <c:v>1568</c:v>
                </c:pt>
                <c:pt idx="255">
                  <c:v>1566</c:v>
                </c:pt>
                <c:pt idx="256">
                  <c:v>1629</c:v>
                </c:pt>
                <c:pt idx="257">
                  <c:v>1927</c:v>
                </c:pt>
                <c:pt idx="258">
                  <c:v>1758</c:v>
                </c:pt>
                <c:pt idx="259">
                  <c:v>1840</c:v>
                </c:pt>
                <c:pt idx="260">
                  <c:v>1864</c:v>
                </c:pt>
                <c:pt idx="261">
                  <c:v>1884</c:v>
                </c:pt>
                <c:pt idx="262">
                  <c:v>1897</c:v>
                </c:pt>
                <c:pt idx="263">
                  <c:v>3026</c:v>
                </c:pt>
                <c:pt idx="264">
                  <c:v>1468</c:v>
                </c:pt>
                <c:pt idx="265">
                  <c:v>1464</c:v>
                </c:pt>
                <c:pt idx="266">
                  <c:v>1938</c:v>
                </c:pt>
                <c:pt idx="267">
                  <c:v>1877</c:v>
                </c:pt>
                <c:pt idx="268">
                  <c:v>1806</c:v>
                </c:pt>
                <c:pt idx="269">
                  <c:v>2013</c:v>
                </c:pt>
                <c:pt idx="270">
                  <c:v>1574</c:v>
                </c:pt>
                <c:pt idx="271">
                  <c:v>1596</c:v>
                </c:pt>
                <c:pt idx="272">
                  <c:v>1499</c:v>
                </c:pt>
                <c:pt idx="273">
                  <c:v>1344</c:v>
                </c:pt>
                <c:pt idx="274">
                  <c:v>1218</c:v>
                </c:pt>
                <c:pt idx="275">
                  <c:v>1449</c:v>
                </c:pt>
                <c:pt idx="276">
                  <c:v>1048</c:v>
                </c:pt>
                <c:pt idx="277">
                  <c:v>903</c:v>
                </c:pt>
                <c:pt idx="278">
                  <c:v>1191</c:v>
                </c:pt>
                <c:pt idx="279">
                  <c:v>969</c:v>
                </c:pt>
                <c:pt idx="280">
                  <c:v>1203</c:v>
                </c:pt>
                <c:pt idx="281">
                  <c:v>1230</c:v>
                </c:pt>
                <c:pt idx="282">
                  <c:v>992</c:v>
                </c:pt>
                <c:pt idx="283">
                  <c:v>1125</c:v>
                </c:pt>
                <c:pt idx="284">
                  <c:v>1104</c:v>
                </c:pt>
                <c:pt idx="285">
                  <c:v>1188</c:v>
                </c:pt>
                <c:pt idx="286">
                  <c:v>1077</c:v>
                </c:pt>
                <c:pt idx="287">
                  <c:v>1217</c:v>
                </c:pt>
                <c:pt idx="288">
                  <c:v>986</c:v>
                </c:pt>
                <c:pt idx="289">
                  <c:v>819</c:v>
                </c:pt>
                <c:pt idx="290">
                  <c:v>948</c:v>
                </c:pt>
                <c:pt idx="291">
                  <c:v>1108</c:v>
                </c:pt>
                <c:pt idx="292">
                  <c:v>1250</c:v>
                </c:pt>
                <c:pt idx="293">
                  <c:v>1083</c:v>
                </c:pt>
                <c:pt idx="294">
                  <c:v>1206</c:v>
                </c:pt>
                <c:pt idx="295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3-4D1F-B433-72428695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53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TransactionActivity!$N$98:$N$297</c:f>
              <c:numCache>
                <c:formatCode>m/d/yyyy</c:formatCode>
                <c:ptCount val="20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</c:numCache>
            </c:numRef>
          </c:cat>
          <c:val>
            <c:numRef>
              <c:f>TransactionActivity!$W$98:$W$297</c:f>
              <c:numCache>
                <c:formatCode>0.00%</c:formatCode>
                <c:ptCount val="200"/>
                <c:pt idx="0">
                  <c:v>1.4044943820224719E-2</c:v>
                </c:pt>
                <c:pt idx="1">
                  <c:v>2.4E-2</c:v>
                </c:pt>
                <c:pt idx="2">
                  <c:v>3.0165912518853696E-2</c:v>
                </c:pt>
                <c:pt idx="3">
                  <c:v>2.2187004754358162E-2</c:v>
                </c:pt>
                <c:pt idx="4">
                  <c:v>1.8731988472622477E-2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4.6031746031746035E-2</c:v>
                </c:pt>
                <c:pt idx="8">
                  <c:v>6.589785831960461E-2</c:v>
                </c:pt>
                <c:pt idx="9">
                  <c:v>7.0796460176991149E-2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0.1875</c:v>
                </c:pt>
                <c:pt idx="19">
                  <c:v>0.22173913043478261</c:v>
                </c:pt>
                <c:pt idx="20">
                  <c:v>0.20576923076923076</c:v>
                </c:pt>
                <c:pt idx="21">
                  <c:v>0.20990099009900989</c:v>
                </c:pt>
                <c:pt idx="22">
                  <c:v>0.23175965665236051</c:v>
                </c:pt>
                <c:pt idx="23">
                  <c:v>0.20443349753694581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0.28656716417910449</c:v>
                </c:pt>
                <c:pt idx="28">
                  <c:v>0.25906735751295334</c:v>
                </c:pt>
                <c:pt idx="29">
                  <c:v>0.25710594315245477</c:v>
                </c:pt>
                <c:pt idx="30">
                  <c:v>0.2570162481536189</c:v>
                </c:pt>
                <c:pt idx="31">
                  <c:v>0.27906976744186046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0.23738626964433415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0.29336188436830835</c:v>
                </c:pt>
                <c:pt idx="39">
                  <c:v>0.25539160045402953</c:v>
                </c:pt>
                <c:pt idx="40">
                  <c:v>0.2431578947368421</c:v>
                </c:pt>
                <c:pt idx="41">
                  <c:v>0.21062441752096925</c:v>
                </c:pt>
                <c:pt idx="42">
                  <c:v>0.22680412371134021</c:v>
                </c:pt>
                <c:pt idx="43">
                  <c:v>0.22968580715059589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0.23980815347721823</c:v>
                </c:pt>
                <c:pt idx="47">
                  <c:v>0.22239031770045387</c:v>
                </c:pt>
                <c:pt idx="48">
                  <c:v>0.20055325034578148</c:v>
                </c:pt>
                <c:pt idx="49">
                  <c:v>0.22603550295857988</c:v>
                </c:pt>
                <c:pt idx="50">
                  <c:v>0.21461609620721553</c:v>
                </c:pt>
                <c:pt idx="51">
                  <c:v>0.22577209797657083</c:v>
                </c:pt>
                <c:pt idx="52">
                  <c:v>0.20071684587813621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0.14814814814814814</c:v>
                </c:pt>
                <c:pt idx="59">
                  <c:v>0.1313181367690783</c:v>
                </c:pt>
                <c:pt idx="60">
                  <c:v>0.16319444444444445</c:v>
                </c:pt>
                <c:pt idx="61">
                  <c:v>0.16606929510155316</c:v>
                </c:pt>
                <c:pt idx="62">
                  <c:v>0.17121588089330025</c:v>
                </c:pt>
                <c:pt idx="63">
                  <c:v>0.14144736842105263</c:v>
                </c:pt>
                <c:pt idx="64">
                  <c:v>0.14457831325301204</c:v>
                </c:pt>
                <c:pt idx="65">
                  <c:v>0.14285714285714285</c:v>
                </c:pt>
                <c:pt idx="66">
                  <c:v>0.11127596439169139</c:v>
                </c:pt>
                <c:pt idx="67">
                  <c:v>0.14174894217207334</c:v>
                </c:pt>
                <c:pt idx="68">
                  <c:v>0.11674347158218126</c:v>
                </c:pt>
                <c:pt idx="69">
                  <c:v>0.1105598866052445</c:v>
                </c:pt>
                <c:pt idx="70">
                  <c:v>0.14285714285714285</c:v>
                </c:pt>
                <c:pt idx="71">
                  <c:v>0.10662358642972536</c:v>
                </c:pt>
                <c:pt idx="72">
                  <c:v>9.8360655737704916E-2</c:v>
                </c:pt>
                <c:pt idx="73">
                  <c:v>8.2666666666666666E-2</c:v>
                </c:pt>
                <c:pt idx="74">
                  <c:v>0.10415035238841033</c:v>
                </c:pt>
                <c:pt idx="75">
                  <c:v>0.11975116640746501</c:v>
                </c:pt>
                <c:pt idx="76">
                  <c:v>9.0782122905027934E-2</c:v>
                </c:pt>
                <c:pt idx="77">
                  <c:v>9.0067859346082663E-2</c:v>
                </c:pt>
                <c:pt idx="78">
                  <c:v>8.0666666666666664E-2</c:v>
                </c:pt>
                <c:pt idx="79">
                  <c:v>7.3816155988857934E-2</c:v>
                </c:pt>
                <c:pt idx="80">
                  <c:v>7.6388888888888895E-2</c:v>
                </c:pt>
                <c:pt idx="81">
                  <c:v>6.4086294416243653E-2</c:v>
                </c:pt>
                <c:pt idx="82">
                  <c:v>7.4615384615384611E-2</c:v>
                </c:pt>
                <c:pt idx="83">
                  <c:v>6.4895247828308633E-2</c:v>
                </c:pt>
                <c:pt idx="84">
                  <c:v>5.7435090479937057E-2</c:v>
                </c:pt>
                <c:pt idx="85">
                  <c:v>5.7646116893514815E-2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6.3680895731280621E-2</c:v>
                </c:pt>
                <c:pt idx="89">
                  <c:v>5.8890794739851343E-2</c:v>
                </c:pt>
                <c:pt idx="90">
                  <c:v>5.6047197640117993E-2</c:v>
                </c:pt>
                <c:pt idx="91">
                  <c:v>5.3061224489795916E-2</c:v>
                </c:pt>
                <c:pt idx="92">
                  <c:v>4.9805950840879687E-2</c:v>
                </c:pt>
                <c:pt idx="93">
                  <c:v>4.38489646772229E-2</c:v>
                </c:pt>
                <c:pt idx="94">
                  <c:v>4.4594594594594597E-2</c:v>
                </c:pt>
                <c:pt idx="95">
                  <c:v>5.5084745762711863E-2</c:v>
                </c:pt>
                <c:pt idx="96">
                  <c:v>4.6989720998531569E-2</c:v>
                </c:pt>
                <c:pt idx="97">
                  <c:v>4.2600896860986545E-2</c:v>
                </c:pt>
                <c:pt idx="98">
                  <c:v>4.6015712682379348E-2</c:v>
                </c:pt>
                <c:pt idx="99">
                  <c:v>5.0031665611146296E-2</c:v>
                </c:pt>
                <c:pt idx="100">
                  <c:v>4.3764988009592325E-2</c:v>
                </c:pt>
                <c:pt idx="101">
                  <c:v>3.8421052631578946E-2</c:v>
                </c:pt>
                <c:pt idx="102">
                  <c:v>2.6160889470241987E-2</c:v>
                </c:pt>
                <c:pt idx="103">
                  <c:v>3.6196319018404907E-2</c:v>
                </c:pt>
                <c:pt idx="104">
                  <c:v>2.7861901877649909E-2</c:v>
                </c:pt>
                <c:pt idx="105">
                  <c:v>2.2757697456492636E-2</c:v>
                </c:pt>
                <c:pt idx="106">
                  <c:v>3.0625832223701729E-2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1.5641293013555789E-2</c:v>
                </c:pt>
                <c:pt idx="112">
                  <c:v>1.5030946065428824E-2</c:v>
                </c:pt>
                <c:pt idx="113">
                  <c:v>9.3056549749463129E-3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1.6329704510108865E-2</c:v>
                </c:pt>
                <c:pt idx="118">
                  <c:v>1.9182652210175146E-2</c:v>
                </c:pt>
                <c:pt idx="119">
                  <c:v>1.7950635751682872E-2</c:v>
                </c:pt>
                <c:pt idx="120">
                  <c:v>1.5912897822445562E-2</c:v>
                </c:pt>
                <c:pt idx="121">
                  <c:v>1.1144883485309016E-2</c:v>
                </c:pt>
                <c:pt idx="122">
                  <c:v>1.6152716593245228E-2</c:v>
                </c:pt>
                <c:pt idx="123">
                  <c:v>1.7099863201094391E-2</c:v>
                </c:pt>
                <c:pt idx="124">
                  <c:v>1.2195121951219513E-2</c:v>
                </c:pt>
                <c:pt idx="125">
                  <c:v>1.6139444803098774E-2</c:v>
                </c:pt>
                <c:pt idx="126">
                  <c:v>1.3465627214741318E-2</c:v>
                </c:pt>
                <c:pt idx="127">
                  <c:v>1.0582010582010581E-2</c:v>
                </c:pt>
                <c:pt idx="128">
                  <c:v>1.3050570962479609E-2</c:v>
                </c:pt>
                <c:pt idx="129">
                  <c:v>9.4786729857819912E-3</c:v>
                </c:pt>
                <c:pt idx="130">
                  <c:v>1.1135857461024499E-2</c:v>
                </c:pt>
                <c:pt idx="131">
                  <c:v>1.0968921389396709E-2</c:v>
                </c:pt>
                <c:pt idx="132">
                  <c:v>1.4354066985645933E-2</c:v>
                </c:pt>
                <c:pt idx="133">
                  <c:v>1.2855831037649219E-2</c:v>
                </c:pt>
                <c:pt idx="134">
                  <c:v>1.4637904468412942E-2</c:v>
                </c:pt>
                <c:pt idx="135">
                  <c:v>1.3615733736762481E-2</c:v>
                </c:pt>
                <c:pt idx="136">
                  <c:v>1.4502307185234015E-2</c:v>
                </c:pt>
                <c:pt idx="137">
                  <c:v>1.1627906976744186E-2</c:v>
                </c:pt>
                <c:pt idx="138">
                  <c:v>1.5721120984278879E-2</c:v>
                </c:pt>
                <c:pt idx="139">
                  <c:v>9.74025974025974E-3</c:v>
                </c:pt>
                <c:pt idx="140">
                  <c:v>1.1875E-2</c:v>
                </c:pt>
                <c:pt idx="141">
                  <c:v>9.00360144057623E-3</c:v>
                </c:pt>
                <c:pt idx="142">
                  <c:v>1.4194464158977998E-2</c:v>
                </c:pt>
                <c:pt idx="143">
                  <c:v>1.331967213114754E-2</c:v>
                </c:pt>
                <c:pt idx="144">
                  <c:v>1.1764705882352941E-2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9.1743119266055051E-3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1.5873015873015872E-2</c:v>
                </c:pt>
                <c:pt idx="151">
                  <c:v>1.2987012987012988E-2</c:v>
                </c:pt>
                <c:pt idx="152">
                  <c:v>1.2849584278155708E-2</c:v>
                </c:pt>
                <c:pt idx="153">
                  <c:v>1.1420413990007138E-2</c:v>
                </c:pt>
                <c:pt idx="154">
                  <c:v>2.3308270676691729E-2</c:v>
                </c:pt>
                <c:pt idx="155">
                  <c:v>1.52766308835673E-2</c:v>
                </c:pt>
                <c:pt idx="156">
                  <c:v>2.0239880059970013E-2</c:v>
                </c:pt>
                <c:pt idx="157">
                  <c:v>1.4415781487101669E-2</c:v>
                </c:pt>
                <c:pt idx="158">
                  <c:v>1.3100436681222707E-2</c:v>
                </c:pt>
                <c:pt idx="159">
                  <c:v>1.0526315789473684E-2</c:v>
                </c:pt>
                <c:pt idx="160">
                  <c:v>1.3917525773195877E-2</c:v>
                </c:pt>
                <c:pt idx="161">
                  <c:v>1.8197573656845753E-2</c:v>
                </c:pt>
                <c:pt idx="162">
                  <c:v>1.4164305949008499E-2</c:v>
                </c:pt>
                <c:pt idx="163">
                  <c:v>1.3374944271065538E-2</c:v>
                </c:pt>
                <c:pt idx="164">
                  <c:v>1.2269938650306749E-2</c:v>
                </c:pt>
                <c:pt idx="165">
                  <c:v>1.2195121951219513E-2</c:v>
                </c:pt>
                <c:pt idx="166">
                  <c:v>1.0407632263660017E-2</c:v>
                </c:pt>
                <c:pt idx="167">
                  <c:v>7.8451882845188281E-3</c:v>
                </c:pt>
                <c:pt idx="168">
                  <c:v>1.0344827586206896E-2</c:v>
                </c:pt>
                <c:pt idx="169">
                  <c:v>1.0857142857142857E-2</c:v>
                </c:pt>
                <c:pt idx="170">
                  <c:v>1.2095032397408207E-2</c:v>
                </c:pt>
                <c:pt idx="171">
                  <c:v>1.2129380053908356E-2</c:v>
                </c:pt>
                <c:pt idx="172">
                  <c:v>1.2517385257301807E-2</c:v>
                </c:pt>
                <c:pt idx="173">
                  <c:v>9.4108019639934527E-3</c:v>
                </c:pt>
                <c:pt idx="174">
                  <c:v>1.416579223504722E-2</c:v>
                </c:pt>
                <c:pt idx="175">
                  <c:v>1.2023000522739153E-2</c:v>
                </c:pt>
                <c:pt idx="176">
                  <c:v>1.6685205784204672E-2</c:v>
                </c:pt>
                <c:pt idx="177">
                  <c:v>1.5566625155666251E-2</c:v>
                </c:pt>
                <c:pt idx="178">
                  <c:v>1.1580381471389645E-2</c:v>
                </c:pt>
                <c:pt idx="179">
                  <c:v>1.3848817080207732E-2</c:v>
                </c:pt>
                <c:pt idx="180">
                  <c:v>1.4225941422594143E-2</c:v>
                </c:pt>
                <c:pt idx="181">
                  <c:v>1.4381591562799617E-2</c:v>
                </c:pt>
                <c:pt idx="182">
                  <c:v>1.7518248175182483E-2</c:v>
                </c:pt>
                <c:pt idx="183">
                  <c:v>2.0928116469517744E-2</c:v>
                </c:pt>
                <c:pt idx="184">
                  <c:v>1.4673514306676448E-2</c:v>
                </c:pt>
                <c:pt idx="185">
                  <c:v>1.2517385257301807E-2</c:v>
                </c:pt>
                <c:pt idx="186">
                  <c:v>2.0104895104895104E-2</c:v>
                </c:pt>
                <c:pt idx="187">
                  <c:v>1.7424242424242425E-2</c:v>
                </c:pt>
                <c:pt idx="188">
                  <c:v>1.303680981595092E-2</c:v>
                </c:pt>
                <c:pt idx="189">
                  <c:v>1.5930485155684286E-2</c:v>
                </c:pt>
                <c:pt idx="190">
                  <c:v>2.6016260162601626E-2</c:v>
                </c:pt>
                <c:pt idx="191">
                  <c:v>2.3956194387405885E-2</c:v>
                </c:pt>
                <c:pt idx="192">
                  <c:v>2.0372010628875111E-2</c:v>
                </c:pt>
                <c:pt idx="193">
                  <c:v>1.5625E-2</c:v>
                </c:pt>
                <c:pt idx="194">
                  <c:v>2.0814479638009049E-2</c:v>
                </c:pt>
                <c:pt idx="195">
                  <c:v>2.4844720496894408E-2</c:v>
                </c:pt>
                <c:pt idx="196">
                  <c:v>1.3258897418004187E-2</c:v>
                </c:pt>
                <c:pt idx="197">
                  <c:v>1.260835303388495E-2</c:v>
                </c:pt>
                <c:pt idx="198">
                  <c:v>1.935483870967742E-2</c:v>
                </c:pt>
                <c:pt idx="199">
                  <c:v>2.0532319391634982E-2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3-4A0E-A161-3B64515F4D3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TransactionActivity!$N$98:$N$297</c:f>
              <c:numCache>
                <c:formatCode>m/d/yyyy</c:formatCode>
                <c:ptCount val="20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</c:numCache>
            </c:numRef>
          </c:cat>
          <c:val>
            <c:numRef>
              <c:f>TransactionActivity!$X$98:$X$297</c:f>
              <c:numCache>
                <c:formatCode>0.00%</c:formatCode>
                <c:ptCount val="200"/>
                <c:pt idx="0">
                  <c:v>2.8089887640449437E-3</c:v>
                </c:pt>
                <c:pt idx="1">
                  <c:v>4.7999999999999996E-3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9.5238095238095247E-3</c:v>
                </c:pt>
                <c:pt idx="8">
                  <c:v>6.5897858319604614E-3</c:v>
                </c:pt>
                <c:pt idx="9">
                  <c:v>8.8495575221238937E-3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6.1538461538461542E-2</c:v>
                </c:pt>
                <c:pt idx="21">
                  <c:v>6.9306930693069313E-2</c:v>
                </c:pt>
                <c:pt idx="22">
                  <c:v>6.0085836909871244E-2</c:v>
                </c:pt>
                <c:pt idx="23">
                  <c:v>5.9113300492610835E-2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5.0746268656716415E-2</c:v>
                </c:pt>
                <c:pt idx="28">
                  <c:v>4.8359240069084632E-2</c:v>
                </c:pt>
                <c:pt idx="29">
                  <c:v>5.4263565891472867E-2</c:v>
                </c:pt>
                <c:pt idx="30">
                  <c:v>5.9084194977843424E-2</c:v>
                </c:pt>
                <c:pt idx="31">
                  <c:v>4.7965116279069769E-2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5.4590570719602979E-2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7.4946466809421838E-2</c:v>
                </c:pt>
                <c:pt idx="39">
                  <c:v>6.9239500567536888E-2</c:v>
                </c:pt>
                <c:pt idx="40">
                  <c:v>6.3157894736842107E-2</c:v>
                </c:pt>
                <c:pt idx="41">
                  <c:v>6.7101584342963649E-2</c:v>
                </c:pt>
                <c:pt idx="42">
                  <c:v>5.9564719358533788E-2</c:v>
                </c:pt>
                <c:pt idx="43">
                  <c:v>5.7421451787648972E-2</c:v>
                </c:pt>
                <c:pt idx="44">
                  <c:v>5.8951965065502182E-2</c:v>
                </c:pt>
                <c:pt idx="45">
                  <c:v>6.2953995157384993E-2</c:v>
                </c:pt>
                <c:pt idx="46">
                  <c:v>3.9568345323741004E-2</c:v>
                </c:pt>
                <c:pt idx="47">
                  <c:v>4.7655068078668684E-2</c:v>
                </c:pt>
                <c:pt idx="48">
                  <c:v>3.5961272475795295E-2</c:v>
                </c:pt>
                <c:pt idx="49">
                  <c:v>5.3254437869822487E-2</c:v>
                </c:pt>
                <c:pt idx="50">
                  <c:v>4.2553191489361701E-2</c:v>
                </c:pt>
                <c:pt idx="51">
                  <c:v>5.3248136315228969E-2</c:v>
                </c:pt>
                <c:pt idx="52">
                  <c:v>4.9283154121863799E-2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4.8821548821548821E-2</c:v>
                </c:pt>
                <c:pt idx="59">
                  <c:v>3.4687809712586719E-2</c:v>
                </c:pt>
                <c:pt idx="60">
                  <c:v>4.7453703703703706E-2</c:v>
                </c:pt>
                <c:pt idx="61">
                  <c:v>3.5842293906810034E-2</c:v>
                </c:pt>
                <c:pt idx="62">
                  <c:v>2.8949545078577336E-2</c:v>
                </c:pt>
                <c:pt idx="63">
                  <c:v>3.125E-2</c:v>
                </c:pt>
                <c:pt idx="64">
                  <c:v>3.4727143869596029E-2</c:v>
                </c:pt>
                <c:pt idx="65">
                  <c:v>3.3287101248266296E-2</c:v>
                </c:pt>
                <c:pt idx="66">
                  <c:v>3.4866468842729974E-2</c:v>
                </c:pt>
                <c:pt idx="67">
                  <c:v>3.0324400564174896E-2</c:v>
                </c:pt>
                <c:pt idx="68">
                  <c:v>2.6113671274961597E-2</c:v>
                </c:pt>
                <c:pt idx="69">
                  <c:v>2.4096385542168676E-2</c:v>
                </c:pt>
                <c:pt idx="70">
                  <c:v>3.8800705467372132E-2</c:v>
                </c:pt>
                <c:pt idx="71">
                  <c:v>4.0387722132471729E-2</c:v>
                </c:pt>
                <c:pt idx="72">
                  <c:v>2.7868852459016394E-2</c:v>
                </c:pt>
                <c:pt idx="73">
                  <c:v>2.2222222222222223E-2</c:v>
                </c:pt>
                <c:pt idx="74">
                  <c:v>2.5841816758026624E-2</c:v>
                </c:pt>
                <c:pt idx="75">
                  <c:v>1.9440124416796267E-2</c:v>
                </c:pt>
                <c:pt idx="76">
                  <c:v>3.4217877094972066E-2</c:v>
                </c:pt>
                <c:pt idx="77">
                  <c:v>2.0357803824799507E-2</c:v>
                </c:pt>
                <c:pt idx="78">
                  <c:v>2.0666666666666667E-2</c:v>
                </c:pt>
                <c:pt idx="79">
                  <c:v>1.1838440111420613E-2</c:v>
                </c:pt>
                <c:pt idx="80">
                  <c:v>1.6666666666666666E-2</c:v>
                </c:pt>
                <c:pt idx="81">
                  <c:v>1.6497461928934011E-2</c:v>
                </c:pt>
                <c:pt idx="82">
                  <c:v>1.3076923076923076E-2</c:v>
                </c:pt>
                <c:pt idx="83">
                  <c:v>1.9417475728155338E-2</c:v>
                </c:pt>
                <c:pt idx="84">
                  <c:v>1.5735641227380016E-2</c:v>
                </c:pt>
                <c:pt idx="85">
                  <c:v>1.0408326661329063E-2</c:v>
                </c:pt>
                <c:pt idx="86">
                  <c:v>1.4735432016075016E-2</c:v>
                </c:pt>
                <c:pt idx="87">
                  <c:v>1.4492753623188406E-2</c:v>
                </c:pt>
                <c:pt idx="88">
                  <c:v>1.3995801259622114E-2</c:v>
                </c:pt>
                <c:pt idx="89">
                  <c:v>1.3150371640937679E-2</c:v>
                </c:pt>
                <c:pt idx="90">
                  <c:v>1.3569321533923304E-2</c:v>
                </c:pt>
                <c:pt idx="91">
                  <c:v>1.4285714285714285E-2</c:v>
                </c:pt>
                <c:pt idx="92">
                  <c:v>1.2289780077619664E-2</c:v>
                </c:pt>
                <c:pt idx="93">
                  <c:v>1.2180267965895249E-2</c:v>
                </c:pt>
                <c:pt idx="94">
                  <c:v>1.5540540540540541E-2</c:v>
                </c:pt>
                <c:pt idx="95">
                  <c:v>1.4124293785310734E-2</c:v>
                </c:pt>
                <c:pt idx="96">
                  <c:v>9.544787077826725E-3</c:v>
                </c:pt>
                <c:pt idx="97">
                  <c:v>8.2212257100149483E-3</c:v>
                </c:pt>
                <c:pt idx="98">
                  <c:v>1.1784511784511785E-2</c:v>
                </c:pt>
                <c:pt idx="99">
                  <c:v>6.9664344521849272E-3</c:v>
                </c:pt>
                <c:pt idx="100">
                  <c:v>1.3788968824940047E-2</c:v>
                </c:pt>
                <c:pt idx="101">
                  <c:v>1.2105263157894737E-2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1.4536644457904301E-2</c:v>
                </c:pt>
                <c:pt idx="105">
                  <c:v>1.2717536813922356E-2</c:v>
                </c:pt>
                <c:pt idx="106">
                  <c:v>1.0652463382157125E-2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9.3795093795093799E-3</c:v>
                </c:pt>
                <c:pt idx="111">
                  <c:v>9.384775808133473E-3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1.6680567139282735E-2</c:v>
                </c:pt>
                <c:pt idx="119">
                  <c:v>1.1967090501121914E-2</c:v>
                </c:pt>
                <c:pt idx="120">
                  <c:v>1.0887772194304857E-2</c:v>
                </c:pt>
                <c:pt idx="121">
                  <c:v>1.0131712259371834E-2</c:v>
                </c:pt>
                <c:pt idx="122">
                  <c:v>8.8105726872246704E-3</c:v>
                </c:pt>
                <c:pt idx="123">
                  <c:v>8.8919288645690833E-3</c:v>
                </c:pt>
                <c:pt idx="124">
                  <c:v>1.0269576379974325E-2</c:v>
                </c:pt>
                <c:pt idx="125">
                  <c:v>1.355713363460297E-2</c:v>
                </c:pt>
                <c:pt idx="126">
                  <c:v>9.2133238837703753E-3</c:v>
                </c:pt>
                <c:pt idx="127">
                  <c:v>1.1904761904761904E-2</c:v>
                </c:pt>
                <c:pt idx="128">
                  <c:v>8.9722675367047301E-3</c:v>
                </c:pt>
                <c:pt idx="129">
                  <c:v>9.4786729857819912E-3</c:v>
                </c:pt>
                <c:pt idx="130">
                  <c:v>1.2620638455827766E-2</c:v>
                </c:pt>
                <c:pt idx="131">
                  <c:v>7.9219987812309562E-3</c:v>
                </c:pt>
                <c:pt idx="132">
                  <c:v>9.5693779904306216E-3</c:v>
                </c:pt>
                <c:pt idx="133">
                  <c:v>9.1827364554637279E-3</c:v>
                </c:pt>
                <c:pt idx="134">
                  <c:v>6.9337442218798152E-3</c:v>
                </c:pt>
                <c:pt idx="135">
                  <c:v>7.5642965204236008E-3</c:v>
                </c:pt>
                <c:pt idx="136">
                  <c:v>1.054713249835201E-2</c:v>
                </c:pt>
                <c:pt idx="137">
                  <c:v>4.7879616963064295E-3</c:v>
                </c:pt>
                <c:pt idx="138">
                  <c:v>6.8352699931647299E-3</c:v>
                </c:pt>
                <c:pt idx="139">
                  <c:v>5.8441558441558444E-3</c:v>
                </c:pt>
                <c:pt idx="140">
                  <c:v>6.2500000000000003E-3</c:v>
                </c:pt>
                <c:pt idx="141">
                  <c:v>4.2016806722689074E-3</c:v>
                </c:pt>
                <c:pt idx="142">
                  <c:v>4.2583392476933995E-3</c:v>
                </c:pt>
                <c:pt idx="143">
                  <c:v>6.1475409836065573E-3</c:v>
                </c:pt>
                <c:pt idx="144">
                  <c:v>3.2679738562091504E-3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3.9318479685452159E-3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7.4696545284780582E-3</c:v>
                </c:pt>
                <c:pt idx="151">
                  <c:v>3.7105751391465678E-3</c:v>
                </c:pt>
                <c:pt idx="152">
                  <c:v>5.2910052910052907E-3</c:v>
                </c:pt>
                <c:pt idx="153">
                  <c:v>7.8515346181299069E-3</c:v>
                </c:pt>
                <c:pt idx="154">
                  <c:v>3.7593984962406013E-3</c:v>
                </c:pt>
                <c:pt idx="155">
                  <c:v>6.6061106523534266E-3</c:v>
                </c:pt>
                <c:pt idx="156">
                  <c:v>5.2473763118440781E-3</c:v>
                </c:pt>
                <c:pt idx="157">
                  <c:v>1.5174506828528073E-3</c:v>
                </c:pt>
                <c:pt idx="158">
                  <c:v>6.5502183406113534E-3</c:v>
                </c:pt>
                <c:pt idx="159">
                  <c:v>5.263157894736842E-3</c:v>
                </c:pt>
                <c:pt idx="160">
                  <c:v>3.6082474226804126E-3</c:v>
                </c:pt>
                <c:pt idx="161">
                  <c:v>3.0329289428076256E-3</c:v>
                </c:pt>
                <c:pt idx="162">
                  <c:v>5.6657223796033997E-3</c:v>
                </c:pt>
                <c:pt idx="163">
                  <c:v>4.4583147570218459E-3</c:v>
                </c:pt>
                <c:pt idx="164">
                  <c:v>3.9439088518843117E-3</c:v>
                </c:pt>
                <c:pt idx="165">
                  <c:v>3.4843205574912892E-3</c:v>
                </c:pt>
                <c:pt idx="166">
                  <c:v>2.6019080659150044E-3</c:v>
                </c:pt>
                <c:pt idx="167">
                  <c:v>5.2301255230125521E-3</c:v>
                </c:pt>
                <c:pt idx="168">
                  <c:v>4.5977011494252873E-3</c:v>
                </c:pt>
                <c:pt idx="169">
                  <c:v>5.1428571428571426E-3</c:v>
                </c:pt>
                <c:pt idx="170">
                  <c:v>6.0475161987041037E-3</c:v>
                </c:pt>
                <c:pt idx="171">
                  <c:v>4.4923629829290209E-3</c:v>
                </c:pt>
                <c:pt idx="172">
                  <c:v>4.172461752433936E-3</c:v>
                </c:pt>
                <c:pt idx="173">
                  <c:v>4.5008183306055648E-3</c:v>
                </c:pt>
                <c:pt idx="174">
                  <c:v>4.1972717733473244E-3</c:v>
                </c:pt>
                <c:pt idx="175">
                  <c:v>4.1819132253005748E-3</c:v>
                </c:pt>
                <c:pt idx="176">
                  <c:v>7.7864293659621799E-3</c:v>
                </c:pt>
                <c:pt idx="177">
                  <c:v>7.4719800747198011E-3</c:v>
                </c:pt>
                <c:pt idx="178">
                  <c:v>9.5367847411444145E-3</c:v>
                </c:pt>
                <c:pt idx="179">
                  <c:v>8.6555106751298322E-3</c:v>
                </c:pt>
                <c:pt idx="180">
                  <c:v>7.5313807531380752E-3</c:v>
                </c:pt>
                <c:pt idx="181">
                  <c:v>6.7114093959731542E-3</c:v>
                </c:pt>
                <c:pt idx="182">
                  <c:v>7.2992700729927005E-3</c:v>
                </c:pt>
                <c:pt idx="183">
                  <c:v>4.549590536851683E-3</c:v>
                </c:pt>
                <c:pt idx="184">
                  <c:v>2.93470286133529E-3</c:v>
                </c:pt>
                <c:pt idx="185">
                  <c:v>1.1126564673157162E-2</c:v>
                </c:pt>
                <c:pt idx="186">
                  <c:v>7.8671328671328679E-3</c:v>
                </c:pt>
                <c:pt idx="187">
                  <c:v>5.3030303030303034E-3</c:v>
                </c:pt>
                <c:pt idx="188">
                  <c:v>9.9693251533742328E-3</c:v>
                </c:pt>
                <c:pt idx="189">
                  <c:v>1.1585807385952208E-2</c:v>
                </c:pt>
                <c:pt idx="190">
                  <c:v>8.9430894308943094E-3</c:v>
                </c:pt>
                <c:pt idx="191">
                  <c:v>1.6427104722792608E-2</c:v>
                </c:pt>
                <c:pt idx="192">
                  <c:v>1.1514614703277236E-2</c:v>
                </c:pt>
                <c:pt idx="193">
                  <c:v>8.3333333333333332E-3</c:v>
                </c:pt>
                <c:pt idx="194">
                  <c:v>1.3574660633484163E-2</c:v>
                </c:pt>
                <c:pt idx="195">
                  <c:v>1.1645962732919254E-2</c:v>
                </c:pt>
                <c:pt idx="196">
                  <c:v>8.3740404745289605E-3</c:v>
                </c:pt>
                <c:pt idx="197">
                  <c:v>1.7336485421591805E-2</c:v>
                </c:pt>
                <c:pt idx="198">
                  <c:v>9.3189964157706102E-3</c:v>
                </c:pt>
                <c:pt idx="199">
                  <c:v>7.6045627376425855E-3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3-4A0E-A161-3B64515F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53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32395950506186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TransactionActivity!$N$2:$N$297</c:f>
              <c:numCache>
                <c:formatCode>m/d/yyyy</c:formatCode>
                <c:ptCount val="29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</c:numCache>
            </c:numRef>
          </c:cat>
          <c:val>
            <c:numRef>
              <c:f>TransactionActivity!$S$2:$S$297</c:f>
              <c:numCache>
                <c:formatCode>"$"#,##0</c:formatCode>
                <c:ptCount val="296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461127450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1701342856</c:v>
                </c:pt>
                <c:pt idx="12">
                  <c:v>838779465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662942256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1054136117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887790033</c:v>
                </c:pt>
                <c:pt idx="34">
                  <c:v>885371948</c:v>
                </c:pt>
                <c:pt idx="35">
                  <c:v>1820816576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1237123374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1554807380</c:v>
                </c:pt>
                <c:pt idx="43">
                  <c:v>1633482643</c:v>
                </c:pt>
                <c:pt idx="44">
                  <c:v>1508764438</c:v>
                </c:pt>
                <c:pt idx="45">
                  <c:v>1491806941</c:v>
                </c:pt>
                <c:pt idx="46">
                  <c:v>1003206043</c:v>
                </c:pt>
                <c:pt idx="47">
                  <c:v>4138762897</c:v>
                </c:pt>
                <c:pt idx="48">
                  <c:v>1196809658</c:v>
                </c:pt>
                <c:pt idx="49">
                  <c:v>1600887596</c:v>
                </c:pt>
                <c:pt idx="50">
                  <c:v>1795180414</c:v>
                </c:pt>
                <c:pt idx="51">
                  <c:v>2751123185</c:v>
                </c:pt>
                <c:pt idx="52">
                  <c:v>1681048977</c:v>
                </c:pt>
                <c:pt idx="53">
                  <c:v>2291977197</c:v>
                </c:pt>
                <c:pt idx="54">
                  <c:v>2347430392</c:v>
                </c:pt>
                <c:pt idx="55">
                  <c:v>3389045540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2533825911</c:v>
                </c:pt>
                <c:pt idx="59">
                  <c:v>4653921767</c:v>
                </c:pt>
                <c:pt idx="60">
                  <c:v>2627095902</c:v>
                </c:pt>
                <c:pt idx="61">
                  <c:v>2221277353</c:v>
                </c:pt>
                <c:pt idx="62">
                  <c:v>3047068046</c:v>
                </c:pt>
                <c:pt idx="63">
                  <c:v>3558507823</c:v>
                </c:pt>
                <c:pt idx="64">
                  <c:v>3822142545</c:v>
                </c:pt>
                <c:pt idx="65">
                  <c:v>3811903598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6517154594</c:v>
                </c:pt>
                <c:pt idx="69">
                  <c:v>3934637451</c:v>
                </c:pt>
                <c:pt idx="70">
                  <c:v>5220439716</c:v>
                </c:pt>
                <c:pt idx="71">
                  <c:v>5994297007</c:v>
                </c:pt>
                <c:pt idx="72">
                  <c:v>3967669726</c:v>
                </c:pt>
                <c:pt idx="73">
                  <c:v>3399140078</c:v>
                </c:pt>
                <c:pt idx="74">
                  <c:v>4700786328</c:v>
                </c:pt>
                <c:pt idx="75">
                  <c:v>4658617824</c:v>
                </c:pt>
                <c:pt idx="76">
                  <c:v>3561207567</c:v>
                </c:pt>
                <c:pt idx="77">
                  <c:v>5290868525</c:v>
                </c:pt>
                <c:pt idx="78">
                  <c:v>3692254718</c:v>
                </c:pt>
                <c:pt idx="79">
                  <c:v>5300163114</c:v>
                </c:pt>
                <c:pt idx="80">
                  <c:v>6110151079</c:v>
                </c:pt>
                <c:pt idx="81">
                  <c:v>3093616999</c:v>
                </c:pt>
                <c:pt idx="82">
                  <c:v>3794614442</c:v>
                </c:pt>
                <c:pt idx="83">
                  <c:v>7487916733</c:v>
                </c:pt>
                <c:pt idx="84">
                  <c:v>6128147271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4457465065</c:v>
                </c:pt>
                <c:pt idx="88">
                  <c:v>5430616967</c:v>
                </c:pt>
                <c:pt idx="89">
                  <c:v>6265713252</c:v>
                </c:pt>
                <c:pt idx="90">
                  <c:v>5605457103</c:v>
                </c:pt>
                <c:pt idx="91">
                  <c:v>5470247880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3134630980</c:v>
                </c:pt>
                <c:pt idx="95">
                  <c:v>5690600061</c:v>
                </c:pt>
                <c:pt idx="96">
                  <c:v>2032698538</c:v>
                </c:pt>
                <c:pt idx="97">
                  <c:v>1985153423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1917353187</c:v>
                </c:pt>
                <c:pt idx="101">
                  <c:v>5174752363</c:v>
                </c:pt>
                <c:pt idx="102">
                  <c:v>1855209667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455469996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1914177810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879341503</c:v>
                </c:pt>
                <c:pt idx="124">
                  <c:v>1540771833</c:v>
                </c:pt>
                <c:pt idx="125">
                  <c:v>2365587023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4173592521</c:v>
                </c:pt>
                <c:pt idx="132">
                  <c:v>1719103837</c:v>
                </c:pt>
                <c:pt idx="133">
                  <c:v>2796521479</c:v>
                </c:pt>
                <c:pt idx="134">
                  <c:v>2031801715</c:v>
                </c:pt>
                <c:pt idx="135">
                  <c:v>2386940854</c:v>
                </c:pt>
                <c:pt idx="136">
                  <c:v>3938746368</c:v>
                </c:pt>
                <c:pt idx="137">
                  <c:v>4130838074</c:v>
                </c:pt>
                <c:pt idx="138">
                  <c:v>3017616781</c:v>
                </c:pt>
                <c:pt idx="139">
                  <c:v>3465133249</c:v>
                </c:pt>
                <c:pt idx="140">
                  <c:v>3537351161</c:v>
                </c:pt>
                <c:pt idx="141">
                  <c:v>3609448919</c:v>
                </c:pt>
                <c:pt idx="142">
                  <c:v>2716884837</c:v>
                </c:pt>
                <c:pt idx="143">
                  <c:v>5499538393</c:v>
                </c:pt>
                <c:pt idx="144">
                  <c:v>2616274237</c:v>
                </c:pt>
                <c:pt idx="145">
                  <c:v>2633773178</c:v>
                </c:pt>
                <c:pt idx="146">
                  <c:v>3662380160</c:v>
                </c:pt>
                <c:pt idx="147">
                  <c:v>2728459331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3875747916</c:v>
                </c:pt>
                <c:pt idx="151">
                  <c:v>4220838288</c:v>
                </c:pt>
                <c:pt idx="152">
                  <c:v>3451862723</c:v>
                </c:pt>
                <c:pt idx="153">
                  <c:v>3257484568</c:v>
                </c:pt>
                <c:pt idx="154">
                  <c:v>4219763677</c:v>
                </c:pt>
                <c:pt idx="155">
                  <c:v>7622606192</c:v>
                </c:pt>
                <c:pt idx="156">
                  <c:v>2463245628</c:v>
                </c:pt>
                <c:pt idx="157">
                  <c:v>1997601470</c:v>
                </c:pt>
                <c:pt idx="158">
                  <c:v>3855485165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4969844656</c:v>
                </c:pt>
                <c:pt idx="164">
                  <c:v>4876370468</c:v>
                </c:pt>
                <c:pt idx="165">
                  <c:v>6764582929</c:v>
                </c:pt>
                <c:pt idx="166">
                  <c:v>4377233265</c:v>
                </c:pt>
                <c:pt idx="167">
                  <c:v>8321814505</c:v>
                </c:pt>
                <c:pt idx="168">
                  <c:v>2815449647</c:v>
                </c:pt>
                <c:pt idx="169">
                  <c:v>3192574356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5620518415</c:v>
                </c:pt>
                <c:pt idx="173">
                  <c:v>10222147768</c:v>
                </c:pt>
                <c:pt idx="174">
                  <c:v>7254933082</c:v>
                </c:pt>
                <c:pt idx="175">
                  <c:v>6064053069</c:v>
                </c:pt>
                <c:pt idx="176">
                  <c:v>6251698492</c:v>
                </c:pt>
                <c:pt idx="177">
                  <c:v>8162674291</c:v>
                </c:pt>
                <c:pt idx="178">
                  <c:v>6155073892</c:v>
                </c:pt>
                <c:pt idx="179">
                  <c:v>10502811185</c:v>
                </c:pt>
                <c:pt idx="180">
                  <c:v>7016203943</c:v>
                </c:pt>
                <c:pt idx="181">
                  <c:v>5413475569</c:v>
                </c:pt>
                <c:pt idx="182">
                  <c:v>6069985866</c:v>
                </c:pt>
                <c:pt idx="183">
                  <c:v>4888710353</c:v>
                </c:pt>
                <c:pt idx="184">
                  <c:v>8771123008</c:v>
                </c:pt>
                <c:pt idx="185">
                  <c:v>8788005048</c:v>
                </c:pt>
                <c:pt idx="186">
                  <c:v>6425012621</c:v>
                </c:pt>
                <c:pt idx="187">
                  <c:v>8112000783</c:v>
                </c:pt>
                <c:pt idx="188">
                  <c:v>7163476249</c:v>
                </c:pt>
                <c:pt idx="189">
                  <c:v>7868547513</c:v>
                </c:pt>
                <c:pt idx="190">
                  <c:v>5899514167</c:v>
                </c:pt>
                <c:pt idx="191">
                  <c:v>16204018175</c:v>
                </c:pt>
                <c:pt idx="192">
                  <c:v>5795902751</c:v>
                </c:pt>
                <c:pt idx="193">
                  <c:v>5501398082</c:v>
                </c:pt>
                <c:pt idx="194">
                  <c:v>6364960451</c:v>
                </c:pt>
                <c:pt idx="195">
                  <c:v>4572620130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7928947440</c:v>
                </c:pt>
                <c:pt idx="199">
                  <c:v>8216732598</c:v>
                </c:pt>
                <c:pt idx="200">
                  <c:v>9145383555</c:v>
                </c:pt>
                <c:pt idx="201">
                  <c:v>8381248886</c:v>
                </c:pt>
                <c:pt idx="202">
                  <c:v>9408581931</c:v>
                </c:pt>
                <c:pt idx="203">
                  <c:v>11498076287</c:v>
                </c:pt>
                <c:pt idx="204">
                  <c:v>8014614336</c:v>
                </c:pt>
                <c:pt idx="205">
                  <c:v>5844369618</c:v>
                </c:pt>
                <c:pt idx="206">
                  <c:v>7312627234</c:v>
                </c:pt>
                <c:pt idx="207">
                  <c:v>7104533008</c:v>
                </c:pt>
                <c:pt idx="208">
                  <c:v>6077314750</c:v>
                </c:pt>
                <c:pt idx="209">
                  <c:v>9470872119</c:v>
                </c:pt>
                <c:pt idx="210">
                  <c:v>7346336999</c:v>
                </c:pt>
                <c:pt idx="211">
                  <c:v>7543511601</c:v>
                </c:pt>
                <c:pt idx="212">
                  <c:v>8269017793</c:v>
                </c:pt>
                <c:pt idx="213">
                  <c:v>9214062558</c:v>
                </c:pt>
                <c:pt idx="214">
                  <c:v>8333196421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6565453925</c:v>
                </c:pt>
                <c:pt idx="218">
                  <c:v>9639971903</c:v>
                </c:pt>
                <c:pt idx="219">
                  <c:v>6309244093</c:v>
                </c:pt>
                <c:pt idx="220">
                  <c:v>7749002567</c:v>
                </c:pt>
                <c:pt idx="221">
                  <c:v>9853863314</c:v>
                </c:pt>
                <c:pt idx="222">
                  <c:v>8046556779</c:v>
                </c:pt>
                <c:pt idx="223">
                  <c:v>10062942480</c:v>
                </c:pt>
                <c:pt idx="224">
                  <c:v>8249295374</c:v>
                </c:pt>
                <c:pt idx="225">
                  <c:v>10496279488</c:v>
                </c:pt>
                <c:pt idx="226">
                  <c:v>10003797816</c:v>
                </c:pt>
                <c:pt idx="227">
                  <c:v>13322993677</c:v>
                </c:pt>
                <c:pt idx="228">
                  <c:v>6300830875</c:v>
                </c:pt>
                <c:pt idx="229">
                  <c:v>6687543901</c:v>
                </c:pt>
                <c:pt idx="230">
                  <c:v>6875938539</c:v>
                </c:pt>
                <c:pt idx="231">
                  <c:v>5534592133</c:v>
                </c:pt>
                <c:pt idx="232">
                  <c:v>9592703869</c:v>
                </c:pt>
                <c:pt idx="233">
                  <c:v>12008413256</c:v>
                </c:pt>
                <c:pt idx="234">
                  <c:v>10129013270</c:v>
                </c:pt>
                <c:pt idx="235">
                  <c:v>9842518306</c:v>
                </c:pt>
                <c:pt idx="236">
                  <c:v>11233570364</c:v>
                </c:pt>
                <c:pt idx="237">
                  <c:v>9569498813</c:v>
                </c:pt>
                <c:pt idx="238">
                  <c:v>9389121517</c:v>
                </c:pt>
                <c:pt idx="239">
                  <c:v>15877080779</c:v>
                </c:pt>
                <c:pt idx="240">
                  <c:v>7907055964</c:v>
                </c:pt>
                <c:pt idx="241">
                  <c:v>7737763169</c:v>
                </c:pt>
                <c:pt idx="242">
                  <c:v>6329338301</c:v>
                </c:pt>
                <c:pt idx="243">
                  <c:v>3669358834</c:v>
                </c:pt>
                <c:pt idx="244">
                  <c:v>2293981738</c:v>
                </c:pt>
                <c:pt idx="245">
                  <c:v>2816646233</c:v>
                </c:pt>
                <c:pt idx="246">
                  <c:v>3216236649</c:v>
                </c:pt>
                <c:pt idx="247">
                  <c:v>2968972161</c:v>
                </c:pt>
                <c:pt idx="248">
                  <c:v>7174547577</c:v>
                </c:pt>
                <c:pt idx="249">
                  <c:v>7553170805</c:v>
                </c:pt>
                <c:pt idx="250">
                  <c:v>6461453196</c:v>
                </c:pt>
                <c:pt idx="251">
                  <c:v>14481366485</c:v>
                </c:pt>
                <c:pt idx="252">
                  <c:v>6556364082</c:v>
                </c:pt>
                <c:pt idx="253">
                  <c:v>4460357545</c:v>
                </c:pt>
                <c:pt idx="254">
                  <c:v>6756264965</c:v>
                </c:pt>
                <c:pt idx="255">
                  <c:v>9004379792</c:v>
                </c:pt>
                <c:pt idx="256">
                  <c:v>7904404452</c:v>
                </c:pt>
                <c:pt idx="257">
                  <c:v>10999800542</c:v>
                </c:pt>
                <c:pt idx="258">
                  <c:v>12064754269</c:v>
                </c:pt>
                <c:pt idx="259">
                  <c:v>13921485703</c:v>
                </c:pt>
                <c:pt idx="260">
                  <c:v>13951933491</c:v>
                </c:pt>
                <c:pt idx="261">
                  <c:v>14252954589</c:v>
                </c:pt>
                <c:pt idx="262">
                  <c:v>13849660495</c:v>
                </c:pt>
                <c:pt idx="263">
                  <c:v>27139654198</c:v>
                </c:pt>
                <c:pt idx="264">
                  <c:v>8804533594</c:v>
                </c:pt>
                <c:pt idx="265">
                  <c:v>8925328065</c:v>
                </c:pt>
                <c:pt idx="266">
                  <c:v>13216216871</c:v>
                </c:pt>
                <c:pt idx="267">
                  <c:v>12223003664</c:v>
                </c:pt>
                <c:pt idx="268">
                  <c:v>12063475780</c:v>
                </c:pt>
                <c:pt idx="269">
                  <c:v>16376749368</c:v>
                </c:pt>
                <c:pt idx="270">
                  <c:v>11098326133</c:v>
                </c:pt>
                <c:pt idx="271">
                  <c:v>10012403860</c:v>
                </c:pt>
                <c:pt idx="272">
                  <c:v>10797489269</c:v>
                </c:pt>
                <c:pt idx="273">
                  <c:v>8186552291</c:v>
                </c:pt>
                <c:pt idx="274">
                  <c:v>7933275691</c:v>
                </c:pt>
                <c:pt idx="275">
                  <c:v>7579414913</c:v>
                </c:pt>
                <c:pt idx="276">
                  <c:v>3432126730</c:v>
                </c:pt>
                <c:pt idx="277">
                  <c:v>2966993314</c:v>
                </c:pt>
                <c:pt idx="278">
                  <c:v>5493571596</c:v>
                </c:pt>
                <c:pt idx="279">
                  <c:v>2995135657</c:v>
                </c:pt>
                <c:pt idx="280">
                  <c:v>3906785584</c:v>
                </c:pt>
                <c:pt idx="281">
                  <c:v>5431994139</c:v>
                </c:pt>
                <c:pt idx="282">
                  <c:v>4782990969</c:v>
                </c:pt>
                <c:pt idx="283">
                  <c:v>5980041398</c:v>
                </c:pt>
                <c:pt idx="284">
                  <c:v>5517227491</c:v>
                </c:pt>
                <c:pt idx="285">
                  <c:v>5499684653</c:v>
                </c:pt>
                <c:pt idx="286">
                  <c:v>3167443315</c:v>
                </c:pt>
                <c:pt idx="287">
                  <c:v>5807766249</c:v>
                </c:pt>
                <c:pt idx="288">
                  <c:v>3214933776</c:v>
                </c:pt>
                <c:pt idx="289">
                  <c:v>3339800208</c:v>
                </c:pt>
                <c:pt idx="290">
                  <c:v>3923305584</c:v>
                </c:pt>
                <c:pt idx="291">
                  <c:v>5123518158</c:v>
                </c:pt>
                <c:pt idx="292">
                  <c:v>5293993931</c:v>
                </c:pt>
                <c:pt idx="293">
                  <c:v>6111012980</c:v>
                </c:pt>
                <c:pt idx="294">
                  <c:v>5266564864</c:v>
                </c:pt>
                <c:pt idx="295">
                  <c:v>5455260551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9-411B-9052-3322EC9C83F3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TransactionActivity!$N$2:$N$297</c:f>
              <c:numCache>
                <c:formatCode>m/d/yyyy</c:formatCode>
                <c:ptCount val="29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</c:numCache>
            </c:numRef>
          </c:cat>
          <c:val>
            <c:numRef>
              <c:f>TransactionActivity!$T$2:$T$297</c:f>
              <c:numCache>
                <c:formatCode>"$"#,##0</c:formatCode>
                <c:ptCount val="296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237504742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261035231</c:v>
                </c:pt>
                <c:pt idx="10">
                  <c:v>223466971</c:v>
                </c:pt>
                <c:pt idx="11">
                  <c:v>374211442</c:v>
                </c:pt>
                <c:pt idx="12">
                  <c:v>377700990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410244143</c:v>
                </c:pt>
                <c:pt idx="22">
                  <c:v>405903547</c:v>
                </c:pt>
                <c:pt idx="23">
                  <c:v>461254106</c:v>
                </c:pt>
                <c:pt idx="24">
                  <c:v>387473901</c:v>
                </c:pt>
                <c:pt idx="25">
                  <c:v>367597539</c:v>
                </c:pt>
                <c:pt idx="26">
                  <c:v>480987484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603936495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578417958</c:v>
                </c:pt>
                <c:pt idx="34">
                  <c:v>545117203</c:v>
                </c:pt>
                <c:pt idx="35">
                  <c:v>800849662</c:v>
                </c:pt>
                <c:pt idx="36">
                  <c:v>670370755</c:v>
                </c:pt>
                <c:pt idx="37">
                  <c:v>601444016</c:v>
                </c:pt>
                <c:pt idx="38">
                  <c:v>714888773</c:v>
                </c:pt>
                <c:pt idx="39">
                  <c:v>780653061</c:v>
                </c:pt>
                <c:pt idx="40">
                  <c:v>724709829</c:v>
                </c:pt>
                <c:pt idx="41">
                  <c:v>879231788</c:v>
                </c:pt>
                <c:pt idx="42">
                  <c:v>866605520</c:v>
                </c:pt>
                <c:pt idx="43">
                  <c:v>847622362</c:v>
                </c:pt>
                <c:pt idx="44">
                  <c:v>849156217</c:v>
                </c:pt>
                <c:pt idx="45">
                  <c:v>920942341</c:v>
                </c:pt>
                <c:pt idx="46">
                  <c:v>787424608</c:v>
                </c:pt>
                <c:pt idx="47">
                  <c:v>1099935450</c:v>
                </c:pt>
                <c:pt idx="48">
                  <c:v>1092614687</c:v>
                </c:pt>
                <c:pt idx="49">
                  <c:v>837485272</c:v>
                </c:pt>
                <c:pt idx="50">
                  <c:v>1194553325</c:v>
                </c:pt>
                <c:pt idx="51">
                  <c:v>1070321156</c:v>
                </c:pt>
                <c:pt idx="52">
                  <c:v>1023338559</c:v>
                </c:pt>
                <c:pt idx="53">
                  <c:v>1293691226</c:v>
                </c:pt>
                <c:pt idx="54">
                  <c:v>1352477412</c:v>
                </c:pt>
                <c:pt idx="55">
                  <c:v>1298606365</c:v>
                </c:pt>
                <c:pt idx="56">
                  <c:v>1143452256</c:v>
                </c:pt>
                <c:pt idx="57">
                  <c:v>1176229633</c:v>
                </c:pt>
                <c:pt idx="58">
                  <c:v>1422228931</c:v>
                </c:pt>
                <c:pt idx="59">
                  <c:v>1352988121</c:v>
                </c:pt>
                <c:pt idx="60">
                  <c:v>1362775616</c:v>
                </c:pt>
                <c:pt idx="61">
                  <c:v>1193121185</c:v>
                </c:pt>
                <c:pt idx="62">
                  <c:v>1680839966</c:v>
                </c:pt>
                <c:pt idx="63">
                  <c:v>1352673584</c:v>
                </c:pt>
                <c:pt idx="64">
                  <c:v>1405994847</c:v>
                </c:pt>
                <c:pt idx="65">
                  <c:v>2086626657</c:v>
                </c:pt>
                <c:pt idx="66">
                  <c:v>1444356679</c:v>
                </c:pt>
                <c:pt idx="67">
                  <c:v>1524538979</c:v>
                </c:pt>
                <c:pt idx="68">
                  <c:v>1841639318</c:v>
                </c:pt>
                <c:pt idx="69">
                  <c:v>1421980499</c:v>
                </c:pt>
                <c:pt idx="70">
                  <c:v>1770103235</c:v>
                </c:pt>
                <c:pt idx="71">
                  <c:v>1642132496</c:v>
                </c:pt>
                <c:pt idx="72">
                  <c:v>1577618881</c:v>
                </c:pt>
                <c:pt idx="73">
                  <c:v>1336764156</c:v>
                </c:pt>
                <c:pt idx="74">
                  <c:v>1926761459</c:v>
                </c:pt>
                <c:pt idx="75">
                  <c:v>1410112054</c:v>
                </c:pt>
                <c:pt idx="76">
                  <c:v>2015419870</c:v>
                </c:pt>
                <c:pt idx="77">
                  <c:v>2062881413</c:v>
                </c:pt>
                <c:pt idx="78">
                  <c:v>1508199632</c:v>
                </c:pt>
                <c:pt idx="79">
                  <c:v>1654760385</c:v>
                </c:pt>
                <c:pt idx="80">
                  <c:v>1386361439</c:v>
                </c:pt>
                <c:pt idx="81">
                  <c:v>1659734636</c:v>
                </c:pt>
                <c:pt idx="82">
                  <c:v>1461464820</c:v>
                </c:pt>
                <c:pt idx="83">
                  <c:v>1850412740</c:v>
                </c:pt>
                <c:pt idx="84">
                  <c:v>1604746344</c:v>
                </c:pt>
                <c:pt idx="85">
                  <c:v>1660978605</c:v>
                </c:pt>
                <c:pt idx="86">
                  <c:v>1825170610</c:v>
                </c:pt>
                <c:pt idx="87">
                  <c:v>1809150287</c:v>
                </c:pt>
                <c:pt idx="88">
                  <c:v>2228570869</c:v>
                </c:pt>
                <c:pt idx="89">
                  <c:v>1989042242</c:v>
                </c:pt>
                <c:pt idx="90">
                  <c:v>1932096782</c:v>
                </c:pt>
                <c:pt idx="91">
                  <c:v>2136163402</c:v>
                </c:pt>
                <c:pt idx="92">
                  <c:v>1568109372</c:v>
                </c:pt>
                <c:pt idx="93">
                  <c:v>1720825169</c:v>
                </c:pt>
                <c:pt idx="94">
                  <c:v>1591711037</c:v>
                </c:pt>
                <c:pt idx="95">
                  <c:v>1582639863</c:v>
                </c:pt>
                <c:pt idx="96">
                  <c:v>1592174456</c:v>
                </c:pt>
                <c:pt idx="97">
                  <c:v>1336091962</c:v>
                </c:pt>
                <c:pt idx="98">
                  <c:v>1352138172</c:v>
                </c:pt>
                <c:pt idx="99">
                  <c:v>1333444459</c:v>
                </c:pt>
                <c:pt idx="100">
                  <c:v>1303225472</c:v>
                </c:pt>
                <c:pt idx="101">
                  <c:v>1413707691</c:v>
                </c:pt>
                <c:pt idx="102">
                  <c:v>1254990957</c:v>
                </c:pt>
                <c:pt idx="103">
                  <c:v>1138277691</c:v>
                </c:pt>
                <c:pt idx="104">
                  <c:v>1286747620</c:v>
                </c:pt>
                <c:pt idx="105">
                  <c:v>1073315799</c:v>
                </c:pt>
                <c:pt idx="106">
                  <c:v>815238633</c:v>
                </c:pt>
                <c:pt idx="107">
                  <c:v>1171482146</c:v>
                </c:pt>
                <c:pt idx="108">
                  <c:v>550425995</c:v>
                </c:pt>
                <c:pt idx="109">
                  <c:v>564251148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766037869</c:v>
                </c:pt>
                <c:pt idx="115">
                  <c:v>742105523</c:v>
                </c:pt>
                <c:pt idx="116">
                  <c:v>719843588</c:v>
                </c:pt>
                <c:pt idx="117">
                  <c:v>696910265</c:v>
                </c:pt>
                <c:pt idx="118">
                  <c:v>688929012</c:v>
                </c:pt>
                <c:pt idx="119">
                  <c:v>1360991929</c:v>
                </c:pt>
                <c:pt idx="120">
                  <c:v>736105530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933699303</c:v>
                </c:pt>
                <c:pt idx="124">
                  <c:v>683414178</c:v>
                </c:pt>
                <c:pt idx="125">
                  <c:v>982954861</c:v>
                </c:pt>
                <c:pt idx="126">
                  <c:v>1068509791</c:v>
                </c:pt>
                <c:pt idx="127">
                  <c:v>929754786</c:v>
                </c:pt>
                <c:pt idx="128">
                  <c:v>977745270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1957972262</c:v>
                </c:pt>
                <c:pt idx="132">
                  <c:v>853533347</c:v>
                </c:pt>
                <c:pt idx="133">
                  <c:v>736143204</c:v>
                </c:pt>
                <c:pt idx="134">
                  <c:v>1275249651</c:v>
                </c:pt>
                <c:pt idx="135">
                  <c:v>1176022297</c:v>
                </c:pt>
                <c:pt idx="136">
                  <c:v>1265165812</c:v>
                </c:pt>
                <c:pt idx="137">
                  <c:v>1529862339</c:v>
                </c:pt>
                <c:pt idx="138">
                  <c:v>1192530815</c:v>
                </c:pt>
                <c:pt idx="139">
                  <c:v>1357821958</c:v>
                </c:pt>
                <c:pt idx="140">
                  <c:v>1300778373</c:v>
                </c:pt>
                <c:pt idx="141">
                  <c:v>1214544254</c:v>
                </c:pt>
                <c:pt idx="142">
                  <c:v>1258882739</c:v>
                </c:pt>
                <c:pt idx="143">
                  <c:v>1871241811</c:v>
                </c:pt>
                <c:pt idx="144">
                  <c:v>1021623618</c:v>
                </c:pt>
                <c:pt idx="145">
                  <c:v>1207920423</c:v>
                </c:pt>
                <c:pt idx="146">
                  <c:v>1600989746</c:v>
                </c:pt>
                <c:pt idx="147">
                  <c:v>1263657410</c:v>
                </c:pt>
                <c:pt idx="148">
                  <c:v>1876922595</c:v>
                </c:pt>
                <c:pt idx="149">
                  <c:v>1732934528</c:v>
                </c:pt>
                <c:pt idx="150">
                  <c:v>1596584996</c:v>
                </c:pt>
                <c:pt idx="151">
                  <c:v>1745241003</c:v>
                </c:pt>
                <c:pt idx="152">
                  <c:v>1464979866</c:v>
                </c:pt>
                <c:pt idx="153">
                  <c:v>1807889758</c:v>
                </c:pt>
                <c:pt idx="154">
                  <c:v>1877536479</c:v>
                </c:pt>
                <c:pt idx="155">
                  <c:v>3682975232</c:v>
                </c:pt>
                <c:pt idx="156">
                  <c:v>1093867959</c:v>
                </c:pt>
                <c:pt idx="157">
                  <c:v>1229443711</c:v>
                </c:pt>
                <c:pt idx="158">
                  <c:v>1756247892</c:v>
                </c:pt>
                <c:pt idx="159">
                  <c:v>1798207333</c:v>
                </c:pt>
                <c:pt idx="160">
                  <c:v>2163650204</c:v>
                </c:pt>
                <c:pt idx="161">
                  <c:v>2543287707</c:v>
                </c:pt>
                <c:pt idx="162">
                  <c:v>2063498734</c:v>
                </c:pt>
                <c:pt idx="163">
                  <c:v>2412603090</c:v>
                </c:pt>
                <c:pt idx="164">
                  <c:v>2174230377</c:v>
                </c:pt>
                <c:pt idx="165">
                  <c:v>2282166227</c:v>
                </c:pt>
                <c:pt idx="166">
                  <c:v>1875037248</c:v>
                </c:pt>
                <c:pt idx="167">
                  <c:v>3168363820</c:v>
                </c:pt>
                <c:pt idx="168">
                  <c:v>2325578620</c:v>
                </c:pt>
                <c:pt idx="169">
                  <c:v>1756742673</c:v>
                </c:pt>
                <c:pt idx="170">
                  <c:v>2186804083</c:v>
                </c:pt>
                <c:pt idx="171">
                  <c:v>2250606423</c:v>
                </c:pt>
                <c:pt idx="172">
                  <c:v>2351475627</c:v>
                </c:pt>
                <c:pt idx="173">
                  <c:v>2930567745</c:v>
                </c:pt>
                <c:pt idx="174">
                  <c:v>2881787083</c:v>
                </c:pt>
                <c:pt idx="175">
                  <c:v>2602489180</c:v>
                </c:pt>
                <c:pt idx="176">
                  <c:v>2667417670</c:v>
                </c:pt>
                <c:pt idx="177">
                  <c:v>2915527601</c:v>
                </c:pt>
                <c:pt idx="178">
                  <c:v>2284431725</c:v>
                </c:pt>
                <c:pt idx="179">
                  <c:v>3581224479</c:v>
                </c:pt>
                <c:pt idx="180">
                  <c:v>4586301292</c:v>
                </c:pt>
                <c:pt idx="181">
                  <c:v>2610477085</c:v>
                </c:pt>
                <c:pt idx="182">
                  <c:v>2919562494</c:v>
                </c:pt>
                <c:pt idx="183">
                  <c:v>2763621729</c:v>
                </c:pt>
                <c:pt idx="184">
                  <c:v>3091838649</c:v>
                </c:pt>
                <c:pt idx="185">
                  <c:v>3748294483</c:v>
                </c:pt>
                <c:pt idx="186">
                  <c:v>3515368879</c:v>
                </c:pt>
                <c:pt idx="187">
                  <c:v>2879925957</c:v>
                </c:pt>
                <c:pt idx="188">
                  <c:v>2953777257</c:v>
                </c:pt>
                <c:pt idx="189">
                  <c:v>3072780236</c:v>
                </c:pt>
                <c:pt idx="190">
                  <c:v>2847845302</c:v>
                </c:pt>
                <c:pt idx="191">
                  <c:v>4140976939</c:v>
                </c:pt>
                <c:pt idx="192">
                  <c:v>2868309997</c:v>
                </c:pt>
                <c:pt idx="193">
                  <c:v>2576829918</c:v>
                </c:pt>
                <c:pt idx="194">
                  <c:v>3451394624</c:v>
                </c:pt>
                <c:pt idx="195">
                  <c:v>3036052597</c:v>
                </c:pt>
                <c:pt idx="196">
                  <c:v>3027564261</c:v>
                </c:pt>
                <c:pt idx="197">
                  <c:v>3639799211</c:v>
                </c:pt>
                <c:pt idx="198">
                  <c:v>2805803657</c:v>
                </c:pt>
                <c:pt idx="199">
                  <c:v>2915407832</c:v>
                </c:pt>
                <c:pt idx="200">
                  <c:v>3284483808</c:v>
                </c:pt>
                <c:pt idx="201">
                  <c:v>2766741039</c:v>
                </c:pt>
                <c:pt idx="202">
                  <c:v>2947722688</c:v>
                </c:pt>
                <c:pt idx="203">
                  <c:v>3322661439</c:v>
                </c:pt>
                <c:pt idx="204">
                  <c:v>3082025077</c:v>
                </c:pt>
                <c:pt idx="205">
                  <c:v>2132329110</c:v>
                </c:pt>
                <c:pt idx="206">
                  <c:v>2853093070</c:v>
                </c:pt>
                <c:pt idx="207">
                  <c:v>2169347150</c:v>
                </c:pt>
                <c:pt idx="208">
                  <c:v>2988546347</c:v>
                </c:pt>
                <c:pt idx="209">
                  <c:v>3786112761</c:v>
                </c:pt>
                <c:pt idx="210">
                  <c:v>2844712084</c:v>
                </c:pt>
                <c:pt idx="211">
                  <c:v>3555569301</c:v>
                </c:pt>
                <c:pt idx="212">
                  <c:v>2867514873</c:v>
                </c:pt>
                <c:pt idx="213">
                  <c:v>2998761706</c:v>
                </c:pt>
                <c:pt idx="214">
                  <c:v>3322087708</c:v>
                </c:pt>
                <c:pt idx="215">
                  <c:v>3623968501</c:v>
                </c:pt>
                <c:pt idx="216">
                  <c:v>3144785097</c:v>
                </c:pt>
                <c:pt idx="217">
                  <c:v>2671939747</c:v>
                </c:pt>
                <c:pt idx="218">
                  <c:v>3536141622</c:v>
                </c:pt>
                <c:pt idx="219">
                  <c:v>3305339204</c:v>
                </c:pt>
                <c:pt idx="220">
                  <c:v>3438002571</c:v>
                </c:pt>
                <c:pt idx="221">
                  <c:v>3946580820</c:v>
                </c:pt>
                <c:pt idx="222">
                  <c:v>3434292439</c:v>
                </c:pt>
                <c:pt idx="223">
                  <c:v>3657715940</c:v>
                </c:pt>
                <c:pt idx="224">
                  <c:v>2946716328</c:v>
                </c:pt>
                <c:pt idx="225">
                  <c:v>3672315734</c:v>
                </c:pt>
                <c:pt idx="226">
                  <c:v>3597494735</c:v>
                </c:pt>
                <c:pt idx="227">
                  <c:v>3837753153</c:v>
                </c:pt>
                <c:pt idx="228">
                  <c:v>3119329782</c:v>
                </c:pt>
                <c:pt idx="229">
                  <c:v>2748597044</c:v>
                </c:pt>
                <c:pt idx="230">
                  <c:v>3464874457</c:v>
                </c:pt>
                <c:pt idx="231">
                  <c:v>3236404856</c:v>
                </c:pt>
                <c:pt idx="232">
                  <c:v>4052816208</c:v>
                </c:pt>
                <c:pt idx="233">
                  <c:v>3881720966</c:v>
                </c:pt>
                <c:pt idx="234">
                  <c:v>3906780105</c:v>
                </c:pt>
                <c:pt idx="235">
                  <c:v>3846196907</c:v>
                </c:pt>
                <c:pt idx="236">
                  <c:v>4187109906</c:v>
                </c:pt>
                <c:pt idx="237">
                  <c:v>4184062487</c:v>
                </c:pt>
                <c:pt idx="238">
                  <c:v>3600742771</c:v>
                </c:pt>
                <c:pt idx="239">
                  <c:v>4937878350</c:v>
                </c:pt>
                <c:pt idx="240">
                  <c:v>3891240693</c:v>
                </c:pt>
                <c:pt idx="241">
                  <c:v>3209381567</c:v>
                </c:pt>
                <c:pt idx="242">
                  <c:v>2922315497</c:v>
                </c:pt>
                <c:pt idx="243">
                  <c:v>1783887758</c:v>
                </c:pt>
                <c:pt idx="244">
                  <c:v>1742837284</c:v>
                </c:pt>
                <c:pt idx="245">
                  <c:v>2081551622</c:v>
                </c:pt>
                <c:pt idx="246">
                  <c:v>2446120192</c:v>
                </c:pt>
                <c:pt idx="247">
                  <c:v>2351911448</c:v>
                </c:pt>
                <c:pt idx="248">
                  <c:v>2994146350</c:v>
                </c:pt>
                <c:pt idx="249">
                  <c:v>3418815217</c:v>
                </c:pt>
                <c:pt idx="250">
                  <c:v>3332059303</c:v>
                </c:pt>
                <c:pt idx="251">
                  <c:v>6160206567</c:v>
                </c:pt>
                <c:pt idx="252">
                  <c:v>3024278301</c:v>
                </c:pt>
                <c:pt idx="253">
                  <c:v>3217165824</c:v>
                </c:pt>
                <c:pt idx="254">
                  <c:v>4440531853</c:v>
                </c:pt>
                <c:pt idx="255">
                  <c:v>4815974496</c:v>
                </c:pt>
                <c:pt idx="256">
                  <c:v>4616384152</c:v>
                </c:pt>
                <c:pt idx="257">
                  <c:v>6469067034</c:v>
                </c:pt>
                <c:pt idx="258">
                  <c:v>5978082435</c:v>
                </c:pt>
                <c:pt idx="259">
                  <c:v>6041245189</c:v>
                </c:pt>
                <c:pt idx="260">
                  <c:v>6719188952</c:v>
                </c:pt>
                <c:pt idx="261">
                  <c:v>6476518228</c:v>
                </c:pt>
                <c:pt idx="262">
                  <c:v>6474982560</c:v>
                </c:pt>
                <c:pt idx="263">
                  <c:v>11875583899</c:v>
                </c:pt>
                <c:pt idx="264">
                  <c:v>5341595700</c:v>
                </c:pt>
                <c:pt idx="265">
                  <c:v>5148196893</c:v>
                </c:pt>
                <c:pt idx="266">
                  <c:v>6588894662</c:v>
                </c:pt>
                <c:pt idx="267">
                  <c:v>6850313960</c:v>
                </c:pt>
                <c:pt idx="268">
                  <c:v>7135342860</c:v>
                </c:pt>
                <c:pt idx="269">
                  <c:v>7821648190</c:v>
                </c:pt>
                <c:pt idx="270">
                  <c:v>5822606582</c:v>
                </c:pt>
                <c:pt idx="271">
                  <c:v>5764361731</c:v>
                </c:pt>
                <c:pt idx="272">
                  <c:v>5707874446</c:v>
                </c:pt>
                <c:pt idx="273">
                  <c:v>5216457459</c:v>
                </c:pt>
                <c:pt idx="274">
                  <c:v>4168423218</c:v>
                </c:pt>
                <c:pt idx="275">
                  <c:v>5226437174</c:v>
                </c:pt>
                <c:pt idx="276">
                  <c:v>3383684788</c:v>
                </c:pt>
                <c:pt idx="277">
                  <c:v>3046349556</c:v>
                </c:pt>
                <c:pt idx="278">
                  <c:v>4278753061</c:v>
                </c:pt>
                <c:pt idx="279">
                  <c:v>2843476144</c:v>
                </c:pt>
                <c:pt idx="280">
                  <c:v>3889148020</c:v>
                </c:pt>
                <c:pt idx="281">
                  <c:v>4300897613</c:v>
                </c:pt>
                <c:pt idx="282">
                  <c:v>3020541825</c:v>
                </c:pt>
                <c:pt idx="283">
                  <c:v>3631181533</c:v>
                </c:pt>
                <c:pt idx="284">
                  <c:v>3597144109</c:v>
                </c:pt>
                <c:pt idx="285">
                  <c:v>3990643159</c:v>
                </c:pt>
                <c:pt idx="286">
                  <c:v>3368024217</c:v>
                </c:pt>
                <c:pt idx="287">
                  <c:v>4589413864</c:v>
                </c:pt>
                <c:pt idx="288">
                  <c:v>3368662263</c:v>
                </c:pt>
                <c:pt idx="289">
                  <c:v>2586438259</c:v>
                </c:pt>
                <c:pt idx="290">
                  <c:v>2974547209</c:v>
                </c:pt>
                <c:pt idx="291">
                  <c:v>3635335087</c:v>
                </c:pt>
                <c:pt idx="292">
                  <c:v>4154124299</c:v>
                </c:pt>
                <c:pt idx="293">
                  <c:v>3660311291</c:v>
                </c:pt>
                <c:pt idx="294">
                  <c:v>3757101179</c:v>
                </c:pt>
                <c:pt idx="295">
                  <c:v>3856377964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9-411B-9052-3322EC9C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53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'National-NonDistress'!$P$6:$P$325</c:f>
              <c:numCache>
                <c:formatCode>[$-409]mmm\-yy;@</c:formatCode>
                <c:ptCount val="32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</c:numCache>
            </c:numRef>
          </c:xVal>
          <c:yVal>
            <c:numRef>
              <c:f>'National-NonDistress'!$Q$6:$Q$325</c:f>
              <c:numCache>
                <c:formatCode>_(* #,##0_);_(* \(#,##0\);_(* "-"??_);_(@_)</c:formatCode>
                <c:ptCount val="320"/>
                <c:pt idx="0">
                  <c:v>78.404589500778201</c:v>
                </c:pt>
                <c:pt idx="1">
                  <c:v>78.041190102850294</c:v>
                </c:pt>
                <c:pt idx="2">
                  <c:v>77.802965036863498</c:v>
                </c:pt>
                <c:pt idx="3">
                  <c:v>78.668388033029302</c:v>
                </c:pt>
                <c:pt idx="4">
                  <c:v>79.769825201878703</c:v>
                </c:pt>
                <c:pt idx="5">
                  <c:v>80.9548617041021</c:v>
                </c:pt>
                <c:pt idx="6">
                  <c:v>80.725029698391694</c:v>
                </c:pt>
                <c:pt idx="7">
                  <c:v>80.030470844352607</c:v>
                </c:pt>
                <c:pt idx="8">
                  <c:v>79.655799390518993</c:v>
                </c:pt>
                <c:pt idx="9">
                  <c:v>80.697513640781594</c:v>
                </c:pt>
                <c:pt idx="10">
                  <c:v>82.546125371523303</c:v>
                </c:pt>
                <c:pt idx="11">
                  <c:v>83.916538636867998</c:v>
                </c:pt>
                <c:pt idx="12">
                  <c:v>84.186009479465895</c:v>
                </c:pt>
                <c:pt idx="13">
                  <c:v>83.742763095927401</c:v>
                </c:pt>
                <c:pt idx="14">
                  <c:v>83.841293258066003</c:v>
                </c:pt>
                <c:pt idx="15">
                  <c:v>84.978417996482406</c:v>
                </c:pt>
                <c:pt idx="16">
                  <c:v>86.581851369480901</c:v>
                </c:pt>
                <c:pt idx="17">
                  <c:v>87.896482673968194</c:v>
                </c:pt>
                <c:pt idx="18">
                  <c:v>88.523996303291199</c:v>
                </c:pt>
                <c:pt idx="19">
                  <c:v>88.728531280099403</c:v>
                </c:pt>
                <c:pt idx="20">
                  <c:v>89.123871149257894</c:v>
                </c:pt>
                <c:pt idx="21">
                  <c:v>89.700853958976694</c:v>
                </c:pt>
                <c:pt idx="22">
                  <c:v>90.796473182876099</c:v>
                </c:pt>
                <c:pt idx="23">
                  <c:v>91.357608052642505</c:v>
                </c:pt>
                <c:pt idx="24">
                  <c:v>92.398702669439203</c:v>
                </c:pt>
                <c:pt idx="25">
                  <c:v>92.749303534463095</c:v>
                </c:pt>
                <c:pt idx="26">
                  <c:v>93.319284460685495</c:v>
                </c:pt>
                <c:pt idx="27">
                  <c:v>93.932549889885806</c:v>
                </c:pt>
                <c:pt idx="28">
                  <c:v>95.641090245284303</c:v>
                </c:pt>
                <c:pt idx="29">
                  <c:v>97.613020744012701</c:v>
                </c:pt>
                <c:pt idx="30">
                  <c:v>98.119240747539706</c:v>
                </c:pt>
                <c:pt idx="31">
                  <c:v>97.803441024878495</c:v>
                </c:pt>
                <c:pt idx="32">
                  <c:v>97.239655901323303</c:v>
                </c:pt>
                <c:pt idx="33">
                  <c:v>98.304403312603</c:v>
                </c:pt>
                <c:pt idx="34">
                  <c:v>99.292264050373902</c:v>
                </c:pt>
                <c:pt idx="35">
                  <c:v>100</c:v>
                </c:pt>
                <c:pt idx="36">
                  <c:v>100.141164730322</c:v>
                </c:pt>
                <c:pt idx="37">
                  <c:v>100.360627747244</c:v>
                </c:pt>
                <c:pt idx="38">
                  <c:v>100.43428041993801</c:v>
                </c:pt>
                <c:pt idx="39">
                  <c:v>100.493441694683</c:v>
                </c:pt>
                <c:pt idx="40">
                  <c:v>100.835241815179</c:v>
                </c:pt>
                <c:pt idx="41">
                  <c:v>102.22287143543301</c:v>
                </c:pt>
                <c:pt idx="42">
                  <c:v>103.980780730361</c:v>
                </c:pt>
                <c:pt idx="43">
                  <c:v>105.966533740693</c:v>
                </c:pt>
                <c:pt idx="44">
                  <c:v>106.901296242954</c:v>
                </c:pt>
                <c:pt idx="45">
                  <c:v>106.466317871071</c:v>
                </c:pt>
                <c:pt idx="46">
                  <c:v>105.330637123654</c:v>
                </c:pt>
                <c:pt idx="47">
                  <c:v>104.02339628367901</c:v>
                </c:pt>
                <c:pt idx="48">
                  <c:v>104.45271451289901</c:v>
                </c:pt>
                <c:pt idx="49">
                  <c:v>105.716586406817</c:v>
                </c:pt>
                <c:pt idx="50">
                  <c:v>107.65266319062199</c:v>
                </c:pt>
                <c:pt idx="51">
                  <c:v>108.546351068532</c:v>
                </c:pt>
                <c:pt idx="52">
                  <c:v>109.23101496309999</c:v>
                </c:pt>
                <c:pt idx="53">
                  <c:v>109.678252640568</c:v>
                </c:pt>
                <c:pt idx="54">
                  <c:v>110.663113771155</c:v>
                </c:pt>
                <c:pt idx="55">
                  <c:v>111.763000973526</c:v>
                </c:pt>
                <c:pt idx="56">
                  <c:v>113.18935366375599</c:v>
                </c:pt>
                <c:pt idx="57">
                  <c:v>114.98371522724101</c:v>
                </c:pt>
                <c:pt idx="58">
                  <c:v>116.849719407609</c:v>
                </c:pt>
                <c:pt idx="59">
                  <c:v>117.895096173008</c:v>
                </c:pt>
                <c:pt idx="60">
                  <c:v>117.74306633635599</c:v>
                </c:pt>
                <c:pt idx="61">
                  <c:v>117.51117936112099</c:v>
                </c:pt>
                <c:pt idx="62">
                  <c:v>118.35819163458901</c:v>
                </c:pt>
                <c:pt idx="63">
                  <c:v>120.159035126154</c:v>
                </c:pt>
                <c:pt idx="64">
                  <c:v>121.822205587559</c:v>
                </c:pt>
                <c:pt idx="65">
                  <c:v>122.72130351480099</c:v>
                </c:pt>
                <c:pt idx="66">
                  <c:v>123.637898711047</c:v>
                </c:pt>
                <c:pt idx="67">
                  <c:v>124.834401684124</c:v>
                </c:pt>
                <c:pt idx="68">
                  <c:v>126.429376610654</c:v>
                </c:pt>
                <c:pt idx="69">
                  <c:v>127.51672640692399</c:v>
                </c:pt>
                <c:pt idx="70">
                  <c:v>128.03193363322401</c:v>
                </c:pt>
                <c:pt idx="71">
                  <c:v>128.54886389073599</c:v>
                </c:pt>
                <c:pt idx="72">
                  <c:v>129.699202805726</c:v>
                </c:pt>
                <c:pt idx="73">
                  <c:v>132.17605010762799</c:v>
                </c:pt>
                <c:pt idx="74">
                  <c:v>134.67865588570299</c:v>
                </c:pt>
                <c:pt idx="75">
                  <c:v>137.29219642876899</c:v>
                </c:pt>
                <c:pt idx="76">
                  <c:v>138.85931401124901</c:v>
                </c:pt>
                <c:pt idx="77">
                  <c:v>140.93656863888799</c:v>
                </c:pt>
                <c:pt idx="78">
                  <c:v>142.830860644529</c:v>
                </c:pt>
                <c:pt idx="79">
                  <c:v>145.04536624070599</c:v>
                </c:pt>
                <c:pt idx="80">
                  <c:v>145.86101170792401</c:v>
                </c:pt>
                <c:pt idx="81">
                  <c:v>145.53578985652899</c:v>
                </c:pt>
                <c:pt idx="82">
                  <c:v>145.36734222316599</c:v>
                </c:pt>
                <c:pt idx="83">
                  <c:v>146.60172499277201</c:v>
                </c:pt>
                <c:pt idx="84">
                  <c:v>149.86357912650999</c:v>
                </c:pt>
                <c:pt idx="85">
                  <c:v>153.62292573674401</c:v>
                </c:pt>
                <c:pt idx="86">
                  <c:v>156.89273951919699</c:v>
                </c:pt>
                <c:pt idx="87">
                  <c:v>159.01269446648499</c:v>
                </c:pt>
                <c:pt idx="88">
                  <c:v>160.801925803898</c:v>
                </c:pt>
                <c:pt idx="89">
                  <c:v>162.31056078008899</c:v>
                </c:pt>
                <c:pt idx="90">
                  <c:v>164.10778338612101</c:v>
                </c:pt>
                <c:pt idx="91">
                  <c:v>166.247062002934</c:v>
                </c:pt>
                <c:pt idx="92">
                  <c:v>167.89770650872799</c:v>
                </c:pt>
                <c:pt idx="93">
                  <c:v>169.13854578487101</c:v>
                </c:pt>
                <c:pt idx="94">
                  <c:v>169.22884563301801</c:v>
                </c:pt>
                <c:pt idx="95">
                  <c:v>170.77897774021699</c:v>
                </c:pt>
                <c:pt idx="96">
                  <c:v>172.457992557784</c:v>
                </c:pt>
                <c:pt idx="97">
                  <c:v>175.17557351552799</c:v>
                </c:pt>
                <c:pt idx="98">
                  <c:v>175.79125099695199</c:v>
                </c:pt>
                <c:pt idx="99">
                  <c:v>177.02290911250799</c:v>
                </c:pt>
                <c:pt idx="100">
                  <c:v>177.609381760964</c:v>
                </c:pt>
                <c:pt idx="101">
                  <c:v>179.270860596934</c:v>
                </c:pt>
                <c:pt idx="102">
                  <c:v>178.956790314865</c:v>
                </c:pt>
                <c:pt idx="103">
                  <c:v>178.23331433392801</c:v>
                </c:pt>
                <c:pt idx="104">
                  <c:v>176.16128217240799</c:v>
                </c:pt>
                <c:pt idx="105">
                  <c:v>174.94318159541999</c:v>
                </c:pt>
                <c:pt idx="106">
                  <c:v>175.37106781134801</c:v>
                </c:pt>
                <c:pt idx="107">
                  <c:v>176.97236900329099</c:v>
                </c:pt>
                <c:pt idx="108">
                  <c:v>179.761811988635</c:v>
                </c:pt>
                <c:pt idx="109">
                  <c:v>181.91948521096799</c:v>
                </c:pt>
                <c:pt idx="110">
                  <c:v>183.54484181718701</c:v>
                </c:pt>
                <c:pt idx="111">
                  <c:v>185.103105858547</c:v>
                </c:pt>
                <c:pt idx="112">
                  <c:v>185.39967909858601</c:v>
                </c:pt>
                <c:pt idx="113">
                  <c:v>186.510487964942</c:v>
                </c:pt>
                <c:pt idx="114">
                  <c:v>186.413797444621</c:v>
                </c:pt>
                <c:pt idx="115">
                  <c:v>187.466450085053</c:v>
                </c:pt>
                <c:pt idx="116">
                  <c:v>185.604465331006</c:v>
                </c:pt>
                <c:pt idx="117">
                  <c:v>182.391515565715</c:v>
                </c:pt>
                <c:pt idx="118">
                  <c:v>179.371515242903</c:v>
                </c:pt>
                <c:pt idx="119">
                  <c:v>178.70999738029801</c:v>
                </c:pt>
                <c:pt idx="120">
                  <c:v>180.48921001082499</c:v>
                </c:pt>
                <c:pt idx="121">
                  <c:v>180.50247800297501</c:v>
                </c:pt>
                <c:pt idx="122">
                  <c:v>178.62092485132499</c:v>
                </c:pt>
                <c:pt idx="123">
                  <c:v>175.30532366076</c:v>
                </c:pt>
                <c:pt idx="124">
                  <c:v>173.69503790456301</c:v>
                </c:pt>
                <c:pt idx="125">
                  <c:v>173.08750584286199</c:v>
                </c:pt>
                <c:pt idx="126">
                  <c:v>172.885272274523</c:v>
                </c:pt>
                <c:pt idx="127">
                  <c:v>171.86909867155799</c:v>
                </c:pt>
                <c:pt idx="128">
                  <c:v>168.2478877076</c:v>
                </c:pt>
                <c:pt idx="129">
                  <c:v>164.07504787820201</c:v>
                </c:pt>
                <c:pt idx="130">
                  <c:v>158.255325149426</c:v>
                </c:pt>
                <c:pt idx="131">
                  <c:v>155.407958817772</c:v>
                </c:pt>
                <c:pt idx="132">
                  <c:v>151.66956732683701</c:v>
                </c:pt>
                <c:pt idx="133">
                  <c:v>149.098690559413</c:v>
                </c:pt>
                <c:pt idx="134">
                  <c:v>144.30845776573099</c:v>
                </c:pt>
                <c:pt idx="135">
                  <c:v>141.148027310468</c:v>
                </c:pt>
                <c:pt idx="136">
                  <c:v>139.277276753363</c:v>
                </c:pt>
                <c:pt idx="137">
                  <c:v>139.743533866479</c:v>
                </c:pt>
                <c:pt idx="138">
                  <c:v>140.14904536421901</c:v>
                </c:pt>
                <c:pt idx="139">
                  <c:v>139.030107666964</c:v>
                </c:pt>
                <c:pt idx="140">
                  <c:v>135.05347203743</c:v>
                </c:pt>
                <c:pt idx="141">
                  <c:v>130.37035796322499</c:v>
                </c:pt>
                <c:pt idx="142">
                  <c:v>128.436206139961</c:v>
                </c:pt>
                <c:pt idx="143">
                  <c:v>128.991428637712</c:v>
                </c:pt>
                <c:pt idx="144">
                  <c:v>131.245216119595</c:v>
                </c:pt>
                <c:pt idx="145">
                  <c:v>132.46938180944301</c:v>
                </c:pt>
                <c:pt idx="146">
                  <c:v>131.74301970248499</c:v>
                </c:pt>
                <c:pt idx="147">
                  <c:v>129.24753546640201</c:v>
                </c:pt>
                <c:pt idx="148">
                  <c:v>125.90213754343</c:v>
                </c:pt>
                <c:pt idx="149">
                  <c:v>124.03840499830901</c:v>
                </c:pt>
                <c:pt idx="150">
                  <c:v>123.92627990880401</c:v>
                </c:pt>
                <c:pt idx="151">
                  <c:v>124.77460125722401</c:v>
                </c:pt>
                <c:pt idx="152">
                  <c:v>124.252261323086</c:v>
                </c:pt>
                <c:pt idx="153">
                  <c:v>123.183547065421</c:v>
                </c:pt>
                <c:pt idx="154">
                  <c:v>122.480604757105</c:v>
                </c:pt>
                <c:pt idx="155">
                  <c:v>123.03883659932001</c:v>
                </c:pt>
                <c:pt idx="156">
                  <c:v>122.34850435248001</c:v>
                </c:pt>
                <c:pt idx="157">
                  <c:v>120.881277223388</c:v>
                </c:pt>
                <c:pt idx="158">
                  <c:v>119.581610605956</c:v>
                </c:pt>
                <c:pt idx="159">
                  <c:v>120.144282075749</c:v>
                </c:pt>
                <c:pt idx="160">
                  <c:v>120.92518644342</c:v>
                </c:pt>
                <c:pt idx="161">
                  <c:v>120.78158453941499</c:v>
                </c:pt>
                <c:pt idx="162">
                  <c:v>120.42659445511001</c:v>
                </c:pt>
                <c:pt idx="163">
                  <c:v>121.244749251193</c:v>
                </c:pt>
                <c:pt idx="164">
                  <c:v>122.76015832340801</c:v>
                </c:pt>
                <c:pt idx="165">
                  <c:v>123.989131985459</c:v>
                </c:pt>
                <c:pt idx="166">
                  <c:v>124.118499363967</c:v>
                </c:pt>
                <c:pt idx="167">
                  <c:v>123.57115507611201</c:v>
                </c:pt>
                <c:pt idx="168">
                  <c:v>122.13006493461501</c:v>
                </c:pt>
                <c:pt idx="169">
                  <c:v>120.32915868002701</c:v>
                </c:pt>
                <c:pt idx="170">
                  <c:v>120.26427266119499</c:v>
                </c:pt>
                <c:pt idx="171">
                  <c:v>120.934208206772</c:v>
                </c:pt>
                <c:pt idx="172">
                  <c:v>122.413492585764</c:v>
                </c:pt>
                <c:pt idx="173">
                  <c:v>123.09473127721201</c:v>
                </c:pt>
                <c:pt idx="174">
                  <c:v>124.18547670724401</c:v>
                </c:pt>
                <c:pt idx="175">
                  <c:v>125.496672824093</c:v>
                </c:pt>
                <c:pt idx="176">
                  <c:v>126.617933864492</c:v>
                </c:pt>
                <c:pt idx="177">
                  <c:v>128.56268418364499</c:v>
                </c:pt>
                <c:pt idx="178">
                  <c:v>129.56369277280601</c:v>
                </c:pt>
                <c:pt idx="179">
                  <c:v>130.34896239394001</c:v>
                </c:pt>
                <c:pt idx="180">
                  <c:v>128.68479871442199</c:v>
                </c:pt>
                <c:pt idx="181">
                  <c:v>127.060145179288</c:v>
                </c:pt>
                <c:pt idx="182">
                  <c:v>126.772850114525</c:v>
                </c:pt>
                <c:pt idx="183">
                  <c:v>129.19841152293299</c:v>
                </c:pt>
                <c:pt idx="184">
                  <c:v>132.16753005157801</c:v>
                </c:pt>
                <c:pt idx="185">
                  <c:v>134.683921531918</c:v>
                </c:pt>
                <c:pt idx="186">
                  <c:v>135.570521058048</c:v>
                </c:pt>
                <c:pt idx="187">
                  <c:v>136.251170269412</c:v>
                </c:pt>
                <c:pt idx="188">
                  <c:v>136.81828307959699</c:v>
                </c:pt>
                <c:pt idx="189">
                  <c:v>137.453487136192</c:v>
                </c:pt>
                <c:pt idx="190">
                  <c:v>138.34313704154999</c:v>
                </c:pt>
                <c:pt idx="191">
                  <c:v>139.68677040464499</c:v>
                </c:pt>
                <c:pt idx="192">
                  <c:v>141.89282949245001</c:v>
                </c:pt>
                <c:pt idx="193">
                  <c:v>142.76571213471999</c:v>
                </c:pt>
                <c:pt idx="194">
                  <c:v>143.19770931911799</c:v>
                </c:pt>
                <c:pt idx="195">
                  <c:v>143.449542962707</c:v>
                </c:pt>
                <c:pt idx="196">
                  <c:v>145.48408391417601</c:v>
                </c:pt>
                <c:pt idx="197">
                  <c:v>147.804088168748</c:v>
                </c:pt>
                <c:pt idx="198">
                  <c:v>150.34655182278601</c:v>
                </c:pt>
                <c:pt idx="199">
                  <c:v>151.824179438681</c:v>
                </c:pt>
                <c:pt idx="200">
                  <c:v>152.90740274603201</c:v>
                </c:pt>
                <c:pt idx="201">
                  <c:v>153.545404723817</c:v>
                </c:pt>
                <c:pt idx="202">
                  <c:v>154.654813724024</c:v>
                </c:pt>
                <c:pt idx="203">
                  <c:v>155.6597853733</c:v>
                </c:pt>
                <c:pt idx="204">
                  <c:v>157.26523801556999</c:v>
                </c:pt>
                <c:pt idx="205">
                  <c:v>157.824495283261</c:v>
                </c:pt>
                <c:pt idx="206">
                  <c:v>158.57244396789901</c:v>
                </c:pt>
                <c:pt idx="207">
                  <c:v>159.27287257011599</c:v>
                </c:pt>
                <c:pt idx="208">
                  <c:v>161.44695482960699</c:v>
                </c:pt>
                <c:pt idx="209">
                  <c:v>163.666499669128</c:v>
                </c:pt>
                <c:pt idx="210">
                  <c:v>166.13106956766501</c:v>
                </c:pt>
                <c:pt idx="211">
                  <c:v>167.40793468147899</c:v>
                </c:pt>
                <c:pt idx="212">
                  <c:v>167.349576715897</c:v>
                </c:pt>
                <c:pt idx="213">
                  <c:v>165.96614897349201</c:v>
                </c:pt>
                <c:pt idx="214">
                  <c:v>165.869163056275</c:v>
                </c:pt>
                <c:pt idx="215">
                  <c:v>167.29553213725001</c:v>
                </c:pt>
                <c:pt idx="216">
                  <c:v>170.83234846116801</c:v>
                </c:pt>
                <c:pt idx="217">
                  <c:v>172.28774752993399</c:v>
                </c:pt>
                <c:pt idx="218">
                  <c:v>172.36556021195699</c:v>
                </c:pt>
                <c:pt idx="219">
                  <c:v>171.032597125997</c:v>
                </c:pt>
                <c:pt idx="220">
                  <c:v>172.348233238766</c:v>
                </c:pt>
                <c:pt idx="221">
                  <c:v>174.85444475388201</c:v>
                </c:pt>
                <c:pt idx="222">
                  <c:v>179.29903648618699</c:v>
                </c:pt>
                <c:pt idx="223">
                  <c:v>181.94585853954601</c:v>
                </c:pt>
                <c:pt idx="224">
                  <c:v>183.40844775232401</c:v>
                </c:pt>
                <c:pt idx="225">
                  <c:v>182.211301851016</c:v>
                </c:pt>
                <c:pt idx="226">
                  <c:v>181.66757824487601</c:v>
                </c:pt>
                <c:pt idx="227">
                  <c:v>182.65227485160199</c:v>
                </c:pt>
                <c:pt idx="228">
                  <c:v>186.40383005238201</c:v>
                </c:pt>
                <c:pt idx="229">
                  <c:v>191.06714043009899</c:v>
                </c:pt>
                <c:pt idx="230">
                  <c:v>193.948036543694</c:v>
                </c:pt>
                <c:pt idx="231">
                  <c:v>195.79073220950099</c:v>
                </c:pt>
                <c:pt idx="232">
                  <c:v>197.92315912975499</c:v>
                </c:pt>
                <c:pt idx="233">
                  <c:v>202.19951359653899</c:v>
                </c:pt>
                <c:pt idx="234">
                  <c:v>204.67823880117601</c:v>
                </c:pt>
                <c:pt idx="235">
                  <c:v>205.00595690236801</c:v>
                </c:pt>
                <c:pt idx="236">
                  <c:v>202.915722956682</c:v>
                </c:pt>
                <c:pt idx="237">
                  <c:v>202.414226371057</c:v>
                </c:pt>
                <c:pt idx="238">
                  <c:v>204.11917078610099</c:v>
                </c:pt>
                <c:pt idx="239">
                  <c:v>207.04674816911901</c:v>
                </c:pt>
                <c:pt idx="240">
                  <c:v>209.526669557969</c:v>
                </c:pt>
                <c:pt idx="241">
                  <c:v>208.95414471517</c:v>
                </c:pt>
                <c:pt idx="242">
                  <c:v>206.67302484744201</c:v>
                </c:pt>
                <c:pt idx="243">
                  <c:v>205.990605670989</c:v>
                </c:pt>
                <c:pt idx="244">
                  <c:v>207.88666951320499</c:v>
                </c:pt>
                <c:pt idx="245">
                  <c:v>212.64918312279499</c:v>
                </c:pt>
                <c:pt idx="246">
                  <c:v>215.14410645774001</c:v>
                </c:pt>
                <c:pt idx="247">
                  <c:v>216.48127461760799</c:v>
                </c:pt>
                <c:pt idx="248">
                  <c:v>214.82675002622199</c:v>
                </c:pt>
                <c:pt idx="249">
                  <c:v>215.163099215438</c:v>
                </c:pt>
                <c:pt idx="250">
                  <c:v>216.13122750098901</c:v>
                </c:pt>
                <c:pt idx="251">
                  <c:v>218.167930888369</c:v>
                </c:pt>
                <c:pt idx="252">
                  <c:v>219.81214030728401</c:v>
                </c:pt>
                <c:pt idx="253">
                  <c:v>220.11916186237801</c:v>
                </c:pt>
                <c:pt idx="254">
                  <c:v>220.58570663999501</c:v>
                </c:pt>
                <c:pt idx="255">
                  <c:v>220.87497085980601</c:v>
                </c:pt>
                <c:pt idx="256">
                  <c:v>222.317553807514</c:v>
                </c:pt>
                <c:pt idx="257">
                  <c:v>223.916772974916</c:v>
                </c:pt>
                <c:pt idx="258">
                  <c:v>226.00805370722099</c:v>
                </c:pt>
                <c:pt idx="259">
                  <c:v>227.762773578104</c:v>
                </c:pt>
                <c:pt idx="260">
                  <c:v>228.30588665234799</c:v>
                </c:pt>
                <c:pt idx="261">
                  <c:v>227.299303715132</c:v>
                </c:pt>
                <c:pt idx="262">
                  <c:v>226.16605547803201</c:v>
                </c:pt>
                <c:pt idx="263">
                  <c:v>227.332509673484</c:v>
                </c:pt>
                <c:pt idx="264">
                  <c:v>230.275816948087</c:v>
                </c:pt>
                <c:pt idx="265">
                  <c:v>234.392944605444</c:v>
                </c:pt>
                <c:pt idx="266">
                  <c:v>236.27509188710201</c:v>
                </c:pt>
                <c:pt idx="267">
                  <c:v>235.539784399762</c:v>
                </c:pt>
                <c:pt idx="268">
                  <c:v>232.584624899099</c:v>
                </c:pt>
                <c:pt idx="269">
                  <c:v>231.425808783365</c:v>
                </c:pt>
                <c:pt idx="270">
                  <c:v>231.05581070517701</c:v>
                </c:pt>
                <c:pt idx="271">
                  <c:v>233.287905634222</c:v>
                </c:pt>
                <c:pt idx="272">
                  <c:v>237.138733700312</c:v>
                </c:pt>
                <c:pt idx="273">
                  <c:v>242.96735319548199</c:v>
                </c:pt>
                <c:pt idx="274">
                  <c:v>247.049401401502</c:v>
                </c:pt>
                <c:pt idx="275">
                  <c:v>249.11880018568999</c:v>
                </c:pt>
                <c:pt idx="276">
                  <c:v>248.05288905298301</c:v>
                </c:pt>
                <c:pt idx="277">
                  <c:v>247.470649384626</c:v>
                </c:pt>
                <c:pt idx="278">
                  <c:v>249.872874036512</c:v>
                </c:pt>
                <c:pt idx="279">
                  <c:v>253.720980987936</c:v>
                </c:pt>
                <c:pt idx="280">
                  <c:v>257.68495420452302</c:v>
                </c:pt>
                <c:pt idx="281">
                  <c:v>261.64379874769401</c:v>
                </c:pt>
                <c:pt idx="282">
                  <c:v>265.38180338323701</c:v>
                </c:pt>
                <c:pt idx="283">
                  <c:v>269.58193995379702</c:v>
                </c:pt>
                <c:pt idx="284">
                  <c:v>272.70200133164798</c:v>
                </c:pt>
                <c:pt idx="285">
                  <c:v>278.15341569698501</c:v>
                </c:pt>
                <c:pt idx="286">
                  <c:v>282.90596627335998</c:v>
                </c:pt>
                <c:pt idx="287">
                  <c:v>287.11089055644999</c:v>
                </c:pt>
                <c:pt idx="288">
                  <c:v>285.981285634161</c:v>
                </c:pt>
                <c:pt idx="289">
                  <c:v>285.34568167454597</c:v>
                </c:pt>
                <c:pt idx="290">
                  <c:v>289.23380188092398</c:v>
                </c:pt>
                <c:pt idx="291">
                  <c:v>297.71501308059601</c:v>
                </c:pt>
                <c:pt idx="292">
                  <c:v>304.31346991990699</c:v>
                </c:pt>
                <c:pt idx="293">
                  <c:v>307.52036470637103</c:v>
                </c:pt>
                <c:pt idx="294">
                  <c:v>305.64048353186502</c:v>
                </c:pt>
                <c:pt idx="295">
                  <c:v>306.09937628283097</c:v>
                </c:pt>
                <c:pt idx="296">
                  <c:v>306.28124770937598</c:v>
                </c:pt>
                <c:pt idx="297">
                  <c:v>307.702311538571</c:v>
                </c:pt>
                <c:pt idx="298">
                  <c:v>305.09345895783798</c:v>
                </c:pt>
                <c:pt idx="299">
                  <c:v>303.35370499300501</c:v>
                </c:pt>
                <c:pt idx="300">
                  <c:v>301.23925770000398</c:v>
                </c:pt>
                <c:pt idx="301">
                  <c:v>302.46959664426799</c:v>
                </c:pt>
                <c:pt idx="302">
                  <c:v>305.68651108417703</c:v>
                </c:pt>
                <c:pt idx="303">
                  <c:v>306.21811448512699</c:v>
                </c:pt>
                <c:pt idx="304">
                  <c:v>308.63108894911801</c:v>
                </c:pt>
                <c:pt idx="305">
                  <c:v>310.45464602408401</c:v>
                </c:pt>
                <c:pt idx="306">
                  <c:v>314.68416833357003</c:v>
                </c:pt>
                <c:pt idx="307">
                  <c:v>315.01630294552899</c:v>
                </c:pt>
                <c:pt idx="308">
                  <c:v>316.70813994112302</c:v>
                </c:pt>
                <c:pt idx="309">
                  <c:v>312.85652573870402</c:v>
                </c:pt>
                <c:pt idx="310">
                  <c:v>312.31513222027797</c:v>
                </c:pt>
                <c:pt idx="311">
                  <c:v>309.12361976309302</c:v>
                </c:pt>
                <c:pt idx="312">
                  <c:v>312.235102138645</c:v>
                </c:pt>
                <c:pt idx="313">
                  <c:v>311.91095040667898</c:v>
                </c:pt>
                <c:pt idx="314">
                  <c:v>316.40010355932998</c:v>
                </c:pt>
                <c:pt idx="315">
                  <c:v>315.15386589160198</c:v>
                </c:pt>
                <c:pt idx="316">
                  <c:v>316.10988715293797</c:v>
                </c:pt>
                <c:pt idx="317">
                  <c:v>311.39511713982398</c:v>
                </c:pt>
                <c:pt idx="318">
                  <c:v>311.96869008859301</c:v>
                </c:pt>
                <c:pt idx="319">
                  <c:v>310.39104816326898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4-41A6-8094-4986436A85A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'National-NonDistress'!$U$6:$U$119</c:f>
              <c:numCache>
                <c:formatCode>#,##0_);[Red]\(#,##0\)</c:formatCode>
                <c:ptCount val="114"/>
                <c:pt idx="0">
                  <c:v>63.826518582588498</c:v>
                </c:pt>
                <c:pt idx="1">
                  <c:v>64.170323807218494</c:v>
                </c:pt>
                <c:pt idx="2">
                  <c:v>66.564739947781007</c:v>
                </c:pt>
                <c:pt idx="3">
                  <c:v>68.508967552112495</c:v>
                </c:pt>
                <c:pt idx="4">
                  <c:v>68.909298351927703</c:v>
                </c:pt>
                <c:pt idx="5">
                  <c:v>71.533742484259605</c:v>
                </c:pt>
                <c:pt idx="6">
                  <c:v>73.305872806069701</c:v>
                </c:pt>
                <c:pt idx="7">
                  <c:v>78.302354938136105</c:v>
                </c:pt>
                <c:pt idx="8">
                  <c:v>77.270444400600596</c:v>
                </c:pt>
                <c:pt idx="9">
                  <c:v>80.563101800302306</c:v>
                </c:pt>
                <c:pt idx="10">
                  <c:v>79.538797999905299</c:v>
                </c:pt>
                <c:pt idx="11">
                  <c:v>84.149414459062697</c:v>
                </c:pt>
                <c:pt idx="12">
                  <c:v>83.299783572362202</c:v>
                </c:pt>
                <c:pt idx="13">
                  <c:v>87.380213968655298</c:v>
                </c:pt>
                <c:pt idx="14">
                  <c:v>88.940909054559199</c:v>
                </c:pt>
                <c:pt idx="15">
                  <c:v>90.798481927283802</c:v>
                </c:pt>
                <c:pt idx="16">
                  <c:v>92.755936343049299</c:v>
                </c:pt>
                <c:pt idx="17">
                  <c:v>96.900638819589702</c:v>
                </c:pt>
                <c:pt idx="18">
                  <c:v>96.812459529625102</c:v>
                </c:pt>
                <c:pt idx="19">
                  <c:v>100</c:v>
                </c:pt>
                <c:pt idx="20">
                  <c:v>99.919800697376601</c:v>
                </c:pt>
                <c:pt idx="21">
                  <c:v>101.581900021406</c:v>
                </c:pt>
                <c:pt idx="22">
                  <c:v>106.439170372516</c:v>
                </c:pt>
                <c:pt idx="23">
                  <c:v>103.11880914406601</c:v>
                </c:pt>
                <c:pt idx="24">
                  <c:v>107.213406210049</c:v>
                </c:pt>
                <c:pt idx="25">
                  <c:v>109.148477875149</c:v>
                </c:pt>
                <c:pt idx="26">
                  <c:v>112.75181004884401</c:v>
                </c:pt>
                <c:pt idx="27">
                  <c:v>116.914438109979</c:v>
                </c:pt>
                <c:pt idx="28">
                  <c:v>118.02941307483501</c:v>
                </c:pt>
                <c:pt idx="29">
                  <c:v>122.136295573326</c:v>
                </c:pt>
                <c:pt idx="30">
                  <c:v>125.738502285403</c:v>
                </c:pt>
                <c:pt idx="31">
                  <c:v>128.44665176411499</c:v>
                </c:pt>
                <c:pt idx="32">
                  <c:v>133.56703749258</c:v>
                </c:pt>
                <c:pt idx="33">
                  <c:v>140.43195542361801</c:v>
                </c:pt>
                <c:pt idx="34">
                  <c:v>144.48721169304901</c:v>
                </c:pt>
                <c:pt idx="35">
                  <c:v>145.07768545256801</c:v>
                </c:pt>
                <c:pt idx="36">
                  <c:v>155.32695858643001</c:v>
                </c:pt>
                <c:pt idx="37">
                  <c:v>160.620728132262</c:v>
                </c:pt>
                <c:pt idx="38">
                  <c:v>164.715774159256</c:v>
                </c:pt>
                <c:pt idx="39">
                  <c:v>167.515948325696</c:v>
                </c:pt>
                <c:pt idx="40">
                  <c:v>171.731929301854</c:v>
                </c:pt>
                <c:pt idx="41">
                  <c:v>176.08339151483</c:v>
                </c:pt>
                <c:pt idx="42">
                  <c:v>175.391702182118</c:v>
                </c:pt>
                <c:pt idx="43">
                  <c:v>175.065877314186</c:v>
                </c:pt>
                <c:pt idx="44">
                  <c:v>181.383920208154</c:v>
                </c:pt>
                <c:pt idx="45">
                  <c:v>184.382095005568</c:v>
                </c:pt>
                <c:pt idx="46">
                  <c:v>185.284024158286</c:v>
                </c:pt>
                <c:pt idx="47">
                  <c:v>178.226293720071</c:v>
                </c:pt>
                <c:pt idx="48">
                  <c:v>179.929071054383</c:v>
                </c:pt>
                <c:pt idx="49">
                  <c:v>175.190245353725</c:v>
                </c:pt>
                <c:pt idx="50">
                  <c:v>172.39445987028699</c:v>
                </c:pt>
                <c:pt idx="51">
                  <c:v>160.11145371701301</c:v>
                </c:pt>
                <c:pt idx="52">
                  <c:v>147.13869301347401</c:v>
                </c:pt>
                <c:pt idx="53">
                  <c:v>145.85659532193401</c:v>
                </c:pt>
                <c:pt idx="54">
                  <c:v>138.92175997048301</c:v>
                </c:pt>
                <c:pt idx="55">
                  <c:v>134.98457584705099</c:v>
                </c:pt>
                <c:pt idx="56">
                  <c:v>136.897978592692</c:v>
                </c:pt>
                <c:pt idx="57">
                  <c:v>129.99894637754699</c:v>
                </c:pt>
                <c:pt idx="58">
                  <c:v>130.73404563484999</c:v>
                </c:pt>
                <c:pt idx="59">
                  <c:v>130.75279405552999</c:v>
                </c:pt>
                <c:pt idx="60">
                  <c:v>126.358714118094</c:v>
                </c:pt>
                <c:pt idx="61">
                  <c:v>128.743589211835</c:v>
                </c:pt>
                <c:pt idx="62">
                  <c:v>130.84324428723201</c:v>
                </c:pt>
                <c:pt idx="63">
                  <c:v>131.87625261942799</c:v>
                </c:pt>
                <c:pt idx="64">
                  <c:v>128.65851565436401</c:v>
                </c:pt>
                <c:pt idx="65">
                  <c:v>132.659395038757</c:v>
                </c:pt>
                <c:pt idx="66">
                  <c:v>135.01486227491199</c:v>
                </c:pt>
                <c:pt idx="67">
                  <c:v>140.40296537528701</c:v>
                </c:pt>
                <c:pt idx="68">
                  <c:v>134.379153240297</c:v>
                </c:pt>
                <c:pt idx="69">
                  <c:v>145.32610028356001</c:v>
                </c:pt>
                <c:pt idx="70">
                  <c:v>146.25039240567401</c:v>
                </c:pt>
                <c:pt idx="71">
                  <c:v>151.20871992563499</c:v>
                </c:pt>
                <c:pt idx="72">
                  <c:v>153.88442463662199</c:v>
                </c:pt>
                <c:pt idx="73">
                  <c:v>158.48257455145401</c:v>
                </c:pt>
                <c:pt idx="74">
                  <c:v>162.97442570856899</c:v>
                </c:pt>
                <c:pt idx="75">
                  <c:v>166.36648469384201</c:v>
                </c:pt>
                <c:pt idx="76">
                  <c:v>169.72191876264799</c:v>
                </c:pt>
                <c:pt idx="77">
                  <c:v>174.02430446269199</c:v>
                </c:pt>
                <c:pt idx="78">
                  <c:v>178.33779887588901</c:v>
                </c:pt>
                <c:pt idx="79">
                  <c:v>178.42056875426999</c:v>
                </c:pt>
                <c:pt idx="80">
                  <c:v>183.17730410969301</c:v>
                </c:pt>
                <c:pt idx="81">
                  <c:v>186.460441965592</c:v>
                </c:pt>
                <c:pt idx="82">
                  <c:v>194.06902284881801</c:v>
                </c:pt>
                <c:pt idx="83">
                  <c:v>194.196995983844</c:v>
                </c:pt>
                <c:pt idx="84">
                  <c:v>204.21615121513301</c:v>
                </c:pt>
                <c:pt idx="85">
                  <c:v>213.550883518793</c:v>
                </c:pt>
                <c:pt idx="86">
                  <c:v>213.962213309323</c:v>
                </c:pt>
                <c:pt idx="87">
                  <c:v>219.50100420477</c:v>
                </c:pt>
                <c:pt idx="88">
                  <c:v>218.158665691442</c:v>
                </c:pt>
                <c:pt idx="89">
                  <c:v>224.66069299791701</c:v>
                </c:pt>
                <c:pt idx="90">
                  <c:v>226.339743454688</c:v>
                </c:pt>
                <c:pt idx="91">
                  <c:v>229.82153931835299</c:v>
                </c:pt>
                <c:pt idx="92">
                  <c:v>233.279025313456</c:v>
                </c:pt>
                <c:pt idx="93">
                  <c:v>236.47169143467599</c:v>
                </c:pt>
                <c:pt idx="94">
                  <c:v>241.17975902935299</c:v>
                </c:pt>
                <c:pt idx="95">
                  <c:v>239.76117807942501</c:v>
                </c:pt>
                <c:pt idx="96">
                  <c:v>249.49800806223499</c:v>
                </c:pt>
                <c:pt idx="97">
                  <c:v>244.69365377453599</c:v>
                </c:pt>
                <c:pt idx="98">
                  <c:v>250.26138277669401</c:v>
                </c:pt>
                <c:pt idx="99">
                  <c:v>263.45039672590798</c:v>
                </c:pt>
                <c:pt idx="100">
                  <c:v>263.65058498169799</c:v>
                </c:pt>
                <c:pt idx="101">
                  <c:v>276.19612376065601</c:v>
                </c:pt>
                <c:pt idx="102">
                  <c:v>287.32470037608698</c:v>
                </c:pt>
                <c:pt idx="103">
                  <c:v>302.36334334761602</c:v>
                </c:pt>
                <c:pt idx="104">
                  <c:v>305.14784283624101</c:v>
                </c:pt>
                <c:pt idx="105">
                  <c:v>323.77118474898998</c:v>
                </c:pt>
                <c:pt idx="106">
                  <c:v>324.17755267585198</c:v>
                </c:pt>
                <c:pt idx="107">
                  <c:v>322.63308262676497</c:v>
                </c:pt>
                <c:pt idx="108">
                  <c:v>324.22665033393702</c:v>
                </c:pt>
                <c:pt idx="109">
                  <c:v>327.54323621809402</c:v>
                </c:pt>
                <c:pt idx="110">
                  <c:v>337.03594685637597</c:v>
                </c:pt>
                <c:pt idx="111">
                  <c:v>329.30074773977498</c:v>
                </c:pt>
                <c:pt idx="112">
                  <c:v>335.18769629502901</c:v>
                </c:pt>
                <c:pt idx="113">
                  <c:v>333.96580711852499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4-41A6-8094-4986436A8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5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'National-NonDistress'!$P$6:$P$325</c:f>
              <c:numCache>
                <c:formatCode>[$-409]mmm\-yy;@</c:formatCode>
                <c:ptCount val="32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</c:numCache>
            </c:numRef>
          </c:xVal>
          <c:yVal>
            <c:numRef>
              <c:f>'National-NonDistress'!$R$6:$R$325</c:f>
              <c:numCache>
                <c:formatCode>#,##0_);[Red]\(#,##0\)</c:formatCode>
                <c:ptCount val="320"/>
                <c:pt idx="0">
                  <c:v>84.679948531547495</c:v>
                </c:pt>
                <c:pt idx="1">
                  <c:v>83.558153893677897</c:v>
                </c:pt>
                <c:pt idx="2">
                  <c:v>83.289946473264195</c:v>
                </c:pt>
                <c:pt idx="3">
                  <c:v>84.610467429015699</c:v>
                </c:pt>
                <c:pt idx="4">
                  <c:v>86.262950663456706</c:v>
                </c:pt>
                <c:pt idx="5">
                  <c:v>86.210836825298202</c:v>
                </c:pt>
                <c:pt idx="6">
                  <c:v>85.448948745929997</c:v>
                </c:pt>
                <c:pt idx="7">
                  <c:v>83.451930515469201</c:v>
                </c:pt>
                <c:pt idx="8">
                  <c:v>84.633928180777403</c:v>
                </c:pt>
                <c:pt idx="9">
                  <c:v>85.590509515851707</c:v>
                </c:pt>
                <c:pt idx="10">
                  <c:v>89.894616995707096</c:v>
                </c:pt>
                <c:pt idx="11">
                  <c:v>91.464927858749604</c:v>
                </c:pt>
                <c:pt idx="12">
                  <c:v>92.182235782337202</c:v>
                </c:pt>
                <c:pt idx="13">
                  <c:v>88.213588958215595</c:v>
                </c:pt>
                <c:pt idx="14">
                  <c:v>86.527181931041696</c:v>
                </c:pt>
                <c:pt idx="15">
                  <c:v>86.375686430282997</c:v>
                </c:pt>
                <c:pt idx="16">
                  <c:v>91.728788579987693</c:v>
                </c:pt>
                <c:pt idx="17">
                  <c:v>94.486424111845295</c:v>
                </c:pt>
                <c:pt idx="18">
                  <c:v>97.567710333627303</c:v>
                </c:pt>
                <c:pt idx="19">
                  <c:v>95.379605363269903</c:v>
                </c:pt>
                <c:pt idx="20">
                  <c:v>95.161208062819298</c:v>
                </c:pt>
                <c:pt idx="21">
                  <c:v>93.321822684245703</c:v>
                </c:pt>
                <c:pt idx="22">
                  <c:v>95.629286837993106</c:v>
                </c:pt>
                <c:pt idx="23">
                  <c:v>95.744426767309207</c:v>
                </c:pt>
                <c:pt idx="24">
                  <c:v>98.126554821798393</c:v>
                </c:pt>
                <c:pt idx="25">
                  <c:v>97.556430867949999</c:v>
                </c:pt>
                <c:pt idx="26">
                  <c:v>98.2027115416209</c:v>
                </c:pt>
                <c:pt idx="27">
                  <c:v>96.810895548871301</c:v>
                </c:pt>
                <c:pt idx="28">
                  <c:v>98.471797588141001</c:v>
                </c:pt>
                <c:pt idx="29">
                  <c:v>101.415312380293</c:v>
                </c:pt>
                <c:pt idx="30">
                  <c:v>105.525797309878</c:v>
                </c:pt>
                <c:pt idx="31">
                  <c:v>106.498367000337</c:v>
                </c:pt>
                <c:pt idx="32">
                  <c:v>104.277399103026</c:v>
                </c:pt>
                <c:pt idx="33">
                  <c:v>101.44975121407199</c:v>
                </c:pt>
                <c:pt idx="34">
                  <c:v>99.855024897180201</c:v>
                </c:pt>
                <c:pt idx="35">
                  <c:v>100</c:v>
                </c:pt>
                <c:pt idx="36">
                  <c:v>101.527262676785</c:v>
                </c:pt>
                <c:pt idx="37">
                  <c:v>103.60924187396</c:v>
                </c:pt>
                <c:pt idx="38">
                  <c:v>104.322485310738</c:v>
                </c:pt>
                <c:pt idx="39">
                  <c:v>103.33148978578301</c:v>
                </c:pt>
                <c:pt idx="40">
                  <c:v>102.921953323287</c:v>
                </c:pt>
                <c:pt idx="41">
                  <c:v>103.65508932952</c:v>
                </c:pt>
                <c:pt idx="42">
                  <c:v>106.178385702817</c:v>
                </c:pt>
                <c:pt idx="43">
                  <c:v>108.22852547074601</c:v>
                </c:pt>
                <c:pt idx="44">
                  <c:v>107.804375300758</c:v>
                </c:pt>
                <c:pt idx="45">
                  <c:v>104.233919438187</c:v>
                </c:pt>
                <c:pt idx="46">
                  <c:v>102.92207437446299</c:v>
                </c:pt>
                <c:pt idx="47">
                  <c:v>102.740356573418</c:v>
                </c:pt>
                <c:pt idx="48">
                  <c:v>104.34518895591199</c:v>
                </c:pt>
                <c:pt idx="49">
                  <c:v>103.320912280768</c:v>
                </c:pt>
                <c:pt idx="50">
                  <c:v>101.71623073478899</c:v>
                </c:pt>
                <c:pt idx="51">
                  <c:v>100.677000593899</c:v>
                </c:pt>
                <c:pt idx="52">
                  <c:v>100.401259084483</c:v>
                </c:pt>
                <c:pt idx="53">
                  <c:v>101.06422655333699</c:v>
                </c:pt>
                <c:pt idx="54">
                  <c:v>101.842024753521</c:v>
                </c:pt>
                <c:pt idx="55">
                  <c:v>104.57618554700601</c:v>
                </c:pt>
                <c:pt idx="56">
                  <c:v>106.770047896615</c:v>
                </c:pt>
                <c:pt idx="57">
                  <c:v>109.49288790012299</c:v>
                </c:pt>
                <c:pt idx="58">
                  <c:v>109.52723532030799</c:v>
                </c:pt>
                <c:pt idx="59">
                  <c:v>109.02655480026699</c:v>
                </c:pt>
                <c:pt idx="60">
                  <c:v>107.555323698175</c:v>
                </c:pt>
                <c:pt idx="61">
                  <c:v>108.402311043057</c:v>
                </c:pt>
                <c:pt idx="62">
                  <c:v>110.755539026915</c:v>
                </c:pt>
                <c:pt idx="63">
                  <c:v>113.325299766898</c:v>
                </c:pt>
                <c:pt idx="64">
                  <c:v>114.536168813735</c:v>
                </c:pt>
                <c:pt idx="65">
                  <c:v>114.016759414798</c:v>
                </c:pt>
                <c:pt idx="66">
                  <c:v>113.208233082898</c:v>
                </c:pt>
                <c:pt idx="67">
                  <c:v>112.779728084219</c:v>
                </c:pt>
                <c:pt idx="68">
                  <c:v>113.52987238705001</c:v>
                </c:pt>
                <c:pt idx="69">
                  <c:v>114.776041593136</c:v>
                </c:pt>
                <c:pt idx="70">
                  <c:v>116.033350014562</c:v>
                </c:pt>
                <c:pt idx="71">
                  <c:v>116.4492136742</c:v>
                </c:pt>
                <c:pt idx="72">
                  <c:v>116.99455260457999</c:v>
                </c:pt>
                <c:pt idx="73">
                  <c:v>119.123002098589</c:v>
                </c:pt>
                <c:pt idx="74">
                  <c:v>121.718090820518</c:v>
                </c:pt>
                <c:pt idx="75">
                  <c:v>124.01884832144999</c:v>
                </c:pt>
                <c:pt idx="76">
                  <c:v>124.818057580792</c:v>
                </c:pt>
                <c:pt idx="77">
                  <c:v>125.632949212451</c:v>
                </c:pt>
                <c:pt idx="78">
                  <c:v>126.06002349751</c:v>
                </c:pt>
                <c:pt idx="79">
                  <c:v>127.67892228188001</c:v>
                </c:pt>
                <c:pt idx="80">
                  <c:v>129.16653190410099</c:v>
                </c:pt>
                <c:pt idx="81">
                  <c:v>130.964960025094</c:v>
                </c:pt>
                <c:pt idx="82">
                  <c:v>130.95920358138699</c:v>
                </c:pt>
                <c:pt idx="83">
                  <c:v>131.524785450205</c:v>
                </c:pt>
                <c:pt idx="84">
                  <c:v>131.082717172983</c:v>
                </c:pt>
                <c:pt idx="85">
                  <c:v>133.77905862723699</c:v>
                </c:pt>
                <c:pt idx="86">
                  <c:v>135.54038262457399</c:v>
                </c:pt>
                <c:pt idx="87">
                  <c:v>137.90657305649199</c:v>
                </c:pt>
                <c:pt idx="88">
                  <c:v>139.34677751325299</c:v>
                </c:pt>
                <c:pt idx="89">
                  <c:v>140.53357721376901</c:v>
                </c:pt>
                <c:pt idx="90">
                  <c:v>143.837272653154</c:v>
                </c:pt>
                <c:pt idx="91">
                  <c:v>147.51073125022199</c:v>
                </c:pt>
                <c:pt idx="92">
                  <c:v>151.624624363321</c:v>
                </c:pt>
                <c:pt idx="93">
                  <c:v>152.22577028188701</c:v>
                </c:pt>
                <c:pt idx="94">
                  <c:v>151.337320137722</c:v>
                </c:pt>
                <c:pt idx="95">
                  <c:v>150.813921905114</c:v>
                </c:pt>
                <c:pt idx="96">
                  <c:v>151.455582411043</c:v>
                </c:pt>
                <c:pt idx="97">
                  <c:v>153.65740111197701</c:v>
                </c:pt>
                <c:pt idx="98">
                  <c:v>154.073403367075</c:v>
                </c:pt>
                <c:pt idx="99">
                  <c:v>155.01012259806399</c:v>
                </c:pt>
                <c:pt idx="100">
                  <c:v>154.702081188828</c:v>
                </c:pt>
                <c:pt idx="101">
                  <c:v>155.94397505054499</c:v>
                </c:pt>
                <c:pt idx="102">
                  <c:v>155.74023885947801</c:v>
                </c:pt>
                <c:pt idx="103">
                  <c:v>156.97444402050201</c:v>
                </c:pt>
                <c:pt idx="104">
                  <c:v>156.109949363635</c:v>
                </c:pt>
                <c:pt idx="105">
                  <c:v>157.11360549343101</c:v>
                </c:pt>
                <c:pt idx="106">
                  <c:v>158.16762818076899</c:v>
                </c:pt>
                <c:pt idx="107">
                  <c:v>161.95595586942201</c:v>
                </c:pt>
                <c:pt idx="108">
                  <c:v>164.333055894273</c:v>
                </c:pt>
                <c:pt idx="109">
                  <c:v>167.22963953091099</c:v>
                </c:pt>
                <c:pt idx="110">
                  <c:v>167.042779589932</c:v>
                </c:pt>
                <c:pt idx="111">
                  <c:v>168.716455137449</c:v>
                </c:pt>
                <c:pt idx="112">
                  <c:v>168.56203066820299</c:v>
                </c:pt>
                <c:pt idx="113">
                  <c:v>170.88634860200199</c:v>
                </c:pt>
                <c:pt idx="114">
                  <c:v>170.28065346610299</c:v>
                </c:pt>
                <c:pt idx="115">
                  <c:v>170.68853241889599</c:v>
                </c:pt>
                <c:pt idx="116">
                  <c:v>166.697827481259</c:v>
                </c:pt>
                <c:pt idx="117">
                  <c:v>162.552199898883</c:v>
                </c:pt>
                <c:pt idx="118">
                  <c:v>156.515744454035</c:v>
                </c:pt>
                <c:pt idx="119">
                  <c:v>153.83443194524801</c:v>
                </c:pt>
                <c:pt idx="120">
                  <c:v>153.759041435905</c:v>
                </c:pt>
                <c:pt idx="121">
                  <c:v>158.699806987671</c:v>
                </c:pt>
                <c:pt idx="122">
                  <c:v>162.01086164231799</c:v>
                </c:pt>
                <c:pt idx="123">
                  <c:v>161.60171402347399</c:v>
                </c:pt>
                <c:pt idx="124">
                  <c:v>156.83321493020301</c:v>
                </c:pt>
                <c:pt idx="125">
                  <c:v>153.68269889638</c:v>
                </c:pt>
                <c:pt idx="126">
                  <c:v>154.01547018388399</c:v>
                </c:pt>
                <c:pt idx="127">
                  <c:v>156.273718296385</c:v>
                </c:pt>
                <c:pt idx="128">
                  <c:v>153.998768699458</c:v>
                </c:pt>
                <c:pt idx="129">
                  <c:v>145.19413541195701</c:v>
                </c:pt>
                <c:pt idx="130">
                  <c:v>135.18627727900201</c:v>
                </c:pt>
                <c:pt idx="131">
                  <c:v>131.301183524816</c:v>
                </c:pt>
                <c:pt idx="132">
                  <c:v>129.31498421299801</c:v>
                </c:pt>
                <c:pt idx="133">
                  <c:v>126.796068022881</c:v>
                </c:pt>
                <c:pt idx="134">
                  <c:v>118.61879095307199</c:v>
                </c:pt>
                <c:pt idx="135">
                  <c:v>114.32490882285499</c:v>
                </c:pt>
                <c:pt idx="136">
                  <c:v>110.77635753914301</c:v>
                </c:pt>
                <c:pt idx="137">
                  <c:v>111.730497522126</c:v>
                </c:pt>
                <c:pt idx="138">
                  <c:v>109.794298773235</c:v>
                </c:pt>
                <c:pt idx="139">
                  <c:v>108.035162958925</c:v>
                </c:pt>
                <c:pt idx="140">
                  <c:v>104.435199682793</c:v>
                </c:pt>
                <c:pt idx="141">
                  <c:v>102.012548781869</c:v>
                </c:pt>
                <c:pt idx="142">
                  <c:v>101.21503981808</c:v>
                </c:pt>
                <c:pt idx="143">
                  <c:v>101.307337865316</c:v>
                </c:pt>
                <c:pt idx="144">
                  <c:v>100.80220134959799</c:v>
                </c:pt>
                <c:pt idx="145">
                  <c:v>100.216427744947</c:v>
                </c:pt>
                <c:pt idx="146">
                  <c:v>101.79645693611501</c:v>
                </c:pt>
                <c:pt idx="147">
                  <c:v>105.76477521559499</c:v>
                </c:pt>
                <c:pt idx="148">
                  <c:v>108.58138102532</c:v>
                </c:pt>
                <c:pt idx="149">
                  <c:v>108.20922691136499</c:v>
                </c:pt>
                <c:pt idx="150">
                  <c:v>105.0310554141</c:v>
                </c:pt>
                <c:pt idx="151">
                  <c:v>103.286310472094</c:v>
                </c:pt>
                <c:pt idx="152">
                  <c:v>103.247686556063</c:v>
                </c:pt>
                <c:pt idx="153">
                  <c:v>106.220031119146</c:v>
                </c:pt>
                <c:pt idx="154">
                  <c:v>109.574835213735</c:v>
                </c:pt>
                <c:pt idx="155">
                  <c:v>112.604188182009</c:v>
                </c:pt>
                <c:pt idx="156">
                  <c:v>111.517689880246</c:v>
                </c:pt>
                <c:pt idx="157">
                  <c:v>106.64605263452</c:v>
                </c:pt>
                <c:pt idx="158">
                  <c:v>102.218670403601</c:v>
                </c:pt>
                <c:pt idx="159">
                  <c:v>101.08251639666101</c:v>
                </c:pt>
                <c:pt idx="160">
                  <c:v>103.17991452506899</c:v>
                </c:pt>
                <c:pt idx="161">
                  <c:v>105.57615417326301</c:v>
                </c:pt>
                <c:pt idx="162">
                  <c:v>108.04036166278</c:v>
                </c:pt>
                <c:pt idx="163">
                  <c:v>110.356825293765</c:v>
                </c:pt>
                <c:pt idx="164">
                  <c:v>111.73372811532499</c:v>
                </c:pt>
                <c:pt idx="165">
                  <c:v>114.194223353363</c:v>
                </c:pt>
                <c:pt idx="166">
                  <c:v>114.226958646824</c:v>
                </c:pt>
                <c:pt idx="167">
                  <c:v>114.459480419992</c:v>
                </c:pt>
                <c:pt idx="168">
                  <c:v>111.088998170978</c:v>
                </c:pt>
                <c:pt idx="169">
                  <c:v>109.164493665059</c:v>
                </c:pt>
                <c:pt idx="170">
                  <c:v>108.231992134354</c:v>
                </c:pt>
                <c:pt idx="171">
                  <c:v>109.966593063844</c:v>
                </c:pt>
                <c:pt idx="172">
                  <c:v>110.97251758049001</c:v>
                </c:pt>
                <c:pt idx="173">
                  <c:v>112.52465830804201</c:v>
                </c:pt>
                <c:pt idx="174">
                  <c:v>114.330152898832</c:v>
                </c:pt>
                <c:pt idx="175">
                  <c:v>116.933027721681</c:v>
                </c:pt>
                <c:pt idx="176">
                  <c:v>117.306204769236</c:v>
                </c:pt>
                <c:pt idx="177">
                  <c:v>117.405648210452</c:v>
                </c:pt>
                <c:pt idx="178">
                  <c:v>116.445116953804</c:v>
                </c:pt>
                <c:pt idx="179">
                  <c:v>117.01859528148699</c:v>
                </c:pt>
                <c:pt idx="180">
                  <c:v>115.942237177984</c:v>
                </c:pt>
                <c:pt idx="181">
                  <c:v>117.20632470806601</c:v>
                </c:pt>
                <c:pt idx="182">
                  <c:v>118.47389673960301</c:v>
                </c:pt>
                <c:pt idx="183">
                  <c:v>122.524094803818</c:v>
                </c:pt>
                <c:pt idx="184">
                  <c:v>123.85728351410501</c:v>
                </c:pt>
                <c:pt idx="185">
                  <c:v>125.03806303292799</c:v>
                </c:pt>
                <c:pt idx="186">
                  <c:v>123.768600607328</c:v>
                </c:pt>
                <c:pt idx="187">
                  <c:v>124.024927443656</c:v>
                </c:pt>
                <c:pt idx="188">
                  <c:v>124.215436977115</c:v>
                </c:pt>
                <c:pt idx="189">
                  <c:v>125.639980994032</c:v>
                </c:pt>
                <c:pt idx="190">
                  <c:v>127.308478762115</c:v>
                </c:pt>
                <c:pt idx="191">
                  <c:v>128.29140829662001</c:v>
                </c:pt>
                <c:pt idx="192">
                  <c:v>130.152432099805</c:v>
                </c:pt>
                <c:pt idx="193">
                  <c:v>130.93823683527401</c:v>
                </c:pt>
                <c:pt idx="194">
                  <c:v>133.00416129327101</c:v>
                </c:pt>
                <c:pt idx="195">
                  <c:v>134.39880357937099</c:v>
                </c:pt>
                <c:pt idx="196">
                  <c:v>135.94543024235901</c:v>
                </c:pt>
                <c:pt idx="197">
                  <c:v>136.80612005949999</c:v>
                </c:pt>
                <c:pt idx="198">
                  <c:v>137.120167058801</c:v>
                </c:pt>
                <c:pt idx="199">
                  <c:v>138.44952490026799</c:v>
                </c:pt>
                <c:pt idx="200">
                  <c:v>140.03699051952199</c:v>
                </c:pt>
                <c:pt idx="201">
                  <c:v>141.886965434253</c:v>
                </c:pt>
                <c:pt idx="202">
                  <c:v>143.57772009682799</c:v>
                </c:pt>
                <c:pt idx="203">
                  <c:v>145.33437432871401</c:v>
                </c:pt>
                <c:pt idx="204">
                  <c:v>147.941941409701</c:v>
                </c:pt>
                <c:pt idx="205">
                  <c:v>148.87231761299401</c:v>
                </c:pt>
                <c:pt idx="206">
                  <c:v>150.09481791616099</c:v>
                </c:pt>
                <c:pt idx="207">
                  <c:v>150.32648487559501</c:v>
                </c:pt>
                <c:pt idx="208">
                  <c:v>151.68439449784199</c:v>
                </c:pt>
                <c:pt idx="209">
                  <c:v>151.849948741144</c:v>
                </c:pt>
                <c:pt idx="210">
                  <c:v>153.54417824252101</c:v>
                </c:pt>
                <c:pt idx="211">
                  <c:v>155.057170037806</c:v>
                </c:pt>
                <c:pt idx="212">
                  <c:v>155.405299252888</c:v>
                </c:pt>
                <c:pt idx="213">
                  <c:v>153.57058125965401</c:v>
                </c:pt>
                <c:pt idx="214">
                  <c:v>152.95848056022899</c:v>
                </c:pt>
                <c:pt idx="215">
                  <c:v>154.839744292478</c:v>
                </c:pt>
                <c:pt idx="216">
                  <c:v>159.420693956398</c:v>
                </c:pt>
                <c:pt idx="217">
                  <c:v>161.45328492300499</c:v>
                </c:pt>
                <c:pt idx="218">
                  <c:v>161.34726930543201</c:v>
                </c:pt>
                <c:pt idx="219">
                  <c:v>158.875843836494</c:v>
                </c:pt>
                <c:pt idx="220">
                  <c:v>159.714995258741</c:v>
                </c:pt>
                <c:pt idx="221">
                  <c:v>162.162011804808</c:v>
                </c:pt>
                <c:pt idx="222">
                  <c:v>166.07705397366101</c:v>
                </c:pt>
                <c:pt idx="223">
                  <c:v>168.592942471258</c:v>
                </c:pt>
                <c:pt idx="224">
                  <c:v>169.858238746767</c:v>
                </c:pt>
                <c:pt idx="225">
                  <c:v>168.537638835373</c:v>
                </c:pt>
                <c:pt idx="226">
                  <c:v>166.74740992474401</c:v>
                </c:pt>
                <c:pt idx="227">
                  <c:v>165.29035695227401</c:v>
                </c:pt>
                <c:pt idx="228">
                  <c:v>166.88322980447899</c:v>
                </c:pt>
                <c:pt idx="229">
                  <c:v>170.52940557978101</c:v>
                </c:pt>
                <c:pt idx="230">
                  <c:v>174.462168963989</c:v>
                </c:pt>
                <c:pt idx="231">
                  <c:v>176.37129761569901</c:v>
                </c:pt>
                <c:pt idx="232">
                  <c:v>176.242083343796</c:v>
                </c:pt>
                <c:pt idx="233">
                  <c:v>176.09294901308701</c:v>
                </c:pt>
                <c:pt idx="234">
                  <c:v>175.31466943936499</c:v>
                </c:pt>
                <c:pt idx="235">
                  <c:v>177.35799339783699</c:v>
                </c:pt>
                <c:pt idx="236">
                  <c:v>179.00895322983001</c:v>
                </c:pt>
                <c:pt idx="237">
                  <c:v>181.95544538303</c:v>
                </c:pt>
                <c:pt idx="238">
                  <c:v>181.19698384543301</c:v>
                </c:pt>
                <c:pt idx="239">
                  <c:v>181.56370582253999</c:v>
                </c:pt>
                <c:pt idx="240">
                  <c:v>182.696591798518</c:v>
                </c:pt>
                <c:pt idx="241">
                  <c:v>188.11014356996401</c:v>
                </c:pt>
                <c:pt idx="242">
                  <c:v>191.30262897292101</c:v>
                </c:pt>
                <c:pt idx="243">
                  <c:v>190.96284076118999</c:v>
                </c:pt>
                <c:pt idx="244">
                  <c:v>188.01603425953701</c:v>
                </c:pt>
                <c:pt idx="245">
                  <c:v>187.799653770687</c:v>
                </c:pt>
                <c:pt idx="246">
                  <c:v>190.59451869092601</c:v>
                </c:pt>
                <c:pt idx="247">
                  <c:v>194.76819844337501</c:v>
                </c:pt>
                <c:pt idx="248">
                  <c:v>197.73676888879899</c:v>
                </c:pt>
                <c:pt idx="249">
                  <c:v>198.056236115708</c:v>
                </c:pt>
                <c:pt idx="250">
                  <c:v>196.423773565148</c:v>
                </c:pt>
                <c:pt idx="251">
                  <c:v>195.30447300539601</c:v>
                </c:pt>
                <c:pt idx="252">
                  <c:v>196.56549041113601</c:v>
                </c:pt>
                <c:pt idx="253">
                  <c:v>200.05533450000101</c:v>
                </c:pt>
                <c:pt idx="254">
                  <c:v>204.002821155954</c:v>
                </c:pt>
                <c:pt idx="255">
                  <c:v>204.750654298678</c:v>
                </c:pt>
                <c:pt idx="256">
                  <c:v>205.27743754829999</c:v>
                </c:pt>
                <c:pt idx="257">
                  <c:v>206.13069842682901</c:v>
                </c:pt>
                <c:pt idx="258">
                  <c:v>206.632394716644</c:v>
                </c:pt>
                <c:pt idx="259">
                  <c:v>204.41489352612501</c:v>
                </c:pt>
                <c:pt idx="260">
                  <c:v>203.17914751890299</c:v>
                </c:pt>
                <c:pt idx="261">
                  <c:v>202.72147033717701</c:v>
                </c:pt>
                <c:pt idx="262">
                  <c:v>206.18621407902401</c:v>
                </c:pt>
                <c:pt idx="263">
                  <c:v>210.25376132736699</c:v>
                </c:pt>
                <c:pt idx="264">
                  <c:v>216.50945443203</c:v>
                </c:pt>
                <c:pt idx="265">
                  <c:v>220.49690735928201</c:v>
                </c:pt>
                <c:pt idx="266">
                  <c:v>222.13432977819099</c:v>
                </c:pt>
                <c:pt idx="267">
                  <c:v>215.97890027251</c:v>
                </c:pt>
                <c:pt idx="268">
                  <c:v>208.18642881927599</c:v>
                </c:pt>
                <c:pt idx="269">
                  <c:v>206.68786386825099</c:v>
                </c:pt>
                <c:pt idx="270">
                  <c:v>207.097685771963</c:v>
                </c:pt>
                <c:pt idx="271">
                  <c:v>210.590102536871</c:v>
                </c:pt>
                <c:pt idx="272">
                  <c:v>213.66085907153001</c:v>
                </c:pt>
                <c:pt idx="273">
                  <c:v>220.48863373285599</c:v>
                </c:pt>
                <c:pt idx="274">
                  <c:v>225.77848271245401</c:v>
                </c:pt>
                <c:pt idx="275">
                  <c:v>231.346842521074</c:v>
                </c:pt>
                <c:pt idx="276">
                  <c:v>231.391541635039</c:v>
                </c:pt>
                <c:pt idx="277">
                  <c:v>231.09928700986899</c:v>
                </c:pt>
                <c:pt idx="278">
                  <c:v>232.240926349044</c:v>
                </c:pt>
                <c:pt idx="279">
                  <c:v>235.86118452137899</c:v>
                </c:pt>
                <c:pt idx="280">
                  <c:v>239.352104850026</c:v>
                </c:pt>
                <c:pt idx="281">
                  <c:v>242.41492301915801</c:v>
                </c:pt>
                <c:pt idx="282">
                  <c:v>247.62110732838701</c:v>
                </c:pt>
                <c:pt idx="283">
                  <c:v>253.96738799770401</c:v>
                </c:pt>
                <c:pt idx="284">
                  <c:v>262.36860657329402</c:v>
                </c:pt>
                <c:pt idx="285">
                  <c:v>268.41908378754101</c:v>
                </c:pt>
                <c:pt idx="286">
                  <c:v>270.25387060358202</c:v>
                </c:pt>
                <c:pt idx="287">
                  <c:v>269.92008603616898</c:v>
                </c:pt>
                <c:pt idx="288">
                  <c:v>263.63496498355801</c:v>
                </c:pt>
                <c:pt idx="289">
                  <c:v>261.68949032114398</c:v>
                </c:pt>
                <c:pt idx="290">
                  <c:v>266.82011093051602</c:v>
                </c:pt>
                <c:pt idx="291">
                  <c:v>283.88615846210803</c:v>
                </c:pt>
                <c:pt idx="292">
                  <c:v>293.711197055745</c:v>
                </c:pt>
                <c:pt idx="293">
                  <c:v>296.19420181877598</c:v>
                </c:pt>
                <c:pt idx="294">
                  <c:v>288.39448423204101</c:v>
                </c:pt>
                <c:pt idx="295">
                  <c:v>286.31224594247402</c:v>
                </c:pt>
                <c:pt idx="296">
                  <c:v>286.06584283898297</c:v>
                </c:pt>
                <c:pt idx="297">
                  <c:v>289.05826400115302</c:v>
                </c:pt>
                <c:pt idx="298">
                  <c:v>279.188433231592</c:v>
                </c:pt>
                <c:pt idx="299">
                  <c:v>271.83617452497799</c:v>
                </c:pt>
                <c:pt idx="300">
                  <c:v>260.20518674855299</c:v>
                </c:pt>
                <c:pt idx="301">
                  <c:v>257.38187175392</c:v>
                </c:pt>
                <c:pt idx="302">
                  <c:v>254.39775509273699</c:v>
                </c:pt>
                <c:pt idx="303">
                  <c:v>255.85815742337601</c:v>
                </c:pt>
                <c:pt idx="304">
                  <c:v>264.56287259592801</c:v>
                </c:pt>
                <c:pt idx="305">
                  <c:v>272.64318595746403</c:v>
                </c:pt>
                <c:pt idx="306">
                  <c:v>277.36638270968899</c:v>
                </c:pt>
                <c:pt idx="307">
                  <c:v>264.74052520071098</c:v>
                </c:pt>
                <c:pt idx="308">
                  <c:v>253.93122020126501</c:v>
                </c:pt>
                <c:pt idx="309">
                  <c:v>236.36872140964601</c:v>
                </c:pt>
                <c:pt idx="310">
                  <c:v>237.53344046058101</c:v>
                </c:pt>
                <c:pt idx="311">
                  <c:v>235.50884312673199</c:v>
                </c:pt>
                <c:pt idx="312">
                  <c:v>248.84376190726499</c:v>
                </c:pt>
                <c:pt idx="313">
                  <c:v>247.01600012940301</c:v>
                </c:pt>
                <c:pt idx="314">
                  <c:v>256.55979327777101</c:v>
                </c:pt>
                <c:pt idx="315">
                  <c:v>246.889318365082</c:v>
                </c:pt>
                <c:pt idx="316">
                  <c:v>247.90765350428899</c:v>
                </c:pt>
                <c:pt idx="317">
                  <c:v>234.94383140994401</c:v>
                </c:pt>
                <c:pt idx="318">
                  <c:v>242.02346333175399</c:v>
                </c:pt>
                <c:pt idx="319">
                  <c:v>238.651669794545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F-4665-B7FD-462AA93106C0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'National-NonDistress'!$V$6:$V$119</c:f>
              <c:numCache>
                <c:formatCode>#,##0_);[Red]\(#,##0\)</c:formatCode>
                <c:ptCount val="114"/>
                <c:pt idx="0">
                  <c:v>64.312308035899406</c:v>
                </c:pt>
                <c:pt idx="1">
                  <c:v>63.720732757719198</c:v>
                </c:pt>
                <c:pt idx="2">
                  <c:v>70.2201379498932</c:v>
                </c:pt>
                <c:pt idx="3">
                  <c:v>71.986614162019606</c:v>
                </c:pt>
                <c:pt idx="4">
                  <c:v>71.966081218912606</c:v>
                </c:pt>
                <c:pt idx="5">
                  <c:v>74.443273929397805</c:v>
                </c:pt>
                <c:pt idx="6">
                  <c:v>79.732647974185497</c:v>
                </c:pt>
                <c:pt idx="7">
                  <c:v>84.373551060220194</c:v>
                </c:pt>
                <c:pt idx="8">
                  <c:v>82.850900851053098</c:v>
                </c:pt>
                <c:pt idx="9">
                  <c:v>85.982781893855801</c:v>
                </c:pt>
                <c:pt idx="10">
                  <c:v>84.127689535065002</c:v>
                </c:pt>
                <c:pt idx="11">
                  <c:v>92.007618730477404</c:v>
                </c:pt>
                <c:pt idx="12">
                  <c:v>86.122256394842495</c:v>
                </c:pt>
                <c:pt idx="13">
                  <c:v>93.597726379203294</c:v>
                </c:pt>
                <c:pt idx="14">
                  <c:v>95.159899300516699</c:v>
                </c:pt>
                <c:pt idx="15">
                  <c:v>95.011368576643704</c:v>
                </c:pt>
                <c:pt idx="16">
                  <c:v>96.679203222300004</c:v>
                </c:pt>
                <c:pt idx="17">
                  <c:v>101.116527007765</c:v>
                </c:pt>
                <c:pt idx="18">
                  <c:v>102.93111279631999</c:v>
                </c:pt>
                <c:pt idx="19">
                  <c:v>100</c:v>
                </c:pt>
                <c:pt idx="20">
                  <c:v>103.74519592642</c:v>
                </c:pt>
                <c:pt idx="21">
                  <c:v>102.541750811198</c:v>
                </c:pt>
                <c:pt idx="22">
                  <c:v>107.19558884740999</c:v>
                </c:pt>
                <c:pt idx="23">
                  <c:v>101.524710639609</c:v>
                </c:pt>
                <c:pt idx="24">
                  <c:v>101.39107086893399</c:v>
                </c:pt>
                <c:pt idx="25">
                  <c:v>100.319447765409</c:v>
                </c:pt>
                <c:pt idx="26">
                  <c:v>106.796829148854</c:v>
                </c:pt>
                <c:pt idx="27">
                  <c:v>107.984354802672</c:v>
                </c:pt>
                <c:pt idx="28">
                  <c:v>110.953240759057</c:v>
                </c:pt>
                <c:pt idx="29">
                  <c:v>113.57731307440601</c:v>
                </c:pt>
                <c:pt idx="30">
                  <c:v>113.661645341263</c:v>
                </c:pt>
                <c:pt idx="31">
                  <c:v>116.095797152765</c:v>
                </c:pt>
                <c:pt idx="32">
                  <c:v>121.345512506833</c:v>
                </c:pt>
                <c:pt idx="33">
                  <c:v>125.335164975604</c:v>
                </c:pt>
                <c:pt idx="34">
                  <c:v>128.72488735117301</c:v>
                </c:pt>
                <c:pt idx="35">
                  <c:v>129.738254067875</c:v>
                </c:pt>
                <c:pt idx="36">
                  <c:v>135.193269709834</c:v>
                </c:pt>
                <c:pt idx="37">
                  <c:v>139.39739600061199</c:v>
                </c:pt>
                <c:pt idx="38">
                  <c:v>149.635403998062</c:v>
                </c:pt>
                <c:pt idx="39">
                  <c:v>149.122351580708</c:v>
                </c:pt>
                <c:pt idx="40">
                  <c:v>151.51824554910601</c:v>
                </c:pt>
                <c:pt idx="41">
                  <c:v>153.674999191458</c:v>
                </c:pt>
                <c:pt idx="42">
                  <c:v>157.16943963515499</c:v>
                </c:pt>
                <c:pt idx="43">
                  <c:v>160.41639343055499</c:v>
                </c:pt>
                <c:pt idx="44">
                  <c:v>166.36464641680701</c:v>
                </c:pt>
                <c:pt idx="45">
                  <c:v>171.23886709046801</c:v>
                </c:pt>
                <c:pt idx="46">
                  <c:v>168.11158928894201</c:v>
                </c:pt>
                <c:pt idx="47">
                  <c:v>157.473690465343</c:v>
                </c:pt>
                <c:pt idx="48">
                  <c:v>163.35027591709999</c:v>
                </c:pt>
                <c:pt idx="49">
                  <c:v>158.27004041638099</c:v>
                </c:pt>
                <c:pt idx="50">
                  <c:v>163.39068679393799</c:v>
                </c:pt>
                <c:pt idx="51">
                  <c:v>136.95493039917</c:v>
                </c:pt>
                <c:pt idx="52">
                  <c:v>118.62443868043501</c:v>
                </c:pt>
                <c:pt idx="53">
                  <c:v>116.485552533125</c:v>
                </c:pt>
                <c:pt idx="54">
                  <c:v>104.169546177014</c:v>
                </c:pt>
                <c:pt idx="55">
                  <c:v>109.104631524853</c:v>
                </c:pt>
                <c:pt idx="56">
                  <c:v>105.579101646157</c:v>
                </c:pt>
                <c:pt idx="57">
                  <c:v>116.33567219621</c:v>
                </c:pt>
                <c:pt idx="58">
                  <c:v>110.465551388943</c:v>
                </c:pt>
                <c:pt idx="59">
                  <c:v>125.114561502233</c:v>
                </c:pt>
                <c:pt idx="60">
                  <c:v>110.329278370195</c:v>
                </c:pt>
                <c:pt idx="61">
                  <c:v>115.89486532594</c:v>
                </c:pt>
                <c:pt idx="62">
                  <c:v>120.88235268394</c:v>
                </c:pt>
                <c:pt idx="63">
                  <c:v>123.267514294848</c:v>
                </c:pt>
                <c:pt idx="64">
                  <c:v>116.758028345413</c:v>
                </c:pt>
                <c:pt idx="65">
                  <c:v>124.33135442534</c:v>
                </c:pt>
                <c:pt idx="66">
                  <c:v>127.166412904422</c:v>
                </c:pt>
                <c:pt idx="67">
                  <c:v>129.715826624447</c:v>
                </c:pt>
                <c:pt idx="68">
                  <c:v>129.444409054034</c:v>
                </c:pt>
                <c:pt idx="69">
                  <c:v>136.358733157606</c:v>
                </c:pt>
                <c:pt idx="70">
                  <c:v>135.78071574643701</c:v>
                </c:pt>
                <c:pt idx="71">
                  <c:v>143.064991956977</c:v>
                </c:pt>
                <c:pt idx="72">
                  <c:v>144.751834852776</c:v>
                </c:pt>
                <c:pt idx="73">
                  <c:v>150.65356012845001</c:v>
                </c:pt>
                <c:pt idx="74">
                  <c:v>152.560026278847</c:v>
                </c:pt>
                <c:pt idx="75">
                  <c:v>158.152282478015</c:v>
                </c:pt>
                <c:pt idx="76">
                  <c:v>163.17773926212399</c:v>
                </c:pt>
                <c:pt idx="77">
                  <c:v>165.910644356142</c:v>
                </c:pt>
                <c:pt idx="78">
                  <c:v>168.70791640044999</c:v>
                </c:pt>
                <c:pt idx="79">
                  <c:v>170.08421099512299</c:v>
                </c:pt>
                <c:pt idx="80">
                  <c:v>175.518603773867</c:v>
                </c:pt>
                <c:pt idx="81">
                  <c:v>177.81688414124801</c:v>
                </c:pt>
                <c:pt idx="82">
                  <c:v>185.82737320792401</c:v>
                </c:pt>
                <c:pt idx="83">
                  <c:v>181.071699048374</c:v>
                </c:pt>
                <c:pt idx="84">
                  <c:v>189.51949902414501</c:v>
                </c:pt>
                <c:pt idx="85">
                  <c:v>192.18495475356201</c:v>
                </c:pt>
                <c:pt idx="86">
                  <c:v>196.63711670743899</c:v>
                </c:pt>
                <c:pt idx="87">
                  <c:v>198.131136969712</c:v>
                </c:pt>
                <c:pt idx="88">
                  <c:v>209.374440914339</c:v>
                </c:pt>
                <c:pt idx="89">
                  <c:v>206.265736416914</c:v>
                </c:pt>
                <c:pt idx="90">
                  <c:v>216.066399875223</c:v>
                </c:pt>
                <c:pt idx="91">
                  <c:v>213.674282299054</c:v>
                </c:pt>
                <c:pt idx="92">
                  <c:v>224.84000081969799</c:v>
                </c:pt>
                <c:pt idx="93">
                  <c:v>225.406846327003</c:v>
                </c:pt>
                <c:pt idx="94">
                  <c:v>223.10450904965799</c:v>
                </c:pt>
                <c:pt idx="95">
                  <c:v>229.26466781497399</c:v>
                </c:pt>
                <c:pt idx="96">
                  <c:v>243.72361706742299</c:v>
                </c:pt>
                <c:pt idx="97">
                  <c:v>227.55332194429701</c:v>
                </c:pt>
                <c:pt idx="98">
                  <c:v>236.353648620299</c:v>
                </c:pt>
                <c:pt idx="99">
                  <c:v>255.95351932897901</c:v>
                </c:pt>
                <c:pt idx="100">
                  <c:v>255.45527515618301</c:v>
                </c:pt>
                <c:pt idx="101">
                  <c:v>265.79570545710902</c:v>
                </c:pt>
                <c:pt idx="102">
                  <c:v>288.09375863225898</c:v>
                </c:pt>
                <c:pt idx="103">
                  <c:v>295.77234339587602</c:v>
                </c:pt>
                <c:pt idx="104">
                  <c:v>295.43812709052997</c:v>
                </c:pt>
                <c:pt idx="105">
                  <c:v>326.48401790872998</c:v>
                </c:pt>
                <c:pt idx="106">
                  <c:v>318.256518605243</c:v>
                </c:pt>
                <c:pt idx="107">
                  <c:v>308.13090203725397</c:v>
                </c:pt>
                <c:pt idx="108">
                  <c:v>284.081992965827</c:v>
                </c:pt>
                <c:pt idx="109">
                  <c:v>305.665603546581</c:v>
                </c:pt>
                <c:pt idx="110">
                  <c:v>287.25329861954401</c:v>
                </c:pt>
                <c:pt idx="111">
                  <c:v>270.89929378102102</c:v>
                </c:pt>
                <c:pt idx="112">
                  <c:v>288.32463664311399</c:v>
                </c:pt>
                <c:pt idx="113">
                  <c:v>275.59571217329898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CF-4665-B7FD-462AA931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53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F6812-E5F6-491A-B353-121DE8AD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263DE0-9A9C-40D7-8FAF-9434B2BE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D77845-DD38-429C-90B7-87FF3704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FFBB95-C887-46AA-869C-357DC9D9D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ADB832-4AB6-405D-AEE6-5B0A1E2E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E6D01A-D2B9-40FE-92CE-516C8BCDC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273563-1344-453E-9E2F-79A4682A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D869AE-9326-4C59-BBCE-B786596D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21760B-BE78-45D6-B628-160DDDCD3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476029-C568-4E5E-A51A-68FDE308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84D6A6-66C5-4747-B6A1-F1671F6A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7C1F24-4F58-4211-BB44-E67F919E3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4FD8AF-4216-4757-AD0B-1FE722A73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AF7333-473A-4893-A4F3-234E6F726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65C1D2-F799-4ED9-82A7-F63243F5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245ACA-4903-49D4-A4C9-480E8D2C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0E4948-4339-4937-8FF0-AAD6F2DC9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25FB13-7E1B-421C-843C-45A48F97C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6413E3-DD87-40FE-9684-0F39EADB0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65F1B2-06AD-4D16-962E-795937A9B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F809C8-C374-485D-957D-6511FAA0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020088-EAEE-409F-B964-22EA28FC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5C3316-3F07-4417-B5F4-3F1411733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ED1E41-5938-40CB-B0E2-8397527F8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B1091F-F1F0-4471-85FB-1FA3000A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A52C4E-CF4F-45A2-A9C6-639E3A54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01323-D615-42A0-83A3-A858347C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02ABDF-DFFE-48A4-9276-DA5E4B403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793F7A-5B2B-4F7B-9C16-7649294DF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614A3C-AB90-41A1-93BD-9DFB6BF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8C4305-81AF-4F81-8903-9E1AEAEC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E86783-2A7E-4BF9-BBA0-272267C2F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7DF543-B556-402E-B94F-233723A8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78.401048653939</v>
          </cell>
          <cell r="O6">
            <v>65.916351092841794</v>
          </cell>
        </row>
        <row r="7">
          <cell r="M7">
            <v>78.041190102850294</v>
          </cell>
          <cell r="O7">
            <v>65.092044339151897</v>
          </cell>
        </row>
        <row r="8">
          <cell r="M8">
            <v>77.802965036863498</v>
          </cell>
          <cell r="O8">
            <v>64.416474449286497</v>
          </cell>
        </row>
        <row r="9">
          <cell r="M9">
            <v>78.668388033029302</v>
          </cell>
          <cell r="O9">
            <v>64.129770492947998</v>
          </cell>
        </row>
        <row r="10">
          <cell r="M10">
            <v>79.769825201878703</v>
          </cell>
          <cell r="O10">
            <v>63.666067557068097</v>
          </cell>
        </row>
        <row r="11">
          <cell r="M11">
            <v>80.9548617041021</v>
          </cell>
          <cell r="O11">
            <v>64.082504241361207</v>
          </cell>
        </row>
        <row r="12">
          <cell r="M12">
            <v>80.725029698391694</v>
          </cell>
          <cell r="O12">
            <v>64.571324226065101</v>
          </cell>
        </row>
        <row r="13">
          <cell r="M13">
            <v>80.030470844352607</v>
          </cell>
          <cell r="O13">
            <v>64.925735128234095</v>
          </cell>
        </row>
        <row r="14">
          <cell r="M14">
            <v>79.655799390518993</v>
          </cell>
          <cell r="O14">
            <v>64.800571434918595</v>
          </cell>
        </row>
        <row r="15">
          <cell r="M15">
            <v>80.697513640781594</v>
          </cell>
          <cell r="O15">
            <v>64.432374105481202</v>
          </cell>
        </row>
        <row r="16">
          <cell r="M16">
            <v>82.546125371523303</v>
          </cell>
          <cell r="O16">
            <v>65.276484829702596</v>
          </cell>
        </row>
        <row r="17">
          <cell r="M17">
            <v>83.916538636867998</v>
          </cell>
          <cell r="O17">
            <v>67.204243972387403</v>
          </cell>
        </row>
        <row r="18">
          <cell r="M18">
            <v>84.186009479465895</v>
          </cell>
          <cell r="O18">
            <v>69.504019301931507</v>
          </cell>
        </row>
        <row r="19">
          <cell r="M19">
            <v>83.742763095927401</v>
          </cell>
          <cell r="O19">
            <v>70.787591411226103</v>
          </cell>
        </row>
        <row r="20">
          <cell r="M20">
            <v>83.841293258066003</v>
          </cell>
          <cell r="O20">
            <v>70.9635027264233</v>
          </cell>
        </row>
        <row r="21">
          <cell r="M21">
            <v>84.978417996482406</v>
          </cell>
          <cell r="O21">
            <v>70.914707668386498</v>
          </cell>
        </row>
        <row r="22">
          <cell r="M22">
            <v>86.581851369480901</v>
          </cell>
          <cell r="O22">
            <v>71.444392219119706</v>
          </cell>
        </row>
        <row r="23">
          <cell r="M23">
            <v>87.896482673968194</v>
          </cell>
          <cell r="O23">
            <v>72.033274714973302</v>
          </cell>
        </row>
        <row r="24">
          <cell r="M24">
            <v>88.523996303291199</v>
          </cell>
          <cell r="O24">
            <v>72.997831483119995</v>
          </cell>
        </row>
        <row r="25">
          <cell r="M25">
            <v>88.728531280099403</v>
          </cell>
          <cell r="O25">
            <v>73.259500699766093</v>
          </cell>
        </row>
        <row r="26">
          <cell r="M26">
            <v>89.123871149257894</v>
          </cell>
          <cell r="O26">
            <v>74.832046963901504</v>
          </cell>
        </row>
        <row r="27">
          <cell r="M27">
            <v>89.700853958976694</v>
          </cell>
          <cell r="O27">
            <v>75.783725678689606</v>
          </cell>
        </row>
        <row r="28">
          <cell r="M28">
            <v>90.796473182876099</v>
          </cell>
          <cell r="O28">
            <v>78.625752077199294</v>
          </cell>
        </row>
        <row r="29">
          <cell r="M29">
            <v>91.357608052642505</v>
          </cell>
          <cell r="O29">
            <v>80.385237935162294</v>
          </cell>
        </row>
        <row r="30">
          <cell r="M30">
            <v>92.398702669439203</v>
          </cell>
          <cell r="O30">
            <v>83.566157726652094</v>
          </cell>
        </row>
        <row r="31">
          <cell r="M31">
            <v>92.749303534463095</v>
          </cell>
          <cell r="O31">
            <v>82.867971210425907</v>
          </cell>
        </row>
        <row r="32">
          <cell r="M32">
            <v>93.319284460685495</v>
          </cell>
          <cell r="O32">
            <v>81.778927164495997</v>
          </cell>
        </row>
        <row r="33">
          <cell r="M33">
            <v>93.932549889885806</v>
          </cell>
          <cell r="O33">
            <v>80.2327454700944</v>
          </cell>
        </row>
        <row r="34">
          <cell r="M34">
            <v>95.641090245284303</v>
          </cell>
          <cell r="O34">
            <v>81.475084401978705</v>
          </cell>
        </row>
        <row r="35">
          <cell r="M35">
            <v>97.613020744012701</v>
          </cell>
          <cell r="O35">
            <v>83.732114134179596</v>
          </cell>
        </row>
        <row r="36">
          <cell r="M36">
            <v>98.119240747539706</v>
          </cell>
          <cell r="O36">
            <v>84.573255969361497</v>
          </cell>
        </row>
        <row r="37">
          <cell r="M37">
            <v>97.803441024878495</v>
          </cell>
          <cell r="O37">
            <v>85.472209705045202</v>
          </cell>
        </row>
        <row r="38">
          <cell r="M38">
            <v>97.239655901323303</v>
          </cell>
          <cell r="O38">
            <v>85.635541541230197</v>
          </cell>
        </row>
        <row r="39">
          <cell r="M39">
            <v>98.304403312603</v>
          </cell>
          <cell r="O39">
            <v>86.767123588495096</v>
          </cell>
        </row>
        <row r="40">
          <cell r="M40">
            <v>99.292264050373902</v>
          </cell>
          <cell r="O40">
            <v>87.050429844080995</v>
          </cell>
        </row>
        <row r="41">
          <cell r="M41">
            <v>100</v>
          </cell>
          <cell r="O41">
            <v>87.096743820881102</v>
          </cell>
        </row>
        <row r="42">
          <cell r="M42">
            <v>100.141164730322</v>
          </cell>
          <cell r="O42">
            <v>86.930786194791494</v>
          </cell>
        </row>
        <row r="43">
          <cell r="M43">
            <v>100.360627747244</v>
          </cell>
          <cell r="O43">
            <v>85.762191748844202</v>
          </cell>
        </row>
        <row r="44">
          <cell r="M44">
            <v>100.43428041993801</v>
          </cell>
          <cell r="O44">
            <v>84.176911115484501</v>
          </cell>
        </row>
        <row r="45">
          <cell r="M45">
            <v>100.493441694683</v>
          </cell>
          <cell r="O45">
            <v>82.853533427650007</v>
          </cell>
        </row>
        <row r="46">
          <cell r="M46">
            <v>100.835241815179</v>
          </cell>
          <cell r="O46">
            <v>82.604174125011596</v>
          </cell>
        </row>
        <row r="47">
          <cell r="M47">
            <v>102.22287143543301</v>
          </cell>
          <cell r="O47">
            <v>84.041637750545704</v>
          </cell>
        </row>
        <row r="48">
          <cell r="M48">
            <v>103.980780730361</v>
          </cell>
          <cell r="O48">
            <v>85.777000791606</v>
          </cell>
        </row>
        <row r="49">
          <cell r="M49">
            <v>105.966533740693</v>
          </cell>
          <cell r="O49">
            <v>88.548102649690193</v>
          </cell>
        </row>
        <row r="50">
          <cell r="M50">
            <v>106.901296242954</v>
          </cell>
          <cell r="O50">
            <v>90.182406122943803</v>
          </cell>
        </row>
        <row r="51">
          <cell r="M51">
            <v>106.466317871071</v>
          </cell>
          <cell r="O51">
            <v>91.444645100140093</v>
          </cell>
        </row>
        <row r="52">
          <cell r="M52">
            <v>105.330637123654</v>
          </cell>
          <cell r="O52">
            <v>91.326457896850897</v>
          </cell>
        </row>
        <row r="53">
          <cell r="M53">
            <v>104.02339628367901</v>
          </cell>
          <cell r="O53">
            <v>91.1267044335208</v>
          </cell>
        </row>
        <row r="54">
          <cell r="M54">
            <v>104.45271451289901</v>
          </cell>
          <cell r="O54">
            <v>91.400556406636497</v>
          </cell>
        </row>
        <row r="55">
          <cell r="M55">
            <v>105.716586406817</v>
          </cell>
          <cell r="O55">
            <v>89.671381352979793</v>
          </cell>
        </row>
        <row r="56">
          <cell r="M56">
            <v>107.65266319062199</v>
          </cell>
          <cell r="O56">
            <v>88.423402701123507</v>
          </cell>
        </row>
        <row r="57">
          <cell r="M57">
            <v>108.546351068532</v>
          </cell>
          <cell r="O57">
            <v>87.351648008308899</v>
          </cell>
        </row>
        <row r="58">
          <cell r="M58">
            <v>109.23101496309999</v>
          </cell>
          <cell r="O58">
            <v>90.006473199472495</v>
          </cell>
        </row>
        <row r="59">
          <cell r="M59">
            <v>109.678252640568</v>
          </cell>
          <cell r="O59">
            <v>92.888837013099902</v>
          </cell>
        </row>
        <row r="60">
          <cell r="M60">
            <v>110.663113771155</v>
          </cell>
          <cell r="O60">
            <v>95.039478174827195</v>
          </cell>
        </row>
        <row r="61">
          <cell r="M61">
            <v>111.763000973526</v>
          </cell>
          <cell r="O61">
            <v>96.062181458441401</v>
          </cell>
        </row>
        <row r="62">
          <cell r="M62">
            <v>113.18935366375599</v>
          </cell>
          <cell r="O62">
            <v>97.296648206042093</v>
          </cell>
        </row>
        <row r="63">
          <cell r="M63">
            <v>114.98371522724101</v>
          </cell>
          <cell r="O63">
            <v>98.745140641083495</v>
          </cell>
        </row>
        <row r="64">
          <cell r="M64">
            <v>116.849719407609</v>
          </cell>
          <cell r="O64">
            <v>99.6882925042365</v>
          </cell>
        </row>
        <row r="65">
          <cell r="M65">
            <v>117.895096173008</v>
          </cell>
          <cell r="O65">
            <v>100</v>
          </cell>
        </row>
        <row r="66">
          <cell r="M66">
            <v>117.74306633635599</v>
          </cell>
          <cell r="O66">
            <v>100.209409807887</v>
          </cell>
        </row>
        <row r="67">
          <cell r="M67">
            <v>117.51117936112099</v>
          </cell>
          <cell r="O67">
            <v>100.083956133965</v>
          </cell>
        </row>
        <row r="68">
          <cell r="M68">
            <v>118.35819163458901</v>
          </cell>
          <cell r="O68">
            <v>99.829482673288197</v>
          </cell>
        </row>
        <row r="69">
          <cell r="M69">
            <v>120.159035126154</v>
          </cell>
          <cell r="O69">
            <v>99.465236337869598</v>
          </cell>
        </row>
        <row r="70">
          <cell r="M70">
            <v>121.822205587559</v>
          </cell>
          <cell r="O70">
            <v>99.767155105722694</v>
          </cell>
        </row>
        <row r="71">
          <cell r="M71">
            <v>122.72130351480099</v>
          </cell>
          <cell r="O71">
            <v>100.298947430106</v>
          </cell>
        </row>
        <row r="72">
          <cell r="M72">
            <v>123.637898711047</v>
          </cell>
          <cell r="O72">
            <v>101.125019809184</v>
          </cell>
        </row>
        <row r="73">
          <cell r="M73">
            <v>124.834401684124</v>
          </cell>
          <cell r="O73">
            <v>101.09039446673999</v>
          </cell>
        </row>
        <row r="74">
          <cell r="M74">
            <v>126.429376610654</v>
          </cell>
          <cell r="O74">
            <v>100.881064038115</v>
          </cell>
        </row>
        <row r="75">
          <cell r="M75">
            <v>127.51672640692399</v>
          </cell>
          <cell r="O75">
            <v>99.501450387724802</v>
          </cell>
        </row>
        <row r="76">
          <cell r="M76">
            <v>128.03193363322401</v>
          </cell>
          <cell r="O76">
            <v>98.548816958386595</v>
          </cell>
        </row>
        <row r="77">
          <cell r="M77">
            <v>128.54886389073599</v>
          </cell>
          <cell r="O77">
            <v>97.614362127355406</v>
          </cell>
        </row>
        <row r="78">
          <cell r="M78">
            <v>129.699202805726</v>
          </cell>
          <cell r="O78">
            <v>98.630825129676595</v>
          </cell>
        </row>
        <row r="79">
          <cell r="M79">
            <v>132.17605010762799</v>
          </cell>
          <cell r="O79">
            <v>99.958082948130297</v>
          </cell>
        </row>
        <row r="80">
          <cell r="M80">
            <v>134.67865588570299</v>
          </cell>
          <cell r="O80">
            <v>101.20988170548399</v>
          </cell>
        </row>
        <row r="81">
          <cell r="M81">
            <v>137.29219642876899</v>
          </cell>
          <cell r="O81">
            <v>101.18192814573</v>
          </cell>
        </row>
        <row r="82">
          <cell r="M82">
            <v>138.85931401124901</v>
          </cell>
          <cell r="O82">
            <v>101.00821374341901</v>
          </cell>
        </row>
        <row r="83">
          <cell r="M83">
            <v>140.93656863888799</v>
          </cell>
          <cell r="O83">
            <v>101.07866095425599</v>
          </cell>
        </row>
        <row r="84">
          <cell r="M84">
            <v>142.830860644529</v>
          </cell>
          <cell r="O84">
            <v>101.287172983955</v>
          </cell>
        </row>
        <row r="85">
          <cell r="M85">
            <v>145.04536624070599</v>
          </cell>
          <cell r="O85">
            <v>101.435236266261</v>
          </cell>
        </row>
        <row r="86">
          <cell r="M86">
            <v>145.86101170792401</v>
          </cell>
          <cell r="O86">
            <v>101.59327710289899</v>
          </cell>
        </row>
        <row r="87">
          <cell r="M87">
            <v>145.53578985652899</v>
          </cell>
          <cell r="O87">
            <v>102.297944500879</v>
          </cell>
        </row>
        <row r="88">
          <cell r="M88">
            <v>145.36734222316599</v>
          </cell>
          <cell r="O88">
            <v>103.91376089577101</v>
          </cell>
        </row>
        <row r="89">
          <cell r="M89">
            <v>146.60172499277201</v>
          </cell>
          <cell r="O89">
            <v>106.09511721205099</v>
          </cell>
        </row>
        <row r="90">
          <cell r="M90">
            <v>149.86357912650999</v>
          </cell>
          <cell r="O90">
            <v>108.437563003845</v>
          </cell>
        </row>
        <row r="91">
          <cell r="M91">
            <v>153.62292573674401</v>
          </cell>
          <cell r="O91">
            <v>109.45282917815101</v>
          </cell>
        </row>
        <row r="92">
          <cell r="M92">
            <v>156.89273951919699</v>
          </cell>
          <cell r="O92">
            <v>109.608545404262</v>
          </cell>
        </row>
        <row r="93">
          <cell r="M93">
            <v>159.01269446648499</v>
          </cell>
          <cell r="O93">
            <v>108.826514636525</v>
          </cell>
        </row>
        <row r="94">
          <cell r="M94">
            <v>160.801925803898</v>
          </cell>
          <cell r="O94">
            <v>109.27458099905201</v>
          </cell>
        </row>
        <row r="95">
          <cell r="M95">
            <v>162.31056078008899</v>
          </cell>
          <cell r="O95">
            <v>109.637908876998</v>
          </cell>
        </row>
        <row r="96">
          <cell r="M96">
            <v>164.10778338612101</v>
          </cell>
          <cell r="O96">
            <v>110.234613429151</v>
          </cell>
        </row>
        <row r="97">
          <cell r="M97">
            <v>166.247062002934</v>
          </cell>
          <cell r="O97">
            <v>108.71986057783499</v>
          </cell>
        </row>
        <row r="98">
          <cell r="M98">
            <v>167.89770650872799</v>
          </cell>
          <cell r="O98">
            <v>107.570988346859</v>
          </cell>
        </row>
        <row r="99">
          <cell r="M99">
            <v>169.13854578487101</v>
          </cell>
          <cell r="O99">
            <v>107.077564155136</v>
          </cell>
        </row>
        <row r="100">
          <cell r="M100">
            <v>169.22884563301801</v>
          </cell>
          <cell r="O100">
            <v>107.798984492616</v>
          </cell>
        </row>
        <row r="101">
          <cell r="M101">
            <v>170.77897774021699</v>
          </cell>
          <cell r="O101">
            <v>109.159065132308</v>
          </cell>
        </row>
        <row r="102">
          <cell r="M102">
            <v>172.457992557784</v>
          </cell>
          <cell r="O102">
            <v>109.93183924938</v>
          </cell>
        </row>
        <row r="103">
          <cell r="M103">
            <v>175.17557351552799</v>
          </cell>
          <cell r="O103">
            <v>112.764029897526</v>
          </cell>
        </row>
        <row r="104">
          <cell r="M104">
            <v>175.79125099695199</v>
          </cell>
          <cell r="O104">
            <v>114.311028184102</v>
          </cell>
        </row>
        <row r="105">
          <cell r="M105">
            <v>177.02290911250799</v>
          </cell>
          <cell r="O105">
            <v>116.644282045636</v>
          </cell>
        </row>
        <row r="106">
          <cell r="M106">
            <v>177.609381760964</v>
          </cell>
          <cell r="O106">
            <v>117.250667683776</v>
          </cell>
        </row>
        <row r="107">
          <cell r="M107">
            <v>179.270860596934</v>
          </cell>
          <cell r="O107">
            <v>119.77148941529801</v>
          </cell>
        </row>
        <row r="108">
          <cell r="M108">
            <v>178.956790314865</v>
          </cell>
          <cell r="O108">
            <v>122.444575071673</v>
          </cell>
        </row>
        <row r="109">
          <cell r="M109">
            <v>178.23331433392801</v>
          </cell>
          <cell r="O109">
            <v>125.23987249661199</v>
          </cell>
        </row>
        <row r="110">
          <cell r="M110">
            <v>176.16128217240799</v>
          </cell>
          <cell r="O110">
            <v>127.01758037181099</v>
          </cell>
        </row>
        <row r="111">
          <cell r="M111">
            <v>174.94318159541999</v>
          </cell>
          <cell r="O111">
            <v>127.888831304752</v>
          </cell>
        </row>
        <row r="112">
          <cell r="M112">
            <v>175.37106781134801</v>
          </cell>
          <cell r="O112">
            <v>127.542065020039</v>
          </cell>
        </row>
        <row r="113">
          <cell r="M113">
            <v>176.97236900329099</v>
          </cell>
          <cell r="O113">
            <v>127.10246390044701</v>
          </cell>
        </row>
        <row r="114">
          <cell r="M114">
            <v>179.761811988635</v>
          </cell>
          <cell r="O114">
            <v>127.148094760802</v>
          </cell>
        </row>
        <row r="115">
          <cell r="M115">
            <v>181.91948521096799</v>
          </cell>
          <cell r="O115">
            <v>130.05721301291001</v>
          </cell>
        </row>
        <row r="116">
          <cell r="M116">
            <v>183.54484181718701</v>
          </cell>
          <cell r="O116">
            <v>132.585313192592</v>
          </cell>
        </row>
        <row r="117">
          <cell r="M117">
            <v>185.103105858547</v>
          </cell>
          <cell r="O117">
            <v>134.526481576115</v>
          </cell>
        </row>
        <row r="118">
          <cell r="M118">
            <v>185.39967909858601</v>
          </cell>
          <cell r="O118">
            <v>134.48374134475199</v>
          </cell>
        </row>
        <row r="119">
          <cell r="M119">
            <v>186.510487964942</v>
          </cell>
          <cell r="O119">
            <v>135.38520869664001</v>
          </cell>
        </row>
        <row r="120">
          <cell r="M120">
            <v>186.413797444621</v>
          </cell>
          <cell r="O120">
            <v>137.29074830337899</v>
          </cell>
        </row>
        <row r="121">
          <cell r="M121">
            <v>187.466450085053</v>
          </cell>
          <cell r="O121">
            <v>139.67949471448301</v>
          </cell>
        </row>
        <row r="122">
          <cell r="M122">
            <v>185.604465331006</v>
          </cell>
          <cell r="O122">
            <v>142.355046291646</v>
          </cell>
        </row>
        <row r="123">
          <cell r="M123">
            <v>182.391515565715</v>
          </cell>
          <cell r="O123">
            <v>145.151809122896</v>
          </cell>
        </row>
        <row r="124">
          <cell r="M124">
            <v>179.371515242903</v>
          </cell>
          <cell r="O124">
            <v>147.222740021064</v>
          </cell>
        </row>
        <row r="125">
          <cell r="M125">
            <v>178.70999738029801</v>
          </cell>
          <cell r="O125">
            <v>147.76944449320601</v>
          </cell>
        </row>
        <row r="126">
          <cell r="M126">
            <v>180.48921001082499</v>
          </cell>
          <cell r="O126">
            <v>147.49344675024801</v>
          </cell>
        </row>
        <row r="127">
          <cell r="M127">
            <v>180.50247800297501</v>
          </cell>
          <cell r="O127">
            <v>148.337128814952</v>
          </cell>
        </row>
        <row r="128">
          <cell r="M128">
            <v>178.62092485132499</v>
          </cell>
          <cell r="O128">
            <v>150.27265000678901</v>
          </cell>
        </row>
        <row r="129">
          <cell r="M129">
            <v>175.30532366076</v>
          </cell>
          <cell r="O129">
            <v>152.195514200872</v>
          </cell>
        </row>
        <row r="130">
          <cell r="M130">
            <v>173.69503790456301</v>
          </cell>
          <cell r="O130">
            <v>153.16456068742701</v>
          </cell>
        </row>
        <row r="131">
          <cell r="M131">
            <v>173.08750584286199</v>
          </cell>
          <cell r="O131">
            <v>154.01403174721199</v>
          </cell>
        </row>
        <row r="132">
          <cell r="M132">
            <v>172.885272274523</v>
          </cell>
          <cell r="O132">
            <v>155.40190870579099</v>
          </cell>
        </row>
        <row r="133">
          <cell r="M133">
            <v>171.86909867155799</v>
          </cell>
          <cell r="O133">
            <v>156.54077968399801</v>
          </cell>
        </row>
        <row r="134">
          <cell r="M134">
            <v>168.2478877076</v>
          </cell>
          <cell r="O134">
            <v>156.59932117783799</v>
          </cell>
        </row>
        <row r="135">
          <cell r="M135">
            <v>164.07504787820201</v>
          </cell>
          <cell r="O135">
            <v>158.01819791878299</v>
          </cell>
        </row>
        <row r="136">
          <cell r="M136">
            <v>158.255325149426</v>
          </cell>
          <cell r="O136">
            <v>159.87487017335599</v>
          </cell>
        </row>
        <row r="137">
          <cell r="M137">
            <v>155.407958817772</v>
          </cell>
          <cell r="O137">
            <v>163.30157163016599</v>
          </cell>
        </row>
        <row r="138">
          <cell r="M138">
            <v>151.66956732683701</v>
          </cell>
          <cell r="O138">
            <v>163.60427709680701</v>
          </cell>
        </row>
        <row r="139">
          <cell r="M139">
            <v>149.098690559413</v>
          </cell>
          <cell r="O139">
            <v>164.419664436315</v>
          </cell>
        </row>
        <row r="140">
          <cell r="M140">
            <v>144.30845776573099</v>
          </cell>
          <cell r="O140">
            <v>164.049157584922</v>
          </cell>
        </row>
        <row r="141">
          <cell r="M141">
            <v>141.148027310468</v>
          </cell>
          <cell r="O141">
            <v>165.89139105593799</v>
          </cell>
        </row>
        <row r="142">
          <cell r="M142">
            <v>139.277276753363</v>
          </cell>
          <cell r="O142">
            <v>167.737159355204</v>
          </cell>
        </row>
        <row r="143">
          <cell r="M143">
            <v>139.743533866479</v>
          </cell>
          <cell r="O143">
            <v>170.01214700033299</v>
          </cell>
        </row>
        <row r="144">
          <cell r="M144">
            <v>140.14904536421901</v>
          </cell>
          <cell r="O144">
            <v>171.59019847222501</v>
          </cell>
        </row>
        <row r="145">
          <cell r="M145">
            <v>139.030107666964</v>
          </cell>
          <cell r="O145">
            <v>171.63961656687701</v>
          </cell>
        </row>
        <row r="146">
          <cell r="M146">
            <v>135.05347203743</v>
          </cell>
          <cell r="O146">
            <v>171.56690272390401</v>
          </cell>
        </row>
        <row r="147">
          <cell r="M147">
            <v>130.37035796322499</v>
          </cell>
          <cell r="O147">
            <v>170.34529486821501</v>
          </cell>
        </row>
        <row r="148">
          <cell r="M148">
            <v>128.436206139961</v>
          </cell>
          <cell r="O148">
            <v>170.36046822859601</v>
          </cell>
        </row>
        <row r="149">
          <cell r="M149">
            <v>128.991428637712</v>
          </cell>
          <cell r="O149">
            <v>169.09316520337401</v>
          </cell>
        </row>
        <row r="150">
          <cell r="M150">
            <v>131.245216119595</v>
          </cell>
          <cell r="O150">
            <v>168.01116563273399</v>
          </cell>
        </row>
        <row r="151">
          <cell r="M151">
            <v>132.46938180944301</v>
          </cell>
          <cell r="O151">
            <v>163.127191672056</v>
          </cell>
        </row>
        <row r="152">
          <cell r="M152">
            <v>131.74301970248499</v>
          </cell>
          <cell r="O152">
            <v>159.19269818828599</v>
          </cell>
        </row>
        <row r="153">
          <cell r="M153">
            <v>129.24753546640201</v>
          </cell>
          <cell r="O153">
            <v>155.06393932202101</v>
          </cell>
        </row>
        <row r="154">
          <cell r="M154">
            <v>125.90213754343</v>
          </cell>
          <cell r="O154">
            <v>156.92297677572299</v>
          </cell>
        </row>
        <row r="155">
          <cell r="M155">
            <v>124.03840499830901</v>
          </cell>
          <cell r="O155">
            <v>159.15904477183099</v>
          </cell>
        </row>
        <row r="156">
          <cell r="M156">
            <v>123.92627990880401</v>
          </cell>
          <cell r="O156">
            <v>161.80011060557101</v>
          </cell>
        </row>
        <row r="157">
          <cell r="M157">
            <v>124.77460125722401</v>
          </cell>
          <cell r="O157">
            <v>159.186689219426</v>
          </cell>
        </row>
        <row r="158">
          <cell r="M158">
            <v>124.252261323086</v>
          </cell>
          <cell r="O158">
            <v>156.840281909635</v>
          </cell>
        </row>
        <row r="159">
          <cell r="M159">
            <v>123.183547065421</v>
          </cell>
          <cell r="O159">
            <v>154.31210401731099</v>
          </cell>
        </row>
        <row r="160">
          <cell r="M160">
            <v>122.480604757105</v>
          </cell>
          <cell r="O160">
            <v>151.826814017929</v>
          </cell>
        </row>
        <row r="161">
          <cell r="M161">
            <v>123.03883659932001</v>
          </cell>
          <cell r="O161">
            <v>147.947685225193</v>
          </cell>
        </row>
        <row r="162">
          <cell r="M162">
            <v>122.34850435248001</v>
          </cell>
          <cell r="O162">
            <v>145.00495194197501</v>
          </cell>
        </row>
        <row r="163">
          <cell r="M163">
            <v>120.881277223388</v>
          </cell>
          <cell r="O163">
            <v>143.75320147633499</v>
          </cell>
        </row>
        <row r="164">
          <cell r="M164">
            <v>119.581610605956</v>
          </cell>
          <cell r="O164">
            <v>140.66280428541501</v>
          </cell>
        </row>
        <row r="165">
          <cell r="M165">
            <v>120.144282075749</v>
          </cell>
          <cell r="O165">
            <v>135.37811927300299</v>
          </cell>
        </row>
        <row r="166">
          <cell r="M166">
            <v>120.92518644342</v>
          </cell>
          <cell r="O166">
            <v>126.121405618206</v>
          </cell>
        </row>
        <row r="167">
          <cell r="M167">
            <v>120.78158453941499</v>
          </cell>
          <cell r="O167">
            <v>119.489909171593</v>
          </cell>
        </row>
        <row r="168">
          <cell r="M168">
            <v>120.42659445511001</v>
          </cell>
          <cell r="O168">
            <v>114.202117637377</v>
          </cell>
        </row>
        <row r="169">
          <cell r="M169">
            <v>121.244749251193</v>
          </cell>
          <cell r="O169">
            <v>114.77684381309101</v>
          </cell>
        </row>
        <row r="170">
          <cell r="M170">
            <v>122.76015832340801</v>
          </cell>
          <cell r="O170">
            <v>114.980940822989</v>
          </cell>
        </row>
        <row r="171">
          <cell r="M171">
            <v>123.989131985459</v>
          </cell>
          <cell r="O171">
            <v>114.687019499108</v>
          </cell>
        </row>
        <row r="172">
          <cell r="M172">
            <v>124.118499363967</v>
          </cell>
          <cell r="O172">
            <v>111.523342179496</v>
          </cell>
        </row>
        <row r="173">
          <cell r="M173">
            <v>123.57115507611201</v>
          </cell>
          <cell r="O173">
            <v>108.878996216743</v>
          </cell>
        </row>
        <row r="174">
          <cell r="M174">
            <v>122.13006493461501</v>
          </cell>
          <cell r="O174">
            <v>107.881524520152</v>
          </cell>
        </row>
        <row r="175">
          <cell r="M175">
            <v>120.32915868002701</v>
          </cell>
          <cell r="O175">
            <v>108.952464570163</v>
          </cell>
        </row>
        <row r="176">
          <cell r="M176">
            <v>120.26427266119499</v>
          </cell>
          <cell r="O176">
            <v>111.271967625776</v>
          </cell>
        </row>
        <row r="177">
          <cell r="M177">
            <v>120.934208206772</v>
          </cell>
          <cell r="O177">
            <v>114.439302925817</v>
          </cell>
        </row>
        <row r="178">
          <cell r="M178">
            <v>122.413492585764</v>
          </cell>
          <cell r="O178">
            <v>116.872285362771</v>
          </cell>
        </row>
        <row r="179">
          <cell r="M179">
            <v>123.09473127721201</v>
          </cell>
          <cell r="O179">
            <v>118.067445736145</v>
          </cell>
        </row>
        <row r="180">
          <cell r="M180">
            <v>124.18547670724401</v>
          </cell>
          <cell r="O180">
            <v>118.011974302928</v>
          </cell>
        </row>
        <row r="181">
          <cell r="M181">
            <v>125.496672824093</v>
          </cell>
          <cell r="O181">
            <v>119.31909416828201</v>
          </cell>
        </row>
        <row r="182">
          <cell r="M182">
            <v>126.617933864492</v>
          </cell>
          <cell r="O182">
            <v>121.433874788255</v>
          </cell>
        </row>
        <row r="183">
          <cell r="M183">
            <v>128.56268418364499</v>
          </cell>
          <cell r="O183">
            <v>123.655189313233</v>
          </cell>
        </row>
        <row r="184">
          <cell r="M184">
            <v>129.56369277280601</v>
          </cell>
          <cell r="O184">
            <v>123.624367623079</v>
          </cell>
        </row>
        <row r="185">
          <cell r="M185">
            <v>130.34896239394001</v>
          </cell>
          <cell r="O185">
            <v>124.07969001481899</v>
          </cell>
        </row>
        <row r="186">
          <cell r="M186">
            <v>128.68479871442199</v>
          </cell>
          <cell r="O186">
            <v>125.178430927085</v>
          </cell>
        </row>
        <row r="187">
          <cell r="M187">
            <v>127.060145179288</v>
          </cell>
          <cell r="O187">
            <v>126.629533117169</v>
          </cell>
        </row>
        <row r="188">
          <cell r="M188">
            <v>126.772850114525</v>
          </cell>
          <cell r="O188">
            <v>126.16007077135301</v>
          </cell>
        </row>
        <row r="189">
          <cell r="M189">
            <v>129.19841152293299</v>
          </cell>
          <cell r="O189">
            <v>124.98800280646201</v>
          </cell>
        </row>
        <row r="190">
          <cell r="M190">
            <v>132.16753005157801</v>
          </cell>
          <cell r="O190">
            <v>124.615817435587</v>
          </cell>
        </row>
        <row r="191">
          <cell r="M191">
            <v>134.683921531918</v>
          </cell>
          <cell r="O191">
            <v>125.127632800653</v>
          </cell>
        </row>
        <row r="192">
          <cell r="M192">
            <v>135.570521058048</v>
          </cell>
          <cell r="O192">
            <v>125.043571828046</v>
          </cell>
        </row>
        <row r="193">
          <cell r="M193">
            <v>136.251170269412</v>
          </cell>
          <cell r="O193">
            <v>125.52266009248</v>
          </cell>
        </row>
        <row r="194">
          <cell r="M194">
            <v>136.81828307959699</v>
          </cell>
          <cell r="O194">
            <v>127.407247865695</v>
          </cell>
        </row>
        <row r="195">
          <cell r="M195">
            <v>137.453487136192</v>
          </cell>
          <cell r="O195">
            <v>130.232751341035</v>
          </cell>
        </row>
        <row r="196">
          <cell r="M196">
            <v>138.34313704154999</v>
          </cell>
          <cell r="O196">
            <v>132.62651569928099</v>
          </cell>
        </row>
        <row r="197">
          <cell r="M197">
            <v>139.68677040464499</v>
          </cell>
          <cell r="O197">
            <v>133.56845785891099</v>
          </cell>
        </row>
        <row r="198">
          <cell r="M198">
            <v>141.89282949245001</v>
          </cell>
          <cell r="O198">
            <v>133.770131998012</v>
          </cell>
        </row>
        <row r="199">
          <cell r="M199">
            <v>142.76571213471999</v>
          </cell>
          <cell r="O199">
            <v>132.804559774605</v>
          </cell>
        </row>
        <row r="200">
          <cell r="M200">
            <v>143.19770931911799</v>
          </cell>
          <cell r="O200">
            <v>131.22292098658701</v>
          </cell>
        </row>
        <row r="201">
          <cell r="M201">
            <v>143.449542962707</v>
          </cell>
          <cell r="O201">
            <v>130.54515333016801</v>
          </cell>
        </row>
        <row r="202">
          <cell r="M202">
            <v>145.48408391417601</v>
          </cell>
          <cell r="O202">
            <v>130.412792329859</v>
          </cell>
        </row>
        <row r="203">
          <cell r="M203">
            <v>147.804088168748</v>
          </cell>
          <cell r="O203">
            <v>131.46923668833799</v>
          </cell>
        </row>
        <row r="204">
          <cell r="M204">
            <v>150.34655182278601</v>
          </cell>
          <cell r="O204">
            <v>132.955051603653</v>
          </cell>
        </row>
        <row r="205">
          <cell r="M205">
            <v>151.824179438681</v>
          </cell>
          <cell r="O205">
            <v>135.03993024718201</v>
          </cell>
        </row>
        <row r="206">
          <cell r="M206">
            <v>152.90740274603201</v>
          </cell>
          <cell r="O206">
            <v>136.677286257617</v>
          </cell>
        </row>
        <row r="207">
          <cell r="M207">
            <v>153.545404723817</v>
          </cell>
          <cell r="O207">
            <v>137.720649255903</v>
          </cell>
        </row>
        <row r="208">
          <cell r="M208">
            <v>154.654813724024</v>
          </cell>
          <cell r="O208">
            <v>138.07924615250801</v>
          </cell>
        </row>
        <row r="209">
          <cell r="M209">
            <v>155.6597853733</v>
          </cell>
          <cell r="O209">
            <v>138.79422737342301</v>
          </cell>
        </row>
        <row r="210">
          <cell r="M210">
            <v>157.26523801556999</v>
          </cell>
          <cell r="O210">
            <v>138.60567102161201</v>
          </cell>
        </row>
        <row r="211">
          <cell r="M211">
            <v>157.824495283261</v>
          </cell>
          <cell r="O211">
            <v>139.406185769751</v>
          </cell>
        </row>
        <row r="212">
          <cell r="M212">
            <v>158.57244396789901</v>
          </cell>
          <cell r="O212">
            <v>140.28628144890001</v>
          </cell>
        </row>
        <row r="213">
          <cell r="M213">
            <v>159.27287257011599</v>
          </cell>
          <cell r="O213">
            <v>141.87240773572299</v>
          </cell>
        </row>
        <row r="214">
          <cell r="M214">
            <v>161.44695482960699</v>
          </cell>
          <cell r="O214">
            <v>144.06790632875999</v>
          </cell>
        </row>
        <row r="215">
          <cell r="M215">
            <v>163.666499669128</v>
          </cell>
          <cell r="O215">
            <v>146.383190966992</v>
          </cell>
        </row>
        <row r="216">
          <cell r="M216">
            <v>166.13106956766501</v>
          </cell>
          <cell r="O216">
            <v>149.61967463773999</v>
          </cell>
        </row>
        <row r="217">
          <cell r="M217">
            <v>167.40793468147899</v>
          </cell>
          <cell r="O217">
            <v>150.99393288800999</v>
          </cell>
        </row>
        <row r="218">
          <cell r="M218">
            <v>167.349576715897</v>
          </cell>
          <cell r="O218">
            <v>153.29284794656101</v>
          </cell>
        </row>
        <row r="219">
          <cell r="M219">
            <v>165.96614897349201</v>
          </cell>
          <cell r="O219">
            <v>154.18807130171601</v>
          </cell>
        </row>
        <row r="220">
          <cell r="M220">
            <v>165.869163056275</v>
          </cell>
          <cell r="O220">
            <v>155.46024904389199</v>
          </cell>
        </row>
        <row r="221">
          <cell r="M221">
            <v>167.29553213725001</v>
          </cell>
          <cell r="O221">
            <v>154.49340637951201</v>
          </cell>
        </row>
        <row r="222">
          <cell r="M222">
            <v>170.83234846116801</v>
          </cell>
          <cell r="O222">
            <v>154.62865937985799</v>
          </cell>
        </row>
        <row r="223">
          <cell r="M223">
            <v>172.28774752993399</v>
          </cell>
          <cell r="O223">
            <v>154.371697179195</v>
          </cell>
        </row>
        <row r="224">
          <cell r="M224">
            <v>172.36556021195699</v>
          </cell>
          <cell r="O224">
            <v>155.36318516697401</v>
          </cell>
        </row>
        <row r="225">
          <cell r="M225">
            <v>171.032597125997</v>
          </cell>
          <cell r="O225">
            <v>155.894823178699</v>
          </cell>
        </row>
        <row r="226">
          <cell r="M226">
            <v>172.348233238766</v>
          </cell>
          <cell r="O226">
            <v>155.96580531094</v>
          </cell>
        </row>
        <row r="227">
          <cell r="M227">
            <v>174.85444475388201</v>
          </cell>
          <cell r="O227">
            <v>156.27738527648</v>
          </cell>
        </row>
        <row r="228">
          <cell r="M228">
            <v>179.29903648618699</v>
          </cell>
          <cell r="O228">
            <v>156.558228851292</v>
          </cell>
        </row>
        <row r="229">
          <cell r="M229">
            <v>181.94585853954601</v>
          </cell>
          <cell r="O229">
            <v>159.890107770866</v>
          </cell>
        </row>
        <row r="230">
          <cell r="M230">
            <v>183.40844775232401</v>
          </cell>
          <cell r="O230">
            <v>162.51995965577501</v>
          </cell>
        </row>
        <row r="231">
          <cell r="M231">
            <v>182.211301851016</v>
          </cell>
          <cell r="O231">
            <v>165.51060066135801</v>
          </cell>
        </row>
        <row r="232">
          <cell r="M232">
            <v>181.66757824487601</v>
          </cell>
          <cell r="O232">
            <v>166.74506043712</v>
          </cell>
        </row>
        <row r="233">
          <cell r="M233">
            <v>182.65227485160199</v>
          </cell>
          <cell r="O233">
            <v>169.79584690776099</v>
          </cell>
        </row>
        <row r="234">
          <cell r="M234">
            <v>186.40383005238201</v>
          </cell>
          <cell r="O234">
            <v>172.53635153057101</v>
          </cell>
        </row>
        <row r="235">
          <cell r="M235">
            <v>191.06714043009899</v>
          </cell>
          <cell r="O235">
            <v>174.94645474976099</v>
          </cell>
        </row>
        <row r="236">
          <cell r="M236">
            <v>193.948036543694</v>
          </cell>
          <cell r="O236">
            <v>174.37157996349299</v>
          </cell>
        </row>
        <row r="237">
          <cell r="M237">
            <v>195.79073220950099</v>
          </cell>
          <cell r="O237">
            <v>175.388484234744</v>
          </cell>
        </row>
        <row r="238">
          <cell r="M238">
            <v>197.92315912975499</v>
          </cell>
          <cell r="O238">
            <v>176.576876237627</v>
          </cell>
        </row>
        <row r="239">
          <cell r="M239">
            <v>202.19951359653899</v>
          </cell>
          <cell r="O239">
            <v>178.838671931189</v>
          </cell>
        </row>
        <row r="240">
          <cell r="M240">
            <v>204.67823880117601</v>
          </cell>
          <cell r="O240">
            <v>178.89179657470001</v>
          </cell>
        </row>
        <row r="241">
          <cell r="M241">
            <v>205.00595690236801</v>
          </cell>
          <cell r="O241">
            <v>178.606353975877</v>
          </cell>
        </row>
        <row r="242">
          <cell r="M242">
            <v>202.915722956682</v>
          </cell>
          <cell r="O242">
            <v>179.04204654631701</v>
          </cell>
        </row>
        <row r="243">
          <cell r="M243">
            <v>202.414226371057</v>
          </cell>
          <cell r="O243">
            <v>178.59368620330599</v>
          </cell>
        </row>
        <row r="244">
          <cell r="M244">
            <v>204.11917078610099</v>
          </cell>
          <cell r="O244">
            <v>179.36928217771299</v>
          </cell>
        </row>
        <row r="245">
          <cell r="M245">
            <v>207.04674816911901</v>
          </cell>
          <cell r="O245">
            <v>179.719953272704</v>
          </cell>
        </row>
        <row r="246">
          <cell r="M246">
            <v>209.526669557969</v>
          </cell>
          <cell r="O246">
            <v>181.90715423332</v>
          </cell>
        </row>
        <row r="247">
          <cell r="M247">
            <v>208.95414471517</v>
          </cell>
          <cell r="O247">
            <v>181.847613734345</v>
          </cell>
        </row>
        <row r="248">
          <cell r="M248">
            <v>206.67302484744201</v>
          </cell>
          <cell r="O248">
            <v>182.06344632502501</v>
          </cell>
        </row>
        <row r="249">
          <cell r="M249">
            <v>205.990605670989</v>
          </cell>
          <cell r="O249">
            <v>181.475710331724</v>
          </cell>
        </row>
        <row r="250">
          <cell r="M250">
            <v>207.88666951320499</v>
          </cell>
          <cell r="O250">
            <v>183.47200617164501</v>
          </cell>
        </row>
        <row r="251">
          <cell r="M251">
            <v>212.64918312279499</v>
          </cell>
          <cell r="O251">
            <v>185.33985702699599</v>
          </cell>
        </row>
        <row r="252">
          <cell r="M252">
            <v>215.14410645774001</v>
          </cell>
          <cell r="O252">
            <v>188.25239167255401</v>
          </cell>
        </row>
        <row r="253">
          <cell r="M253">
            <v>216.48127461760799</v>
          </cell>
          <cell r="O253">
            <v>189.719458253764</v>
          </cell>
        </row>
        <row r="254">
          <cell r="M254">
            <v>214.82675002622199</v>
          </cell>
          <cell r="O254">
            <v>190.69697375939299</v>
          </cell>
        </row>
        <row r="255">
          <cell r="M255">
            <v>215.163099215438</v>
          </cell>
          <cell r="O255">
            <v>191.51796030376599</v>
          </cell>
        </row>
        <row r="256">
          <cell r="M256">
            <v>216.13122750098901</v>
          </cell>
          <cell r="O256">
            <v>191.629930921354</v>
          </cell>
        </row>
        <row r="257">
          <cell r="M257">
            <v>218.167930888369</v>
          </cell>
          <cell r="O257">
            <v>191.05828981074399</v>
          </cell>
        </row>
        <row r="258">
          <cell r="M258">
            <v>219.81214030728401</v>
          </cell>
          <cell r="O258">
            <v>188.647129527716</v>
          </cell>
        </row>
        <row r="259">
          <cell r="M259">
            <v>220.11916186237801</v>
          </cell>
          <cell r="O259">
            <v>187.09663481102899</v>
          </cell>
        </row>
        <row r="260">
          <cell r="M260">
            <v>220.58570663999501</v>
          </cell>
          <cell r="O260">
            <v>188.00793986231</v>
          </cell>
        </row>
        <row r="261">
          <cell r="M261">
            <v>220.87497085980601</v>
          </cell>
          <cell r="O261">
            <v>192.02145182366101</v>
          </cell>
        </row>
        <row r="262">
          <cell r="M262">
            <v>222.317553807514</v>
          </cell>
          <cell r="O262">
            <v>196.217487695507</v>
          </cell>
        </row>
        <row r="263">
          <cell r="M263">
            <v>223.916772974916</v>
          </cell>
          <cell r="O263">
            <v>198.85441973783301</v>
          </cell>
        </row>
        <row r="264">
          <cell r="M264">
            <v>226.00805370722099</v>
          </cell>
          <cell r="O264">
            <v>198.36521776717899</v>
          </cell>
        </row>
        <row r="265">
          <cell r="M265">
            <v>227.762773578104</v>
          </cell>
          <cell r="O265">
            <v>198.47994292967999</v>
          </cell>
        </row>
        <row r="266">
          <cell r="M266">
            <v>228.30588665234799</v>
          </cell>
          <cell r="O266">
            <v>199.01871877633801</v>
          </cell>
        </row>
        <row r="267">
          <cell r="M267">
            <v>227.299303715132</v>
          </cell>
          <cell r="O267">
            <v>201.51085610808701</v>
          </cell>
        </row>
        <row r="268">
          <cell r="M268">
            <v>226.16605547803201</v>
          </cell>
          <cell r="O268">
            <v>202.55664887661899</v>
          </cell>
        </row>
        <row r="269">
          <cell r="M269">
            <v>227.332509673484</v>
          </cell>
          <cell r="O269">
            <v>202.38163968155899</v>
          </cell>
        </row>
        <row r="270">
          <cell r="M270">
            <v>230.275816948087</v>
          </cell>
          <cell r="O270">
            <v>201.08126195292499</v>
          </cell>
        </row>
        <row r="271">
          <cell r="M271">
            <v>234.392944605444</v>
          </cell>
          <cell r="O271">
            <v>202.217205247527</v>
          </cell>
        </row>
        <row r="272">
          <cell r="M272">
            <v>236.27509188710201</v>
          </cell>
          <cell r="O272">
            <v>205.38231617952101</v>
          </cell>
        </row>
        <row r="273">
          <cell r="M273">
            <v>235.539784399762</v>
          </cell>
          <cell r="O273">
            <v>208.981745957187</v>
          </cell>
        </row>
        <row r="274">
          <cell r="M274">
            <v>232.584624899099</v>
          </cell>
          <cell r="O274">
            <v>208.48063395586399</v>
          </cell>
        </row>
        <row r="275">
          <cell r="M275">
            <v>231.425808783365</v>
          </cell>
          <cell r="O275">
            <v>206.49655415005199</v>
          </cell>
        </row>
        <row r="276">
          <cell r="M276">
            <v>231.05581070517701</v>
          </cell>
          <cell r="O276">
            <v>205.92488684121301</v>
          </cell>
        </row>
        <row r="277">
          <cell r="M277">
            <v>233.287905634222</v>
          </cell>
          <cell r="O277">
            <v>208.28996526404501</v>
          </cell>
        </row>
        <row r="278">
          <cell r="M278">
            <v>237.138733700312</v>
          </cell>
          <cell r="O278">
            <v>210.55627556740001</v>
          </cell>
        </row>
        <row r="279">
          <cell r="M279">
            <v>242.96735319548199</v>
          </cell>
          <cell r="O279">
            <v>210.28270303771399</v>
          </cell>
        </row>
        <row r="280">
          <cell r="M280">
            <v>247.049401401502</v>
          </cell>
          <cell r="O280">
            <v>208.93898872595199</v>
          </cell>
        </row>
        <row r="281">
          <cell r="M281">
            <v>249.11880018568999</v>
          </cell>
          <cell r="O281">
            <v>208.40332397572899</v>
          </cell>
        </row>
        <row r="282">
          <cell r="M282">
            <v>248.05288905298301</v>
          </cell>
          <cell r="O282">
            <v>209.66404990474399</v>
          </cell>
        </row>
        <row r="283">
          <cell r="M283">
            <v>247.470649384626</v>
          </cell>
          <cell r="O283">
            <v>212.467736162573</v>
          </cell>
        </row>
        <row r="284">
          <cell r="M284">
            <v>249.872874036512</v>
          </cell>
          <cell r="O284">
            <v>214.552954171436</v>
          </cell>
        </row>
        <row r="285">
          <cell r="M285">
            <v>253.720980987936</v>
          </cell>
          <cell r="O285">
            <v>217.740016917259</v>
          </cell>
        </row>
        <row r="286">
          <cell r="M286">
            <v>257.68495420452302</v>
          </cell>
          <cell r="O286">
            <v>220.06696292116999</v>
          </cell>
        </row>
        <row r="287">
          <cell r="M287">
            <v>261.64379874769401</v>
          </cell>
          <cell r="O287">
            <v>223.421441998989</v>
          </cell>
        </row>
        <row r="288">
          <cell r="M288">
            <v>265.38180338323701</v>
          </cell>
          <cell r="O288">
            <v>224.28697551118299</v>
          </cell>
        </row>
        <row r="289">
          <cell r="M289">
            <v>269.58193995379702</v>
          </cell>
          <cell r="O289">
            <v>224.45654539823801</v>
          </cell>
        </row>
        <row r="290">
          <cell r="M290">
            <v>272.70200133164798</v>
          </cell>
          <cell r="O290">
            <v>223.37498683525999</v>
          </cell>
        </row>
        <row r="291">
          <cell r="M291">
            <v>278.15341569698501</v>
          </cell>
          <cell r="O291">
            <v>222.45305848607001</v>
          </cell>
        </row>
        <row r="292">
          <cell r="M292">
            <v>282.90596627335998</v>
          </cell>
          <cell r="O292">
            <v>222.465855162525</v>
          </cell>
        </row>
        <row r="293">
          <cell r="M293">
            <v>287.11089055644999</v>
          </cell>
          <cell r="O293">
            <v>223.57600228814701</v>
          </cell>
        </row>
        <row r="294">
          <cell r="M294">
            <v>285.981285634161</v>
          </cell>
          <cell r="O294">
            <v>224.98734215836799</v>
          </cell>
        </row>
        <row r="295">
          <cell r="M295">
            <v>285.34568167454597</v>
          </cell>
          <cell r="O295">
            <v>226.013316659559</v>
          </cell>
        </row>
        <row r="296">
          <cell r="M296">
            <v>289.23380188092398</v>
          </cell>
          <cell r="O296">
            <v>226.40972680580401</v>
          </cell>
        </row>
        <row r="297">
          <cell r="M297">
            <v>297.71501308059601</v>
          </cell>
          <cell r="O297">
            <v>227.079479416852</v>
          </cell>
        </row>
        <row r="298">
          <cell r="M298">
            <v>304.31346991990699</v>
          </cell>
          <cell r="O298">
            <v>226.216884603995</v>
          </cell>
        </row>
        <row r="299">
          <cell r="M299">
            <v>307.52036470637103</v>
          </cell>
          <cell r="O299">
            <v>225.338174818184</v>
          </cell>
        </row>
        <row r="300">
          <cell r="M300">
            <v>305.64048353186502</v>
          </cell>
          <cell r="O300">
            <v>225.067108581106</v>
          </cell>
        </row>
        <row r="301">
          <cell r="M301">
            <v>306.09937628283097</v>
          </cell>
          <cell r="O301">
            <v>227.26095779401399</v>
          </cell>
        </row>
        <row r="302">
          <cell r="M302">
            <v>306.28124770937598</v>
          </cell>
          <cell r="O302">
            <v>230.683276892777</v>
          </cell>
        </row>
        <row r="303">
          <cell r="M303">
            <v>307.702311538571</v>
          </cell>
          <cell r="O303">
            <v>234.93737475053501</v>
          </cell>
        </row>
        <row r="304">
          <cell r="M304">
            <v>305.09345895783798</v>
          </cell>
          <cell r="O304">
            <v>239.11731740815301</v>
          </cell>
        </row>
        <row r="305">
          <cell r="M305">
            <v>303.35370499300501</v>
          </cell>
          <cell r="O305">
            <v>240.80027249000401</v>
          </cell>
        </row>
        <row r="306">
          <cell r="M306">
            <v>301.23925770000398</v>
          </cell>
          <cell r="O306">
            <v>240.71305788954999</v>
          </cell>
        </row>
        <row r="307">
          <cell r="M307">
            <v>302.46959664426799</v>
          </cell>
          <cell r="O307">
            <v>239.37175364497699</v>
          </cell>
        </row>
        <row r="308">
          <cell r="M308">
            <v>305.68651108417703</v>
          </cell>
          <cell r="O308">
            <v>241.65160310900899</v>
          </cell>
        </row>
        <row r="309">
          <cell r="M309">
            <v>306.21811448512699</v>
          </cell>
          <cell r="O309">
            <v>243.85036610448901</v>
          </cell>
        </row>
        <row r="310">
          <cell r="M310">
            <v>308.63108894911801</v>
          </cell>
          <cell r="O310">
            <v>247.23002376180901</v>
          </cell>
        </row>
        <row r="311">
          <cell r="M311">
            <v>310.45464602408401</v>
          </cell>
          <cell r="O311">
            <v>250.71881234001901</v>
          </cell>
        </row>
        <row r="312">
          <cell r="M312">
            <v>314.68416833357003</v>
          </cell>
          <cell r="O312">
            <v>257.77507675537203</v>
          </cell>
        </row>
        <row r="313">
          <cell r="M313">
            <v>315.01630294552899</v>
          </cell>
          <cell r="O313">
            <v>265.74585850077199</v>
          </cell>
        </row>
        <row r="314">
          <cell r="M314">
            <v>316.70813994112302</v>
          </cell>
          <cell r="O314">
            <v>272.66705391449398</v>
          </cell>
        </row>
        <row r="315">
          <cell r="M315">
            <v>312.85652573870402</v>
          </cell>
          <cell r="O315">
            <v>277.47135207833401</v>
          </cell>
        </row>
        <row r="316">
          <cell r="M316">
            <v>312.31513222027797</v>
          </cell>
          <cell r="O316">
            <v>283.86052900484299</v>
          </cell>
        </row>
        <row r="317">
          <cell r="M317">
            <v>309.12361976309302</v>
          </cell>
          <cell r="O317">
            <v>288.976505145131</v>
          </cell>
        </row>
        <row r="318">
          <cell r="M318">
            <v>312.235102138645</v>
          </cell>
          <cell r="O318">
            <v>292.28405397764197</v>
          </cell>
        </row>
        <row r="319">
          <cell r="M319">
            <v>311.91095040667898</v>
          </cell>
          <cell r="O319">
            <v>288.8199012426</v>
          </cell>
        </row>
        <row r="320">
          <cell r="M320">
            <v>316.40010355932998</v>
          </cell>
          <cell r="O320">
            <v>286.775006166823</v>
          </cell>
        </row>
        <row r="321">
          <cell r="M321">
            <v>315.15386589160198</v>
          </cell>
          <cell r="O321">
            <v>287.85406479658798</v>
          </cell>
        </row>
        <row r="322">
          <cell r="M322">
            <v>316.10988715293797</v>
          </cell>
          <cell r="O322">
            <v>293.80842631235498</v>
          </cell>
        </row>
        <row r="323">
          <cell r="M323">
            <v>311.39511713982398</v>
          </cell>
          <cell r="O323">
            <v>298.59245584116002</v>
          </cell>
        </row>
        <row r="324">
          <cell r="M324">
            <v>311.96869008859301</v>
          </cell>
          <cell r="O324">
            <v>301.62410630529001</v>
          </cell>
        </row>
        <row r="325">
          <cell r="M325">
            <v>310.39104816326898</v>
          </cell>
          <cell r="O325">
            <v>300.18634053092802</v>
          </cell>
        </row>
        <row r="326">
          <cell r="O326">
            <v>296.49721905992902</v>
          </cell>
        </row>
        <row r="327">
          <cell r="O327">
            <v>288.68772082964801</v>
          </cell>
        </row>
        <row r="328">
          <cell r="O328">
            <v>283.29082595442998</v>
          </cell>
        </row>
        <row r="329">
          <cell r="O329">
            <v>279.31695398753902</v>
          </cell>
        </row>
        <row r="330">
          <cell r="O330">
            <v>277.58816913744801</v>
          </cell>
        </row>
        <row r="331">
          <cell r="O331">
            <v>274.94047458630001</v>
          </cell>
        </row>
        <row r="332">
          <cell r="O332">
            <v>269.13490228237202</v>
          </cell>
        </row>
        <row r="333">
          <cell r="O333">
            <v>266.670217139805</v>
          </cell>
        </row>
        <row r="334">
          <cell r="O334">
            <v>265.56008702303097</v>
          </cell>
        </row>
        <row r="335">
          <cell r="O335">
            <v>271.036719987369</v>
          </cell>
        </row>
        <row r="336">
          <cell r="O336">
            <v>271.88394847710703</v>
          </cell>
        </row>
        <row r="337">
          <cell r="O337">
            <v>272.78780588616701</v>
          </cell>
        </row>
        <row r="338">
          <cell r="O338">
            <v>267.05450884758102</v>
          </cell>
        </row>
        <row r="339">
          <cell r="O339">
            <v>263.037172972402</v>
          </cell>
        </row>
        <row r="340">
          <cell r="O340">
            <v>256.304305347585</v>
          </cell>
        </row>
        <row r="341">
          <cell r="O341">
            <v>253.315142810895</v>
          </cell>
        </row>
        <row r="342">
          <cell r="O342">
            <v>247.15900948603701</v>
          </cell>
        </row>
        <row r="343">
          <cell r="O343">
            <v>244.14696337776999</v>
          </cell>
        </row>
        <row r="344">
          <cell r="O344">
            <v>239.69273159368899</v>
          </cell>
        </row>
        <row r="345">
          <cell r="O345">
            <v>241.05174637963501</v>
          </cell>
        </row>
        <row r="346">
          <cell r="O346">
            <v>240.27395830333899</v>
          </cell>
        </row>
        <row r="347">
          <cell r="O347">
            <v>238.879826262715</v>
          </cell>
        </row>
        <row r="348">
          <cell r="O348">
            <v>236.180435711028</v>
          </cell>
        </row>
        <row r="349">
          <cell r="O349">
            <v>237.68104421597599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84.679948531547495</v>
          </cell>
          <cell r="N6">
            <v>76.166618124007002</v>
          </cell>
        </row>
        <row r="7">
          <cell r="M7">
            <v>83.558153893677897</v>
          </cell>
          <cell r="N7">
            <v>76.306994027854302</v>
          </cell>
        </row>
        <row r="8">
          <cell r="M8">
            <v>83.289946473264195</v>
          </cell>
          <cell r="N8">
            <v>76.144910327654699</v>
          </cell>
        </row>
        <row r="9">
          <cell r="M9">
            <v>84.610467429015699</v>
          </cell>
          <cell r="N9">
            <v>76.9143754662947</v>
          </cell>
        </row>
        <row r="10">
          <cell r="M10">
            <v>86.262950663456706</v>
          </cell>
          <cell r="N10">
            <v>77.797461646540498</v>
          </cell>
        </row>
        <row r="11">
          <cell r="M11">
            <v>86.210836825298202</v>
          </cell>
          <cell r="N11">
            <v>79.324035838466699</v>
          </cell>
        </row>
        <row r="12">
          <cell r="M12">
            <v>85.448948745929997</v>
          </cell>
          <cell r="N12">
            <v>79.324448267315603</v>
          </cell>
        </row>
        <row r="13">
          <cell r="M13">
            <v>83.451930515469201</v>
          </cell>
          <cell r="N13">
            <v>79.067527651994297</v>
          </cell>
        </row>
        <row r="14">
          <cell r="M14">
            <v>84.633928180777403</v>
          </cell>
          <cell r="N14">
            <v>78.426510371670702</v>
          </cell>
        </row>
        <row r="15">
          <cell r="M15">
            <v>85.590509515851707</v>
          </cell>
          <cell r="N15">
            <v>79.548041565202794</v>
          </cell>
        </row>
        <row r="16">
          <cell r="M16">
            <v>89.894616995707096</v>
          </cell>
          <cell r="N16">
            <v>80.934322127782906</v>
          </cell>
        </row>
        <row r="17">
          <cell r="M17">
            <v>91.464927858749604</v>
          </cell>
          <cell r="N17">
            <v>82.355508074330899</v>
          </cell>
        </row>
        <row r="18">
          <cell r="M18">
            <v>92.182235782337202</v>
          </cell>
          <cell r="N18">
            <v>82.538099607512606</v>
          </cell>
        </row>
        <row r="19">
          <cell r="M19">
            <v>88.213588958215595</v>
          </cell>
          <cell r="N19">
            <v>82.751646184128603</v>
          </cell>
        </row>
        <row r="20">
          <cell r="M20">
            <v>86.527181931041696</v>
          </cell>
          <cell r="N20">
            <v>83.183690517414803</v>
          </cell>
        </row>
        <row r="21">
          <cell r="M21">
            <v>86.375686430282997</v>
          </cell>
          <cell r="N21">
            <v>84.502655788499496</v>
          </cell>
        </row>
        <row r="22">
          <cell r="M22">
            <v>91.728788579987693</v>
          </cell>
          <cell r="N22">
            <v>85.399215706441794</v>
          </cell>
        </row>
        <row r="23">
          <cell r="M23">
            <v>94.486424111845295</v>
          </cell>
          <cell r="N23">
            <v>86.292015229960995</v>
          </cell>
        </row>
        <row r="24">
          <cell r="M24">
            <v>97.567710333627303</v>
          </cell>
          <cell r="N24">
            <v>86.431741527776197</v>
          </cell>
        </row>
        <row r="25">
          <cell r="M25">
            <v>95.379605363269903</v>
          </cell>
          <cell r="N25">
            <v>87.015178418432797</v>
          </cell>
        </row>
        <row r="26">
          <cell r="M26">
            <v>95.161208062819298</v>
          </cell>
          <cell r="N26">
            <v>87.479936587637198</v>
          </cell>
        </row>
        <row r="27">
          <cell r="M27">
            <v>93.321822684245703</v>
          </cell>
          <cell r="N27">
            <v>88.406889039491304</v>
          </cell>
        </row>
        <row r="28">
          <cell r="M28">
            <v>95.629286837993106</v>
          </cell>
          <cell r="N28">
            <v>89.350489032510495</v>
          </cell>
        </row>
        <row r="29">
          <cell r="M29">
            <v>95.744426767309207</v>
          </cell>
          <cell r="N29">
            <v>90.228001977683206</v>
          </cell>
        </row>
        <row r="30">
          <cell r="M30">
            <v>98.126554821798393</v>
          </cell>
          <cell r="N30">
            <v>91.259769385105699</v>
          </cell>
        </row>
        <row r="31">
          <cell r="M31">
            <v>97.556430867949999</v>
          </cell>
          <cell r="N31">
            <v>91.807739939097601</v>
          </cell>
        </row>
        <row r="32">
          <cell r="M32">
            <v>98.2027115416209</v>
          </cell>
          <cell r="N32">
            <v>92.290101367591404</v>
          </cell>
        </row>
        <row r="33">
          <cell r="M33">
            <v>96.810895548871301</v>
          </cell>
          <cell r="N33">
            <v>93.204550512965994</v>
          </cell>
        </row>
        <row r="34">
          <cell r="M34">
            <v>98.471797588141001</v>
          </cell>
          <cell r="N34">
            <v>95.012865450150599</v>
          </cell>
        </row>
        <row r="35">
          <cell r="M35">
            <v>101.415312380293</v>
          </cell>
          <cell r="N35">
            <v>96.832770994037105</v>
          </cell>
        </row>
        <row r="36">
          <cell r="M36">
            <v>105.525797309878</v>
          </cell>
          <cell r="N36">
            <v>96.785926160213094</v>
          </cell>
        </row>
        <row r="37">
          <cell r="M37">
            <v>106.498367000337</v>
          </cell>
          <cell r="N37">
            <v>95.980130295632193</v>
          </cell>
        </row>
        <row r="38">
          <cell r="M38">
            <v>104.277399103026</v>
          </cell>
          <cell r="N38">
            <v>95.556520968197106</v>
          </cell>
        </row>
        <row r="39">
          <cell r="M39">
            <v>101.44975121407199</v>
          </cell>
          <cell r="N39">
            <v>97.218597727485005</v>
          </cell>
        </row>
        <row r="40">
          <cell r="M40">
            <v>99.855024897180201</v>
          </cell>
          <cell r="N40">
            <v>98.938502384055496</v>
          </cell>
        </row>
        <row r="41">
          <cell r="M41">
            <v>100</v>
          </cell>
          <cell r="N41">
            <v>100</v>
          </cell>
        </row>
        <row r="42">
          <cell r="M42">
            <v>101.527262676785</v>
          </cell>
          <cell r="N42">
            <v>100.06804564831801</v>
          </cell>
        </row>
        <row r="43">
          <cell r="M43">
            <v>103.60924187396</v>
          </cell>
          <cell r="N43">
            <v>99.945182393435005</v>
          </cell>
        </row>
        <row r="44">
          <cell r="M44">
            <v>104.322485310738</v>
          </cell>
          <cell r="N44">
            <v>99.778486695314498</v>
          </cell>
        </row>
        <row r="45">
          <cell r="M45">
            <v>103.33148978578301</v>
          </cell>
          <cell r="N45">
            <v>99.822262148523507</v>
          </cell>
        </row>
        <row r="46">
          <cell r="M46">
            <v>102.921953323287</v>
          </cell>
          <cell r="N46">
            <v>100.31036344239</v>
          </cell>
        </row>
        <row r="47">
          <cell r="M47">
            <v>103.65508932952</v>
          </cell>
          <cell r="N47">
            <v>101.81625606966401</v>
          </cell>
        </row>
        <row r="48">
          <cell r="M48">
            <v>106.178385702817</v>
          </cell>
          <cell r="N48">
            <v>103.643516318031</v>
          </cell>
        </row>
        <row r="49">
          <cell r="M49">
            <v>108.22852547074601</v>
          </cell>
          <cell r="N49">
            <v>105.612296562778</v>
          </cell>
        </row>
        <row r="50">
          <cell r="M50">
            <v>107.804375300758</v>
          </cell>
          <cell r="N50">
            <v>106.699800977211</v>
          </cell>
        </row>
        <row r="51">
          <cell r="M51">
            <v>104.233919438187</v>
          </cell>
          <cell r="N51">
            <v>106.483124658363</v>
          </cell>
        </row>
        <row r="52">
          <cell r="M52">
            <v>102.92207437446299</v>
          </cell>
          <cell r="N52">
            <v>105.43765611323801</v>
          </cell>
        </row>
        <row r="53">
          <cell r="M53">
            <v>102.740356573418</v>
          </cell>
          <cell r="N53">
            <v>104.051034220443</v>
          </cell>
        </row>
        <row r="54">
          <cell r="M54">
            <v>104.34518895591199</v>
          </cell>
          <cell r="N54">
            <v>104.613242262904</v>
          </cell>
        </row>
        <row r="55">
          <cell r="M55">
            <v>103.320912280768</v>
          </cell>
          <cell r="N55">
            <v>106.19748592563</v>
          </cell>
        </row>
        <row r="56">
          <cell r="M56">
            <v>101.71623073478899</v>
          </cell>
          <cell r="N56">
            <v>108.582149630204</v>
          </cell>
        </row>
        <row r="57">
          <cell r="M57">
            <v>100.677000593899</v>
          </cell>
          <cell r="N57">
            <v>109.68000842999599</v>
          </cell>
        </row>
        <row r="58">
          <cell r="M58">
            <v>100.401259084483</v>
          </cell>
          <cell r="N58">
            <v>110.50798179086399</v>
          </cell>
        </row>
        <row r="59">
          <cell r="M59">
            <v>101.06422655333699</v>
          </cell>
          <cell r="N59">
            <v>110.970180906199</v>
          </cell>
        </row>
        <row r="60">
          <cell r="M60">
            <v>101.842024753521</v>
          </cell>
          <cell r="N60">
            <v>111.949408771704</v>
          </cell>
        </row>
        <row r="61">
          <cell r="M61">
            <v>104.57618554700601</v>
          </cell>
          <cell r="N61">
            <v>112.80099324176901</v>
          </cell>
        </row>
        <row r="62">
          <cell r="M62">
            <v>106.770047896615</v>
          </cell>
          <cell r="N62">
            <v>114.049539268921</v>
          </cell>
        </row>
        <row r="63">
          <cell r="M63">
            <v>109.49288790012299</v>
          </cell>
          <cell r="N63">
            <v>115.801706674101</v>
          </cell>
        </row>
        <row r="64">
          <cell r="M64">
            <v>109.52723532030799</v>
          </cell>
          <cell r="N64">
            <v>118.070107061708</v>
          </cell>
        </row>
        <row r="65">
          <cell r="M65">
            <v>109.02655480026699</v>
          </cell>
          <cell r="N65">
            <v>119.554438376907</v>
          </cell>
        </row>
        <row r="66">
          <cell r="M66">
            <v>107.555323698175</v>
          </cell>
          <cell r="N66">
            <v>119.648968653767</v>
          </cell>
        </row>
        <row r="67">
          <cell r="M67">
            <v>108.402311043057</v>
          </cell>
          <cell r="N67">
            <v>119.179605949828</v>
          </cell>
        </row>
        <row r="68">
          <cell r="M68">
            <v>110.755539026915</v>
          </cell>
          <cell r="N68">
            <v>119.59684571893899</v>
          </cell>
        </row>
        <row r="69">
          <cell r="M69">
            <v>113.325299766898</v>
          </cell>
          <cell r="N69">
            <v>121.16743380373001</v>
          </cell>
        </row>
        <row r="70">
          <cell r="M70">
            <v>114.536168813735</v>
          </cell>
          <cell r="N70">
            <v>122.890973687463</v>
          </cell>
        </row>
        <row r="71">
          <cell r="M71">
            <v>114.016759414798</v>
          </cell>
          <cell r="N71">
            <v>124.123450940404</v>
          </cell>
        </row>
        <row r="72">
          <cell r="M72">
            <v>113.208233082898</v>
          </cell>
          <cell r="N72">
            <v>125.471608952274</v>
          </cell>
        </row>
        <row r="73">
          <cell r="M73">
            <v>112.779728084219</v>
          </cell>
          <cell r="N73">
            <v>127.06834422166899</v>
          </cell>
        </row>
        <row r="74">
          <cell r="M74">
            <v>113.52987238705001</v>
          </cell>
          <cell r="N74">
            <v>128.86431600977801</v>
          </cell>
        </row>
        <row r="75">
          <cell r="M75">
            <v>114.776041593136</v>
          </cell>
          <cell r="N75">
            <v>129.93016661836299</v>
          </cell>
        </row>
        <row r="76">
          <cell r="M76">
            <v>116.033350014562</v>
          </cell>
          <cell r="N76">
            <v>130.37693443013401</v>
          </cell>
        </row>
        <row r="77">
          <cell r="M77">
            <v>116.4492136742</v>
          </cell>
          <cell r="N77">
            <v>130.99183491759999</v>
          </cell>
        </row>
        <row r="78">
          <cell r="M78">
            <v>116.99455260457999</v>
          </cell>
          <cell r="N78">
            <v>132.25119985929899</v>
          </cell>
        </row>
        <row r="79">
          <cell r="M79">
            <v>119.123002098589</v>
          </cell>
          <cell r="N79">
            <v>134.723567282521</v>
          </cell>
        </row>
        <row r="80">
          <cell r="M80">
            <v>121.718090820518</v>
          </cell>
          <cell r="N80">
            <v>137.153344096648</v>
          </cell>
        </row>
        <row r="81">
          <cell r="M81">
            <v>124.01884832144999</v>
          </cell>
          <cell r="N81">
            <v>139.79167203218901</v>
          </cell>
        </row>
        <row r="82">
          <cell r="M82">
            <v>124.818057580792</v>
          </cell>
          <cell r="N82">
            <v>141.58254441546001</v>
          </cell>
        </row>
        <row r="83">
          <cell r="M83">
            <v>125.632949212451</v>
          </cell>
          <cell r="N83">
            <v>143.93455111535701</v>
          </cell>
        </row>
        <row r="84">
          <cell r="M84">
            <v>126.06002349751</v>
          </cell>
          <cell r="N84">
            <v>146.14805102393001</v>
          </cell>
        </row>
        <row r="85">
          <cell r="M85">
            <v>127.67892228188001</v>
          </cell>
          <cell r="N85">
            <v>148.51201564454701</v>
          </cell>
        </row>
        <row r="86">
          <cell r="M86">
            <v>129.16653190410099</v>
          </cell>
          <cell r="N86">
            <v>149.23548016401</v>
          </cell>
        </row>
        <row r="87">
          <cell r="M87">
            <v>130.964960025094</v>
          </cell>
          <cell r="N87">
            <v>148.59739208667301</v>
          </cell>
        </row>
        <row r="88">
          <cell r="M88">
            <v>130.95920358138699</v>
          </cell>
          <cell r="N88">
            <v>148.45645469299501</v>
          </cell>
        </row>
        <row r="89">
          <cell r="M89">
            <v>131.524785450205</v>
          </cell>
          <cell r="N89">
            <v>149.894568971122</v>
          </cell>
        </row>
        <row r="90">
          <cell r="M90">
            <v>131.082717172983</v>
          </cell>
          <cell r="N90">
            <v>153.81056226770201</v>
          </cell>
        </row>
        <row r="91">
          <cell r="M91">
            <v>133.77905862723699</v>
          </cell>
          <cell r="N91">
            <v>157.73244248565999</v>
          </cell>
        </row>
        <row r="92">
          <cell r="M92">
            <v>135.54038262457399</v>
          </cell>
          <cell r="N92">
            <v>161.35436835008801</v>
          </cell>
        </row>
        <row r="93">
          <cell r="M93">
            <v>137.90657305649199</v>
          </cell>
          <cell r="N93">
            <v>163.572657787314</v>
          </cell>
        </row>
        <row r="94">
          <cell r="M94">
            <v>139.34677751325299</v>
          </cell>
          <cell r="N94">
            <v>165.673819174155</v>
          </cell>
        </row>
        <row r="95">
          <cell r="M95">
            <v>140.53357721376901</v>
          </cell>
          <cell r="N95">
            <v>167.46350032456499</v>
          </cell>
        </row>
        <row r="96">
          <cell r="M96">
            <v>143.837272653154</v>
          </cell>
          <cell r="N96">
            <v>169.02866786341301</v>
          </cell>
        </row>
        <row r="97">
          <cell r="M97">
            <v>147.51073125022199</v>
          </cell>
          <cell r="N97">
            <v>170.80709541647201</v>
          </cell>
        </row>
        <row r="98">
          <cell r="M98">
            <v>151.624624363321</v>
          </cell>
          <cell r="N98">
            <v>171.64560214016399</v>
          </cell>
        </row>
        <row r="99">
          <cell r="M99">
            <v>152.22577028188701</v>
          </cell>
          <cell r="N99">
            <v>172.964041200938</v>
          </cell>
        </row>
        <row r="100">
          <cell r="M100">
            <v>151.337320137722</v>
          </cell>
          <cell r="N100">
            <v>173.27155550539399</v>
          </cell>
        </row>
        <row r="101">
          <cell r="M101">
            <v>150.813921905114</v>
          </cell>
          <cell r="N101">
            <v>175.440554413744</v>
          </cell>
        </row>
        <row r="102">
          <cell r="M102">
            <v>151.455582411043</v>
          </cell>
          <cell r="N102">
            <v>177.24323912122799</v>
          </cell>
        </row>
        <row r="103">
          <cell r="M103">
            <v>153.65740111197701</v>
          </cell>
          <cell r="N103">
            <v>179.87011862123299</v>
          </cell>
        </row>
        <row r="104">
          <cell r="M104">
            <v>154.073403367075</v>
          </cell>
          <cell r="N104">
            <v>180.32268543466901</v>
          </cell>
        </row>
        <row r="105">
          <cell r="M105">
            <v>155.01012259806399</v>
          </cell>
          <cell r="N105">
            <v>181.56000520524799</v>
          </cell>
        </row>
        <row r="106">
          <cell r="M106">
            <v>154.702081188828</v>
          </cell>
          <cell r="N106">
            <v>182.43353460521001</v>
          </cell>
        </row>
        <row r="107">
          <cell r="M107">
            <v>155.94397505054499</v>
          </cell>
          <cell r="N107">
            <v>184.31964104090201</v>
          </cell>
        </row>
        <row r="108">
          <cell r="M108">
            <v>155.74023885947801</v>
          </cell>
          <cell r="N108">
            <v>184.156689563284</v>
          </cell>
        </row>
        <row r="109">
          <cell r="M109">
            <v>156.97444402050201</v>
          </cell>
          <cell r="N109">
            <v>183.01103640147301</v>
          </cell>
        </row>
        <row r="110">
          <cell r="M110">
            <v>156.109949363635</v>
          </cell>
          <cell r="N110">
            <v>180.58992382717099</v>
          </cell>
        </row>
        <row r="111">
          <cell r="M111">
            <v>157.11360549343101</v>
          </cell>
          <cell r="N111">
            <v>178.68097587437899</v>
          </cell>
        </row>
        <row r="112">
          <cell r="M112">
            <v>158.16762818076899</v>
          </cell>
          <cell r="N112">
            <v>178.813218268399</v>
          </cell>
        </row>
        <row r="113">
          <cell r="M113">
            <v>161.95595586942201</v>
          </cell>
          <cell r="N113">
            <v>179.77582564330501</v>
          </cell>
        </row>
        <row r="114">
          <cell r="M114">
            <v>164.333055894273</v>
          </cell>
          <cell r="N114">
            <v>182.71613510612599</v>
          </cell>
        </row>
        <row r="115">
          <cell r="M115">
            <v>167.22963953091099</v>
          </cell>
          <cell r="N115">
            <v>184.754276066664</v>
          </cell>
        </row>
        <row r="116">
          <cell r="M116">
            <v>167.042779589932</v>
          </cell>
          <cell r="N116">
            <v>186.91164112267799</v>
          </cell>
        </row>
        <row r="117">
          <cell r="M117">
            <v>168.716455137449</v>
          </cell>
          <cell r="N117">
            <v>188.38581616114701</v>
          </cell>
        </row>
        <row r="118">
          <cell r="M118">
            <v>168.56203066820299</v>
          </cell>
          <cell r="N118">
            <v>188.76316893917999</v>
          </cell>
        </row>
        <row r="119">
          <cell r="M119">
            <v>170.88634860200199</v>
          </cell>
          <cell r="N119">
            <v>189.49565852234201</v>
          </cell>
        </row>
        <row r="120">
          <cell r="M120">
            <v>170.28065346610299</v>
          </cell>
          <cell r="N120">
            <v>189.43196098729999</v>
          </cell>
        </row>
        <row r="121">
          <cell r="M121">
            <v>170.68853241889599</v>
          </cell>
          <cell r="N121">
            <v>190.62439821637901</v>
          </cell>
        </row>
        <row r="122">
          <cell r="M122">
            <v>166.697827481259</v>
          </cell>
          <cell r="N122">
            <v>189.26133639942</v>
          </cell>
        </row>
        <row r="123">
          <cell r="M123">
            <v>162.552199898883</v>
          </cell>
          <cell r="N123">
            <v>186.42852112127201</v>
          </cell>
        </row>
        <row r="124">
          <cell r="M124">
            <v>156.515744454035</v>
          </cell>
          <cell r="N124">
            <v>184.09843977042101</v>
          </cell>
        </row>
        <row r="125">
          <cell r="M125">
            <v>153.83443194524801</v>
          </cell>
          <cell r="N125">
            <v>183.79116557546101</v>
          </cell>
        </row>
        <row r="126">
          <cell r="M126">
            <v>153.759041435905</v>
          </cell>
          <cell r="N126">
            <v>185.709428814322</v>
          </cell>
        </row>
        <row r="127">
          <cell r="M127">
            <v>158.699806987671</v>
          </cell>
          <cell r="N127">
            <v>184.65785961867701</v>
          </cell>
        </row>
        <row r="128">
          <cell r="M128">
            <v>162.01086164231799</v>
          </cell>
          <cell r="N128">
            <v>181.858784889183</v>
          </cell>
        </row>
        <row r="129">
          <cell r="M129">
            <v>161.60171402347399</v>
          </cell>
          <cell r="N129">
            <v>178.137076233051</v>
          </cell>
        </row>
        <row r="130">
          <cell r="M130">
            <v>156.83321493020301</v>
          </cell>
          <cell r="N130">
            <v>177.05551160100799</v>
          </cell>
        </row>
        <row r="131">
          <cell r="M131">
            <v>153.68269889638</v>
          </cell>
          <cell r="N131">
            <v>176.89481898006801</v>
          </cell>
        </row>
        <row r="132">
          <cell r="M132">
            <v>154.01547018388399</v>
          </cell>
          <cell r="N132">
            <v>176.56915561210701</v>
          </cell>
        </row>
        <row r="133">
          <cell r="M133">
            <v>156.273718296385</v>
          </cell>
          <cell r="N133">
            <v>175.00674457330001</v>
          </cell>
        </row>
        <row r="134">
          <cell r="M134">
            <v>153.998768699458</v>
          </cell>
          <cell r="N134">
            <v>171.14472493539401</v>
          </cell>
        </row>
        <row r="135">
          <cell r="M135">
            <v>145.19413541195701</v>
          </cell>
          <cell r="N135">
            <v>167.573501131966</v>
          </cell>
        </row>
        <row r="136">
          <cell r="M136">
            <v>135.18627727900201</v>
          </cell>
          <cell r="N136">
            <v>162.28250977858201</v>
          </cell>
        </row>
        <row r="137">
          <cell r="M137">
            <v>131.301183524816</v>
          </cell>
          <cell r="N137">
            <v>159.479860424702</v>
          </cell>
        </row>
        <row r="138">
          <cell r="M138">
            <v>129.31498421299801</v>
          </cell>
          <cell r="N138">
            <v>155.44814243171101</v>
          </cell>
        </row>
        <row r="139">
          <cell r="M139">
            <v>126.796068022881</v>
          </cell>
          <cell r="N139">
            <v>152.954911074867</v>
          </cell>
        </row>
        <row r="140">
          <cell r="M140">
            <v>118.61879095307199</v>
          </cell>
          <cell r="N140">
            <v>148.656981220706</v>
          </cell>
        </row>
        <row r="141">
          <cell r="M141">
            <v>114.32490882285499</v>
          </cell>
          <cell r="N141">
            <v>145.631436764705</v>
          </cell>
        </row>
        <row r="142">
          <cell r="M142">
            <v>110.77635753914301</v>
          </cell>
          <cell r="N142">
            <v>143.90001533313901</v>
          </cell>
        </row>
        <row r="143">
          <cell r="M143">
            <v>111.730497522126</v>
          </cell>
          <cell r="N143">
            <v>144.38752838335901</v>
          </cell>
        </row>
        <row r="144">
          <cell r="M144">
            <v>109.794298773235</v>
          </cell>
          <cell r="N144">
            <v>145.52100091407701</v>
          </cell>
        </row>
        <row r="145">
          <cell r="M145">
            <v>108.035162958925</v>
          </cell>
          <cell r="N145">
            <v>145.11287177226799</v>
          </cell>
        </row>
        <row r="146">
          <cell r="M146">
            <v>104.435199682793</v>
          </cell>
          <cell r="N146">
            <v>141.625787498633</v>
          </cell>
        </row>
        <row r="147">
          <cell r="M147">
            <v>102.012548781869</v>
          </cell>
          <cell r="N147">
            <v>136.65463490866401</v>
          </cell>
        </row>
        <row r="148">
          <cell r="M148">
            <v>101.21503981808</v>
          </cell>
          <cell r="N148">
            <v>134.26756074977999</v>
          </cell>
        </row>
        <row r="149">
          <cell r="M149">
            <v>101.307337865316</v>
          </cell>
          <cell r="N149">
            <v>134.52091712548599</v>
          </cell>
        </row>
        <row r="150">
          <cell r="M150">
            <v>100.80220134959799</v>
          </cell>
          <cell r="N150">
            <v>136.89999501071799</v>
          </cell>
        </row>
        <row r="151">
          <cell r="M151">
            <v>100.216427744947</v>
          </cell>
          <cell r="N151">
            <v>138.291274188025</v>
          </cell>
        </row>
        <row r="152">
          <cell r="M152">
            <v>101.79645693611501</v>
          </cell>
          <cell r="N152">
            <v>137.24522470323501</v>
          </cell>
        </row>
        <row r="153">
          <cell r="M153">
            <v>105.76477521559499</v>
          </cell>
          <cell r="N153">
            <v>133.68992464677399</v>
          </cell>
        </row>
        <row r="154">
          <cell r="M154">
            <v>108.58138102532</v>
          </cell>
          <cell r="N154">
            <v>129.283434528084</v>
          </cell>
        </row>
        <row r="155">
          <cell r="M155">
            <v>108.20922691136499</v>
          </cell>
          <cell r="N155">
            <v>127.183908834397</v>
          </cell>
        </row>
        <row r="156">
          <cell r="M156">
            <v>105.0310554141</v>
          </cell>
          <cell r="N156">
            <v>127.863013247509</v>
          </cell>
        </row>
        <row r="157">
          <cell r="M157">
            <v>103.286310472094</v>
          </cell>
          <cell r="N157">
            <v>129.376611170133</v>
          </cell>
        </row>
        <row r="158">
          <cell r="M158">
            <v>103.247686556063</v>
          </cell>
          <cell r="N158">
            <v>128.81402562370499</v>
          </cell>
        </row>
        <row r="159">
          <cell r="M159">
            <v>106.220031119146</v>
          </cell>
          <cell r="N159">
            <v>126.632165781955</v>
          </cell>
        </row>
        <row r="160">
          <cell r="M160">
            <v>109.574835213735</v>
          </cell>
          <cell r="N160">
            <v>124.830369032026</v>
          </cell>
        </row>
        <row r="161">
          <cell r="M161">
            <v>112.604188182009</v>
          </cell>
          <cell r="N161">
            <v>124.678287470961</v>
          </cell>
        </row>
        <row r="162">
          <cell r="M162">
            <v>111.517689880246</v>
          </cell>
          <cell r="N162">
            <v>124.053406012472</v>
          </cell>
        </row>
        <row r="163">
          <cell r="M163">
            <v>106.64605263452</v>
          </cell>
          <cell r="N163">
            <v>123.50943330383301</v>
          </cell>
        </row>
        <row r="164">
          <cell r="M164">
            <v>102.218670403601</v>
          </cell>
          <cell r="N164">
            <v>123.04311223262199</v>
          </cell>
        </row>
        <row r="165">
          <cell r="M165">
            <v>101.08251639666101</v>
          </cell>
          <cell r="N165">
            <v>124.12984008227301</v>
          </cell>
        </row>
        <row r="166">
          <cell r="M166">
            <v>103.17991452506899</v>
          </cell>
          <cell r="N166">
            <v>124.532434699311</v>
          </cell>
        </row>
        <row r="167">
          <cell r="M167">
            <v>105.57615417326301</v>
          </cell>
          <cell r="N167">
            <v>123.777613377897</v>
          </cell>
        </row>
        <row r="168">
          <cell r="M168">
            <v>108.04036166278</v>
          </cell>
          <cell r="N168">
            <v>122.778537413998</v>
          </cell>
        </row>
        <row r="169">
          <cell r="M169">
            <v>110.356825293765</v>
          </cell>
          <cell r="N169">
            <v>123.236947248796</v>
          </cell>
        </row>
        <row r="170">
          <cell r="M170">
            <v>111.73372811532499</v>
          </cell>
          <cell r="N170">
            <v>124.690359027475</v>
          </cell>
        </row>
        <row r="171">
          <cell r="M171">
            <v>114.194223353363</v>
          </cell>
          <cell r="N171">
            <v>125.60388990994601</v>
          </cell>
        </row>
        <row r="172">
          <cell r="M172">
            <v>114.226958646824</v>
          </cell>
          <cell r="N172">
            <v>125.70184111755999</v>
          </cell>
        </row>
        <row r="173">
          <cell r="M173">
            <v>114.459480419992</v>
          </cell>
          <cell r="N173">
            <v>124.974367973935</v>
          </cell>
        </row>
        <row r="174">
          <cell r="M174">
            <v>111.088998170978</v>
          </cell>
          <cell r="N174">
            <v>123.97944172770799</v>
          </cell>
        </row>
        <row r="175">
          <cell r="M175">
            <v>109.164493665059</v>
          </cell>
          <cell r="N175">
            <v>122.251865726388</v>
          </cell>
        </row>
        <row r="176">
          <cell r="M176">
            <v>108.231992134354</v>
          </cell>
          <cell r="N176">
            <v>122.452094327479</v>
          </cell>
        </row>
        <row r="177">
          <cell r="M177">
            <v>109.966593063844</v>
          </cell>
          <cell r="N177">
            <v>122.931487734155</v>
          </cell>
        </row>
        <row r="178">
          <cell r="M178">
            <v>110.97251758049001</v>
          </cell>
          <cell r="N178">
            <v>124.57635691642101</v>
          </cell>
        </row>
        <row r="179">
          <cell r="M179">
            <v>112.52465830804201</v>
          </cell>
          <cell r="N179">
            <v>125.066430767349</v>
          </cell>
        </row>
        <row r="180">
          <cell r="M180">
            <v>114.330152898832</v>
          </cell>
          <cell r="N180">
            <v>126.00419452005799</v>
          </cell>
        </row>
        <row r="181">
          <cell r="M181">
            <v>116.933027721681</v>
          </cell>
          <cell r="N181">
            <v>126.951303899625</v>
          </cell>
        </row>
        <row r="182">
          <cell r="M182">
            <v>117.306204769236</v>
          </cell>
          <cell r="N182">
            <v>128.227844052531</v>
          </cell>
        </row>
        <row r="183">
          <cell r="M183">
            <v>117.405648210452</v>
          </cell>
          <cell r="N183">
            <v>130.49524245398001</v>
          </cell>
        </row>
        <row r="184">
          <cell r="M184">
            <v>116.445116953804</v>
          </cell>
          <cell r="N184">
            <v>131.92670247181101</v>
          </cell>
        </row>
        <row r="185">
          <cell r="M185">
            <v>117.01859528148699</v>
          </cell>
          <cell r="N185">
            <v>132.70856327026701</v>
          </cell>
        </row>
        <row r="186">
          <cell r="M186">
            <v>115.942237177984</v>
          </cell>
          <cell r="N186">
            <v>130.923094969722</v>
          </cell>
        </row>
        <row r="187">
          <cell r="M187">
            <v>117.20632470806601</v>
          </cell>
          <cell r="N187">
            <v>128.74601472955999</v>
          </cell>
        </row>
        <row r="188">
          <cell r="M188">
            <v>118.47389673960301</v>
          </cell>
          <cell r="N188">
            <v>128.15891108095801</v>
          </cell>
        </row>
        <row r="189">
          <cell r="M189">
            <v>122.524094803818</v>
          </cell>
          <cell r="N189">
            <v>130.18609072426301</v>
          </cell>
        </row>
        <row r="190">
          <cell r="M190">
            <v>123.85728351410501</v>
          </cell>
          <cell r="N190">
            <v>133.39768868472399</v>
          </cell>
        </row>
        <row r="191">
          <cell r="M191">
            <v>125.03806303292799</v>
          </cell>
          <cell r="N191">
            <v>136.16157537819001</v>
          </cell>
        </row>
        <row r="192">
          <cell r="M192">
            <v>123.768600607328</v>
          </cell>
          <cell r="N192">
            <v>137.59699144344401</v>
          </cell>
        </row>
        <row r="193">
          <cell r="M193">
            <v>124.024927443656</v>
          </cell>
          <cell r="N193">
            <v>138.42172380388999</v>
          </cell>
        </row>
        <row r="194">
          <cell r="M194">
            <v>124.215436977115</v>
          </cell>
          <cell r="N194">
            <v>139.04184470922101</v>
          </cell>
        </row>
        <row r="195">
          <cell r="M195">
            <v>125.639980994032</v>
          </cell>
          <cell r="N195">
            <v>139.42417882709299</v>
          </cell>
        </row>
        <row r="196">
          <cell r="M196">
            <v>127.308478762115</v>
          </cell>
          <cell r="N196">
            <v>140.05698746215299</v>
          </cell>
        </row>
        <row r="197">
          <cell r="M197">
            <v>128.29140829662001</v>
          </cell>
          <cell r="N197">
            <v>141.544714074436</v>
          </cell>
        </row>
        <row r="198">
          <cell r="M198">
            <v>130.152432099805</v>
          </cell>
          <cell r="N198">
            <v>143.883537731384</v>
          </cell>
        </row>
        <row r="199">
          <cell r="M199">
            <v>130.93823683527401</v>
          </cell>
          <cell r="N199">
            <v>144.84536581825799</v>
          </cell>
        </row>
        <row r="200">
          <cell r="M200">
            <v>133.00416129327101</v>
          </cell>
          <cell r="N200">
            <v>144.899213468797</v>
          </cell>
        </row>
        <row r="201">
          <cell r="M201">
            <v>134.39880357937099</v>
          </cell>
          <cell r="N201">
            <v>144.846242176771</v>
          </cell>
        </row>
        <row r="202">
          <cell r="M202">
            <v>135.94543024235901</v>
          </cell>
          <cell r="N202">
            <v>146.90836789700501</v>
          </cell>
        </row>
        <row r="203">
          <cell r="M203">
            <v>136.80612005949999</v>
          </cell>
          <cell r="N203">
            <v>149.51586353016</v>
          </cell>
        </row>
        <row r="204">
          <cell r="M204">
            <v>137.120167058801</v>
          </cell>
          <cell r="N204">
            <v>152.56274292689699</v>
          </cell>
        </row>
        <row r="205">
          <cell r="M205">
            <v>138.44952490026799</v>
          </cell>
          <cell r="N205">
            <v>154.08855681810999</v>
          </cell>
        </row>
        <row r="206">
          <cell r="M206">
            <v>140.03699051952199</v>
          </cell>
          <cell r="N206">
            <v>155.022141007633</v>
          </cell>
        </row>
        <row r="207">
          <cell r="M207">
            <v>141.886965434253</v>
          </cell>
          <cell r="N207">
            <v>155.29462757820099</v>
          </cell>
        </row>
        <row r="208">
          <cell r="M208">
            <v>143.57772009682799</v>
          </cell>
          <cell r="N208">
            <v>156.20797633938699</v>
          </cell>
        </row>
        <row r="209">
          <cell r="M209">
            <v>145.33437432871401</v>
          </cell>
          <cell r="N209">
            <v>157.079254764186</v>
          </cell>
        </row>
        <row r="210">
          <cell r="M210">
            <v>147.941941409701</v>
          </cell>
          <cell r="N210">
            <v>158.51425383670099</v>
          </cell>
        </row>
        <row r="211">
          <cell r="M211">
            <v>148.87231761299401</v>
          </cell>
          <cell r="N211">
            <v>159.10464780649099</v>
          </cell>
        </row>
        <row r="212">
          <cell r="M212">
            <v>150.09481791616099</v>
          </cell>
          <cell r="N212">
            <v>159.81470782158101</v>
          </cell>
        </row>
        <row r="213">
          <cell r="M213">
            <v>150.32648487559501</v>
          </cell>
          <cell r="N213">
            <v>160.67306189103601</v>
          </cell>
        </row>
        <row r="214">
          <cell r="M214">
            <v>151.68439449784199</v>
          </cell>
          <cell r="N214">
            <v>162.944706750194</v>
          </cell>
        </row>
        <row r="215">
          <cell r="M215">
            <v>151.849948741144</v>
          </cell>
          <cell r="N215">
            <v>165.55627715672799</v>
          </cell>
        </row>
        <row r="216">
          <cell r="M216">
            <v>153.54417824252101</v>
          </cell>
          <cell r="N216">
            <v>168.14135170602299</v>
          </cell>
        </row>
        <row r="217">
          <cell r="M217">
            <v>155.057170037806</v>
          </cell>
          <cell r="N217">
            <v>169.37026640070499</v>
          </cell>
        </row>
        <row r="218">
          <cell r="M218">
            <v>155.405299252888</v>
          </cell>
          <cell r="N218">
            <v>169.254714301885</v>
          </cell>
        </row>
        <row r="219">
          <cell r="M219">
            <v>153.57058125965401</v>
          </cell>
          <cell r="N219">
            <v>167.99516800023099</v>
          </cell>
        </row>
        <row r="220">
          <cell r="M220">
            <v>152.95848056022899</v>
          </cell>
          <cell r="N220">
            <v>168.02362675469399</v>
          </cell>
        </row>
        <row r="221">
          <cell r="M221">
            <v>154.839744292478</v>
          </cell>
          <cell r="N221">
            <v>169.28927306469899</v>
          </cell>
        </row>
        <row r="222">
          <cell r="M222">
            <v>159.420693956398</v>
          </cell>
          <cell r="N222">
            <v>172.584288139177</v>
          </cell>
        </row>
        <row r="223">
          <cell r="M223">
            <v>161.45328492300499</v>
          </cell>
          <cell r="N223">
            <v>173.94562630857499</v>
          </cell>
        </row>
        <row r="224">
          <cell r="M224">
            <v>161.34726930543201</v>
          </cell>
          <cell r="N224">
            <v>174.20690553180401</v>
          </cell>
        </row>
        <row r="225">
          <cell r="M225">
            <v>158.875843836494</v>
          </cell>
          <cell r="N225">
            <v>173.10717894645299</v>
          </cell>
        </row>
        <row r="226">
          <cell r="M226">
            <v>159.714995258741</v>
          </cell>
          <cell r="N226">
            <v>174.489507241366</v>
          </cell>
        </row>
        <row r="227">
          <cell r="M227">
            <v>162.162011804808</v>
          </cell>
          <cell r="N227">
            <v>176.943346255574</v>
          </cell>
        </row>
        <row r="228">
          <cell r="M228">
            <v>166.07705397366101</v>
          </cell>
          <cell r="N228">
            <v>181.46976009458001</v>
          </cell>
        </row>
        <row r="229">
          <cell r="M229">
            <v>168.592942471258</v>
          </cell>
          <cell r="N229">
            <v>184.068501066929</v>
          </cell>
        </row>
        <row r="230">
          <cell r="M230">
            <v>169.858238746767</v>
          </cell>
          <cell r="N230">
            <v>185.55554600951899</v>
          </cell>
        </row>
        <row r="231">
          <cell r="M231">
            <v>168.537638835373</v>
          </cell>
          <cell r="N231">
            <v>184.4000580915</v>
          </cell>
        </row>
        <row r="232">
          <cell r="M232">
            <v>166.74740992474401</v>
          </cell>
          <cell r="N232">
            <v>184.20748921770399</v>
          </cell>
        </row>
        <row r="233">
          <cell r="M233">
            <v>165.29035695227401</v>
          </cell>
          <cell r="N233">
            <v>185.90938311871599</v>
          </cell>
        </row>
        <row r="234">
          <cell r="M234">
            <v>166.88322980447899</v>
          </cell>
          <cell r="N234">
            <v>190.18514337866</v>
          </cell>
        </row>
        <row r="235">
          <cell r="M235">
            <v>170.52940557978101</v>
          </cell>
          <cell r="N235">
            <v>195.09822567314299</v>
          </cell>
        </row>
        <row r="236">
          <cell r="M236">
            <v>174.462168963989</v>
          </cell>
          <cell r="N236">
            <v>197.69208609381101</v>
          </cell>
        </row>
        <row r="237">
          <cell r="M237">
            <v>176.37129761569901</v>
          </cell>
          <cell r="N237">
            <v>199.56973844835699</v>
          </cell>
        </row>
        <row r="238">
          <cell r="M238">
            <v>176.242083343796</v>
          </cell>
          <cell r="N238">
            <v>202.61161002357801</v>
          </cell>
        </row>
        <row r="239">
          <cell r="M239">
            <v>176.09294901308701</v>
          </cell>
          <cell r="N239">
            <v>208.590649973316</v>
          </cell>
        </row>
        <row r="240">
          <cell r="M240">
            <v>175.31466943936499</v>
          </cell>
          <cell r="N240">
            <v>212.407609607529</v>
          </cell>
        </row>
        <row r="241">
          <cell r="M241">
            <v>177.35799339783699</v>
          </cell>
          <cell r="N241">
            <v>212.02875757708699</v>
          </cell>
        </row>
        <row r="242">
          <cell r="M242">
            <v>179.00895322983001</v>
          </cell>
          <cell r="N242">
            <v>208.58787751001799</v>
          </cell>
        </row>
        <row r="243">
          <cell r="M243">
            <v>181.95544538303</v>
          </cell>
          <cell r="N243">
            <v>206.74933446960401</v>
          </cell>
        </row>
        <row r="244">
          <cell r="M244">
            <v>181.19698384543301</v>
          </cell>
          <cell r="N244">
            <v>209.17691852196199</v>
          </cell>
        </row>
        <row r="245">
          <cell r="M245">
            <v>181.56370582253999</v>
          </cell>
          <cell r="N245">
            <v>212.859955426657</v>
          </cell>
        </row>
        <row r="246">
          <cell r="M246">
            <v>182.696591798518</v>
          </cell>
          <cell r="N246">
            <v>215.53417485479201</v>
          </cell>
        </row>
        <row r="247">
          <cell r="M247">
            <v>188.11014356996401</v>
          </cell>
          <cell r="N247">
            <v>213.02735015525101</v>
          </cell>
        </row>
        <row r="248">
          <cell r="M248">
            <v>191.30262897292101</v>
          </cell>
          <cell r="N248">
            <v>209.10658609023599</v>
          </cell>
        </row>
        <row r="249">
          <cell r="M249">
            <v>190.96284076118999</v>
          </cell>
          <cell r="N249">
            <v>208.46077462302199</v>
          </cell>
        </row>
        <row r="250">
          <cell r="M250">
            <v>188.01603425953701</v>
          </cell>
          <cell r="N250">
            <v>211.62724327128601</v>
          </cell>
        </row>
        <row r="251">
          <cell r="M251">
            <v>187.799653770687</v>
          </cell>
          <cell r="N251">
            <v>217.88246280239201</v>
          </cell>
        </row>
        <row r="252">
          <cell r="M252">
            <v>190.59451869092601</v>
          </cell>
          <cell r="N252">
            <v>220.34870626206401</v>
          </cell>
        </row>
        <row r="253">
          <cell r="M253">
            <v>194.76819844337501</v>
          </cell>
          <cell r="N253">
            <v>220.84820391848399</v>
          </cell>
        </row>
        <row r="254">
          <cell r="M254">
            <v>197.73676888879899</v>
          </cell>
          <cell r="N254">
            <v>217.91253670419101</v>
          </cell>
        </row>
        <row r="255">
          <cell r="M255">
            <v>198.056236115708</v>
          </cell>
          <cell r="N255">
            <v>218.30882166999899</v>
          </cell>
        </row>
        <row r="256">
          <cell r="M256">
            <v>196.423773565148</v>
          </cell>
          <cell r="N256">
            <v>220.04770729227201</v>
          </cell>
        </row>
        <row r="257">
          <cell r="M257">
            <v>195.30447300539601</v>
          </cell>
          <cell r="N257">
            <v>223.04891342315</v>
          </cell>
        </row>
        <row r="258">
          <cell r="M258">
            <v>196.56549041113601</v>
          </cell>
          <cell r="N258">
            <v>224.574905607548</v>
          </cell>
        </row>
        <row r="259">
          <cell r="M259">
            <v>200.05533450000101</v>
          </cell>
          <cell r="N259">
            <v>223.79808361265299</v>
          </cell>
        </row>
        <row r="260">
          <cell r="M260">
            <v>204.002821155954</v>
          </cell>
          <cell r="N260">
            <v>223.20270746043599</v>
          </cell>
        </row>
        <row r="261">
          <cell r="M261">
            <v>204.750654298678</v>
          </cell>
          <cell r="N261">
            <v>223.41759419541901</v>
          </cell>
        </row>
        <row r="262">
          <cell r="M262">
            <v>205.27743754829999</v>
          </cell>
          <cell r="N262">
            <v>225.03610265162601</v>
          </cell>
        </row>
        <row r="263">
          <cell r="M263">
            <v>206.13069842682901</v>
          </cell>
          <cell r="N263">
            <v>226.916597103519</v>
          </cell>
        </row>
        <row r="264">
          <cell r="M264">
            <v>206.632394716644</v>
          </cell>
          <cell r="N264">
            <v>229.374993947109</v>
          </cell>
        </row>
        <row r="265">
          <cell r="M265">
            <v>204.41489352612501</v>
          </cell>
          <cell r="N265">
            <v>232.42771826097001</v>
          </cell>
        </row>
        <row r="266">
          <cell r="M266">
            <v>203.17914751890299</v>
          </cell>
          <cell r="N266">
            <v>233.434394816051</v>
          </cell>
        </row>
        <row r="267">
          <cell r="M267">
            <v>202.72147033717701</v>
          </cell>
          <cell r="N267">
            <v>232.31323289212199</v>
          </cell>
        </row>
        <row r="268">
          <cell r="M268">
            <v>206.18621407902401</v>
          </cell>
          <cell r="N268">
            <v>229.727521824658</v>
          </cell>
        </row>
        <row r="269">
          <cell r="M269">
            <v>210.25376132736699</v>
          </cell>
          <cell r="N269">
            <v>230.08272514557299</v>
          </cell>
        </row>
        <row r="270">
          <cell r="M270">
            <v>216.50945443203</v>
          </cell>
          <cell r="N270">
            <v>232.19576621622701</v>
          </cell>
        </row>
        <row r="271">
          <cell r="M271">
            <v>220.49690735928201</v>
          </cell>
          <cell r="N271">
            <v>236.352723552573</v>
          </cell>
        </row>
        <row r="272">
          <cell r="M272">
            <v>222.13432977819099</v>
          </cell>
          <cell r="N272">
            <v>238.388129971849</v>
          </cell>
        </row>
        <row r="273">
          <cell r="M273">
            <v>215.97890027251</v>
          </cell>
          <cell r="N273">
            <v>238.85309141243701</v>
          </cell>
        </row>
        <row r="274">
          <cell r="M274">
            <v>208.18642881927599</v>
          </cell>
          <cell r="N274">
            <v>236.980272592479</v>
          </cell>
        </row>
        <row r="275">
          <cell r="M275">
            <v>206.68786386825099</v>
          </cell>
          <cell r="N275">
            <v>235.831542542085</v>
          </cell>
        </row>
        <row r="276">
          <cell r="M276">
            <v>207.097685771963</v>
          </cell>
          <cell r="N276">
            <v>235.38538660465801</v>
          </cell>
        </row>
        <row r="277">
          <cell r="M277">
            <v>210.590102536871</v>
          </cell>
          <cell r="N277">
            <v>237.25054718853301</v>
          </cell>
        </row>
        <row r="278">
          <cell r="M278">
            <v>213.66085907153001</v>
          </cell>
          <cell r="N278">
            <v>241.30643854730201</v>
          </cell>
        </row>
        <row r="279">
          <cell r="M279">
            <v>220.48863373285599</v>
          </cell>
          <cell r="N279">
            <v>246.67600657345</v>
          </cell>
        </row>
        <row r="280">
          <cell r="M280">
            <v>225.77848271245401</v>
          </cell>
          <cell r="N280">
            <v>250.47449347822999</v>
          </cell>
        </row>
        <row r="281">
          <cell r="M281">
            <v>231.346842521074</v>
          </cell>
          <cell r="N281">
            <v>251.737809606507</v>
          </cell>
        </row>
        <row r="282">
          <cell r="M282">
            <v>231.391541635039</v>
          </cell>
          <cell r="N282">
            <v>250.738009216921</v>
          </cell>
        </row>
        <row r="283">
          <cell r="M283">
            <v>231.09928700986899</v>
          </cell>
          <cell r="N283">
            <v>250.30684872351</v>
          </cell>
        </row>
        <row r="284">
          <cell r="M284">
            <v>232.240926349044</v>
          </cell>
          <cell r="N284">
            <v>252.93112544785399</v>
          </cell>
        </row>
        <row r="285">
          <cell r="M285">
            <v>235.86118452137899</v>
          </cell>
          <cell r="N285">
            <v>256.72099469988399</v>
          </cell>
        </row>
        <row r="286">
          <cell r="M286">
            <v>239.352104850026</v>
          </cell>
          <cell r="N286">
            <v>260.53612752850199</v>
          </cell>
        </row>
        <row r="287">
          <cell r="M287">
            <v>242.41492301915801</v>
          </cell>
          <cell r="N287">
            <v>264.629628341358</v>
          </cell>
        </row>
        <row r="288">
          <cell r="M288">
            <v>247.62110732838701</v>
          </cell>
          <cell r="N288">
            <v>268.11094512566899</v>
          </cell>
        </row>
        <row r="289">
          <cell r="M289">
            <v>253.96738799770401</v>
          </cell>
          <cell r="N289">
            <v>272.02921295463602</v>
          </cell>
        </row>
        <row r="290">
          <cell r="M290">
            <v>262.36860657329402</v>
          </cell>
          <cell r="N290">
            <v>274.22821467373802</v>
          </cell>
        </row>
        <row r="291">
          <cell r="M291">
            <v>268.41908378754101</v>
          </cell>
          <cell r="N291">
            <v>279.34257079749</v>
          </cell>
        </row>
        <row r="292">
          <cell r="M292">
            <v>270.25387060358202</v>
          </cell>
          <cell r="N292">
            <v>284.39100454501499</v>
          </cell>
        </row>
        <row r="293">
          <cell r="M293">
            <v>269.92008603616898</v>
          </cell>
          <cell r="N293">
            <v>289.29099020427998</v>
          </cell>
        </row>
        <row r="294">
          <cell r="M294">
            <v>263.63496498355801</v>
          </cell>
          <cell r="N294">
            <v>289.55677767728702</v>
          </cell>
        </row>
        <row r="295">
          <cell r="M295">
            <v>261.68949032114398</v>
          </cell>
          <cell r="N295">
            <v>289.538262684431</v>
          </cell>
        </row>
        <row r="296">
          <cell r="M296">
            <v>266.82011093051602</v>
          </cell>
          <cell r="N296">
            <v>293.51117267746798</v>
          </cell>
        </row>
        <row r="297">
          <cell r="M297">
            <v>283.88615846210803</v>
          </cell>
          <cell r="N297">
            <v>300.31262367243801</v>
          </cell>
        </row>
        <row r="298">
          <cell r="M298">
            <v>293.711197055745</v>
          </cell>
          <cell r="N298">
            <v>305.97143831218699</v>
          </cell>
        </row>
        <row r="299">
          <cell r="M299">
            <v>296.19420181877598</v>
          </cell>
          <cell r="N299">
            <v>308.91307998584102</v>
          </cell>
        </row>
        <row r="300">
          <cell r="M300">
            <v>288.39448423204101</v>
          </cell>
          <cell r="N300">
            <v>308.17883137790301</v>
          </cell>
        </row>
        <row r="301">
          <cell r="M301">
            <v>286.31224594247402</v>
          </cell>
          <cell r="N301">
            <v>309.14278599593001</v>
          </cell>
        </row>
        <row r="302">
          <cell r="M302">
            <v>286.06584283898297</v>
          </cell>
          <cell r="N302">
            <v>309.53128968513499</v>
          </cell>
        </row>
        <row r="303">
          <cell r="M303">
            <v>289.05826400115302</v>
          </cell>
          <cell r="N303">
            <v>310.95675727954603</v>
          </cell>
        </row>
        <row r="304">
          <cell r="M304">
            <v>279.188433231592</v>
          </cell>
          <cell r="N304">
            <v>309.98864132907198</v>
          </cell>
        </row>
        <row r="305">
          <cell r="M305">
            <v>271.83617452497799</v>
          </cell>
          <cell r="N305">
            <v>309.654792647406</v>
          </cell>
        </row>
        <row r="306">
          <cell r="M306">
            <v>260.20518674855299</v>
          </cell>
          <cell r="N306">
            <v>309.21686058157297</v>
          </cell>
        </row>
        <row r="307">
          <cell r="M307">
            <v>257.38187175392</v>
          </cell>
          <cell r="N307">
            <v>310.82690643482999</v>
          </cell>
        </row>
        <row r="308">
          <cell r="M308">
            <v>254.39775509273699</v>
          </cell>
          <cell r="N308">
            <v>314.24016377856498</v>
          </cell>
        </row>
        <row r="309">
          <cell r="M309">
            <v>255.85815742337601</v>
          </cell>
          <cell r="N309">
            <v>314.18946927421899</v>
          </cell>
        </row>
        <row r="310">
          <cell r="M310">
            <v>264.56287259592801</v>
          </cell>
          <cell r="N310">
            <v>315.64884357034703</v>
          </cell>
        </row>
        <row r="311">
          <cell r="M311">
            <v>272.64318595746403</v>
          </cell>
          <cell r="N311">
            <v>317.05359619858302</v>
          </cell>
        </row>
        <row r="312">
          <cell r="M312">
            <v>277.36638270968899</v>
          </cell>
          <cell r="N312">
            <v>321.90554893891698</v>
          </cell>
        </row>
        <row r="313">
          <cell r="M313">
            <v>264.74052520071098</v>
          </cell>
          <cell r="N313">
            <v>324.62951900241399</v>
          </cell>
        </row>
        <row r="314">
          <cell r="M314">
            <v>253.93122020126501</v>
          </cell>
          <cell r="N314">
            <v>328.03282334744102</v>
          </cell>
        </row>
        <row r="315">
          <cell r="M315">
            <v>236.36872140964601</v>
          </cell>
          <cell r="N315">
            <v>326.08843980658099</v>
          </cell>
        </row>
        <row r="316">
          <cell r="M316">
            <v>237.53344046058101</v>
          </cell>
          <cell r="N316">
            <v>325.25357616985201</v>
          </cell>
        </row>
        <row r="317">
          <cell r="M317">
            <v>235.50884312673199</v>
          </cell>
          <cell r="N317">
            <v>322.74682608433397</v>
          </cell>
        </row>
        <row r="318">
          <cell r="M318">
            <v>248.84376190726499</v>
          </cell>
          <cell r="N318">
            <v>324.18561100375899</v>
          </cell>
        </row>
        <row r="319">
          <cell r="M319">
            <v>247.01600012940301</v>
          </cell>
          <cell r="N319">
            <v>324.46402962577503</v>
          </cell>
        </row>
        <row r="320">
          <cell r="M320">
            <v>256.55979327777101</v>
          </cell>
          <cell r="N320">
            <v>327.17273145441101</v>
          </cell>
        </row>
        <row r="321">
          <cell r="M321">
            <v>246.889318365082</v>
          </cell>
          <cell r="N321">
            <v>327.74521237584901</v>
          </cell>
        </row>
        <row r="322">
          <cell r="M322">
            <v>247.90765350428899</v>
          </cell>
          <cell r="N322">
            <v>327.88075927788498</v>
          </cell>
        </row>
        <row r="323">
          <cell r="M323">
            <v>234.94383140994401</v>
          </cell>
          <cell r="N323">
            <v>326.47214329114399</v>
          </cell>
        </row>
        <row r="324">
          <cell r="M324">
            <v>242.02346333175399</v>
          </cell>
          <cell r="N324">
            <v>325.07327620687499</v>
          </cell>
        </row>
        <row r="325">
          <cell r="M325">
            <v>238.651669794545</v>
          </cell>
          <cell r="N325">
            <v>326.072119458533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64.314917407577994</v>
          </cell>
          <cell r="M6">
            <v>70.118596373520504</v>
          </cell>
        </row>
        <row r="7">
          <cell r="L7">
            <v>63.8834732249477</v>
          </cell>
          <cell r="M7">
            <v>67.744380414601807</v>
          </cell>
        </row>
        <row r="8">
          <cell r="L8">
            <v>63.642317673392398</v>
          </cell>
          <cell r="M8">
            <v>65.976796408334707</v>
          </cell>
        </row>
        <row r="9">
          <cell r="L9">
            <v>63.704351960831602</v>
          </cell>
          <cell r="M9">
            <v>65.461414288661601</v>
          </cell>
        </row>
        <row r="10">
          <cell r="L10">
            <v>63.542183643402701</v>
          </cell>
          <cell r="M10">
            <v>64.450447469181796</v>
          </cell>
        </row>
        <row r="11">
          <cell r="L11">
            <v>63.739680029224303</v>
          </cell>
          <cell r="M11">
            <v>65.541286817771706</v>
          </cell>
        </row>
        <row r="12">
          <cell r="L12">
            <v>63.870749845191803</v>
          </cell>
          <cell r="M12">
            <v>66.728645425677996</v>
          </cell>
        </row>
        <row r="13">
          <cell r="L13">
            <v>63.572956188535301</v>
          </cell>
          <cell r="M13">
            <v>68.306333470009406</v>
          </cell>
        </row>
        <row r="14">
          <cell r="L14">
            <v>63.284349814017098</v>
          </cell>
          <cell r="M14">
            <v>68.312448545667806</v>
          </cell>
        </row>
        <row r="15">
          <cell r="L15">
            <v>62.779797365510099</v>
          </cell>
          <cell r="M15">
            <v>68.102162672737805</v>
          </cell>
        </row>
        <row r="16">
          <cell r="L16">
            <v>64.383267428332999</v>
          </cell>
          <cell r="M16">
            <v>67.301477459166605</v>
          </cell>
        </row>
        <row r="17">
          <cell r="L17">
            <v>67.050612137813701</v>
          </cell>
          <cell r="M17">
            <v>67.755810712620004</v>
          </cell>
        </row>
        <row r="18">
          <cell r="L18">
            <v>70.509265271621103</v>
          </cell>
          <cell r="M18">
            <v>67.742810838709204</v>
          </cell>
        </row>
        <row r="19">
          <cell r="L19">
            <v>71.963984933707195</v>
          </cell>
          <cell r="M19">
            <v>68.954076010109802</v>
          </cell>
        </row>
        <row r="20">
          <cell r="L20">
            <v>72.307926712037101</v>
          </cell>
          <cell r="M20">
            <v>68.781803096959194</v>
          </cell>
        </row>
        <row r="21">
          <cell r="L21">
            <v>71.746610170639599</v>
          </cell>
          <cell r="M21">
            <v>69.355820290161603</v>
          </cell>
        </row>
        <row r="22">
          <cell r="L22">
            <v>72.009250306181698</v>
          </cell>
          <cell r="M22">
            <v>69.928439552746099</v>
          </cell>
        </row>
        <row r="23">
          <cell r="L23">
            <v>72.534669395079902</v>
          </cell>
          <cell r="M23">
            <v>70.483416889835297</v>
          </cell>
        </row>
        <row r="24">
          <cell r="L24">
            <v>73.524535961560005</v>
          </cell>
          <cell r="M24">
            <v>71.247695468449606</v>
          </cell>
        </row>
        <row r="25">
          <cell r="L25">
            <v>73.7644689258114</v>
          </cell>
          <cell r="M25">
            <v>71.710980223690299</v>
          </cell>
        </row>
        <row r="26">
          <cell r="L26">
            <v>74.862184939920994</v>
          </cell>
          <cell r="M26">
            <v>73.915906059497303</v>
          </cell>
        </row>
        <row r="27">
          <cell r="L27">
            <v>75.6892924182184</v>
          </cell>
          <cell r="M27">
            <v>75.606905605115699</v>
          </cell>
        </row>
        <row r="28">
          <cell r="L28">
            <v>79.096819784904</v>
          </cell>
          <cell r="M28">
            <v>76.513396198058203</v>
          </cell>
        </row>
        <row r="29">
          <cell r="L29">
            <v>81.516948669744593</v>
          </cell>
          <cell r="M29">
            <v>77.372567227070803</v>
          </cell>
        </row>
        <row r="30">
          <cell r="L30">
            <v>85.669608719699895</v>
          </cell>
          <cell r="M30">
            <v>78.178262770210296</v>
          </cell>
        </row>
        <row r="31">
          <cell r="L31">
            <v>84.4013295468732</v>
          </cell>
          <cell r="M31">
            <v>79.812527393592504</v>
          </cell>
        </row>
        <row r="32">
          <cell r="L32">
            <v>82.843339939638597</v>
          </cell>
          <cell r="M32">
            <v>79.783936144828999</v>
          </cell>
        </row>
        <row r="33">
          <cell r="L33">
            <v>80.860674850499393</v>
          </cell>
          <cell r="M33">
            <v>79.618849840407407</v>
          </cell>
        </row>
        <row r="34">
          <cell r="L34">
            <v>83.028339553287097</v>
          </cell>
          <cell r="M34">
            <v>78.802179535807596</v>
          </cell>
        </row>
        <row r="35">
          <cell r="L35">
            <v>86.2906371064621</v>
          </cell>
          <cell r="M35">
            <v>79.203382516515603</v>
          </cell>
        </row>
        <row r="36">
          <cell r="L36">
            <v>87.0216748746831</v>
          </cell>
          <cell r="M36">
            <v>80.380235138852797</v>
          </cell>
        </row>
        <row r="37">
          <cell r="L37">
            <v>87.129060066760502</v>
          </cell>
          <cell r="M37">
            <v>81.865377270156898</v>
          </cell>
        </row>
        <row r="38">
          <cell r="L38">
            <v>86.491683941694802</v>
          </cell>
          <cell r="M38">
            <v>81.876856666850998</v>
          </cell>
        </row>
        <row r="39">
          <cell r="L39">
            <v>87.764575390744696</v>
          </cell>
          <cell r="M39">
            <v>80.152719811775199</v>
          </cell>
        </row>
        <row r="40">
          <cell r="L40">
            <v>88.014238168888298</v>
          </cell>
          <cell r="M40">
            <v>80.491061404102695</v>
          </cell>
        </row>
        <row r="41">
          <cell r="L41">
            <v>88.028223025112297</v>
          </cell>
          <cell r="M41">
            <v>81.163504007297007</v>
          </cell>
        </row>
        <row r="42">
          <cell r="L42">
            <v>87.584962447575705</v>
          </cell>
          <cell r="M42">
            <v>83.373061690049497</v>
          </cell>
        </row>
        <row r="43">
          <cell r="L43">
            <v>86.647873453888295</v>
          </cell>
          <cell r="M43">
            <v>81.739881978535706</v>
          </cell>
        </row>
        <row r="44">
          <cell r="L44">
            <v>85.014457873769999</v>
          </cell>
          <cell r="M44">
            <v>81.148737799268005</v>
          </cell>
        </row>
        <row r="45">
          <cell r="L45">
            <v>83.593586734514602</v>
          </cell>
          <cell r="M45">
            <v>80.616426196646501</v>
          </cell>
        </row>
        <row r="46">
          <cell r="L46">
            <v>83.312721463843303</v>
          </cell>
          <cell r="M46">
            <v>81.725454994173404</v>
          </cell>
        </row>
        <row r="47">
          <cell r="L47">
            <v>84.911561475931506</v>
          </cell>
          <cell r="M47">
            <v>83.044314777896304</v>
          </cell>
        </row>
        <row r="48">
          <cell r="L48">
            <v>86.5974278315324</v>
          </cell>
          <cell r="M48">
            <v>84.827620954490897</v>
          </cell>
        </row>
        <row r="49">
          <cell r="L49">
            <v>88.626471185158394</v>
          </cell>
          <cell r="M49">
            <v>88.777700594526195</v>
          </cell>
        </row>
        <row r="50">
          <cell r="L50">
            <v>89.334197775335895</v>
          </cell>
          <cell r="M50">
            <v>92.592206770153197</v>
          </cell>
        </row>
        <row r="51">
          <cell r="L51">
            <v>90.128932916271296</v>
          </cell>
          <cell r="M51">
            <v>94.955882125590804</v>
          </cell>
        </row>
        <row r="52">
          <cell r="L52">
            <v>90.297849113468502</v>
          </cell>
          <cell r="M52">
            <v>94.573991330954399</v>
          </cell>
        </row>
        <row r="53">
          <cell r="L53">
            <v>90.530188923645795</v>
          </cell>
          <cell r="M53">
            <v>93.3904876200871</v>
          </cell>
        </row>
        <row r="54">
          <cell r="L54">
            <v>91.235453123714905</v>
          </cell>
          <cell r="M54">
            <v>93.219052017406099</v>
          </cell>
        </row>
        <row r="55">
          <cell r="L55">
            <v>88.398188301918395</v>
          </cell>
          <cell r="M55">
            <v>93.559060637339002</v>
          </cell>
        </row>
        <row r="56">
          <cell r="L56">
            <v>86.107447129369902</v>
          </cell>
          <cell r="M56">
            <v>94.850012685909505</v>
          </cell>
        </row>
        <row r="57">
          <cell r="L57">
            <v>84.293711600481998</v>
          </cell>
          <cell r="M57">
            <v>94.726653211710001</v>
          </cell>
        </row>
        <row r="58">
          <cell r="L58">
            <v>87.842531782255904</v>
          </cell>
          <cell r="M58">
            <v>94.490044732137505</v>
          </cell>
        </row>
        <row r="59">
          <cell r="L59">
            <v>92.104470491975107</v>
          </cell>
          <cell r="M59">
            <v>93.465781996500297</v>
          </cell>
        </row>
        <row r="60">
          <cell r="L60">
            <v>95.161913596309503</v>
          </cell>
          <cell r="M60">
            <v>94.197026909245594</v>
          </cell>
        </row>
        <row r="61">
          <cell r="L61">
            <v>96.666261791933493</v>
          </cell>
          <cell r="M61">
            <v>95.120346698731097</v>
          </cell>
        </row>
        <row r="62">
          <cell r="L62">
            <v>98.071057171055898</v>
          </cell>
          <cell r="M62">
            <v>96.483731538961294</v>
          </cell>
        </row>
        <row r="63">
          <cell r="L63">
            <v>99.535836731350898</v>
          </cell>
          <cell r="M63">
            <v>97.645717042661204</v>
          </cell>
        </row>
        <row r="64">
          <cell r="L64">
            <v>100.351152391154</v>
          </cell>
          <cell r="M64">
            <v>98.764182332649497</v>
          </cell>
        </row>
        <row r="65">
          <cell r="L65">
            <v>100</v>
          </cell>
          <cell r="M65">
            <v>100</v>
          </cell>
        </row>
        <row r="66">
          <cell r="L66">
            <v>99.819334548290797</v>
          </cell>
          <cell r="M66">
            <v>100.58345847010099</v>
          </cell>
        </row>
        <row r="67">
          <cell r="L67">
            <v>99.193365638950596</v>
          </cell>
          <cell r="M67">
            <v>101.12658224747599</v>
          </cell>
        </row>
        <row r="68">
          <cell r="L68">
            <v>99.243994634676397</v>
          </cell>
          <cell r="M68">
            <v>100.778013384224</v>
          </cell>
        </row>
        <row r="69">
          <cell r="L69">
            <v>99.226594455478605</v>
          </cell>
          <cell r="M69">
            <v>100.392607937558</v>
          </cell>
        </row>
        <row r="70">
          <cell r="L70">
            <v>99.581559122291694</v>
          </cell>
          <cell r="M70">
            <v>100.925107932166</v>
          </cell>
        </row>
        <row r="71">
          <cell r="L71">
            <v>99.843071477003505</v>
          </cell>
          <cell r="M71">
            <v>102.27827633499</v>
          </cell>
        </row>
        <row r="72">
          <cell r="L72">
            <v>100.52602219839299</v>
          </cell>
          <cell r="M72">
            <v>103.615655588826</v>
          </cell>
        </row>
        <row r="73">
          <cell r="L73">
            <v>100.72593154358999</v>
          </cell>
          <cell r="M73">
            <v>104.04751532946101</v>
          </cell>
        </row>
        <row r="74">
          <cell r="L74">
            <v>100.480566450867</v>
          </cell>
          <cell r="M74">
            <v>104.279035823797</v>
          </cell>
        </row>
        <row r="75">
          <cell r="L75">
            <v>98.663811973581105</v>
          </cell>
          <cell r="M75">
            <v>104.34056143012801</v>
          </cell>
        </row>
        <row r="76">
          <cell r="L76">
            <v>96.936702360586807</v>
          </cell>
          <cell r="M76">
            <v>104.324824339429</v>
          </cell>
        </row>
        <row r="77">
          <cell r="L77">
            <v>95.359877100020995</v>
          </cell>
          <cell r="M77">
            <v>104.565489369839</v>
          </cell>
        </row>
        <row r="78">
          <cell r="L78">
            <v>96.003857804376807</v>
          </cell>
          <cell r="M78">
            <v>105.82173326999001</v>
          </cell>
        </row>
        <row r="79">
          <cell r="L79">
            <v>97.148279624902599</v>
          </cell>
          <cell r="M79">
            <v>107.837430569094</v>
          </cell>
        </row>
        <row r="80">
          <cell r="L80">
            <v>98.221073703051104</v>
          </cell>
          <cell r="M80">
            <v>109.093683063033</v>
          </cell>
        </row>
        <row r="81">
          <cell r="L81">
            <v>97.400318786752507</v>
          </cell>
          <cell r="M81">
            <v>110.740877363026</v>
          </cell>
        </row>
        <row r="82">
          <cell r="L82">
            <v>96.919678173532205</v>
          </cell>
          <cell r="M82">
            <v>110.852270864753</v>
          </cell>
        </row>
        <row r="83">
          <cell r="L83">
            <v>96.924144040992701</v>
          </cell>
          <cell r="M83">
            <v>111.691954776215</v>
          </cell>
        </row>
        <row r="84">
          <cell r="L84">
            <v>97.831031425466705</v>
          </cell>
          <cell r="M84">
            <v>110.33157024952</v>
          </cell>
        </row>
        <row r="85">
          <cell r="L85">
            <v>98.287496338365401</v>
          </cell>
          <cell r="M85">
            <v>109.950389386141</v>
          </cell>
        </row>
        <row r="86">
          <cell r="L86">
            <v>98.606860364659298</v>
          </cell>
          <cell r="M86">
            <v>109.189767151719</v>
          </cell>
        </row>
        <row r="87">
          <cell r="L87">
            <v>99.093486665818602</v>
          </cell>
          <cell r="M87">
            <v>110.487543550331</v>
          </cell>
        </row>
        <row r="88">
          <cell r="L88">
            <v>100.67452061361099</v>
          </cell>
          <cell r="M88">
            <v>112.361749859635</v>
          </cell>
        </row>
        <row r="89">
          <cell r="L89">
            <v>102.784656092288</v>
          </cell>
          <cell r="M89">
            <v>114.985444845099</v>
          </cell>
        </row>
        <row r="90">
          <cell r="L90">
            <v>105.53176444859901</v>
          </cell>
          <cell r="M90">
            <v>116.687876562071</v>
          </cell>
        </row>
        <row r="91">
          <cell r="L91">
            <v>106.519702818794</v>
          </cell>
          <cell r="M91">
            <v>117.82196704972201</v>
          </cell>
        </row>
        <row r="92">
          <cell r="L92">
            <v>106.61780172729</v>
          </cell>
          <cell r="M92">
            <v>118.185528680754</v>
          </cell>
        </row>
        <row r="93">
          <cell r="L93">
            <v>105.042612676907</v>
          </cell>
          <cell r="M93">
            <v>119.030406959142</v>
          </cell>
        </row>
        <row r="94">
          <cell r="L94">
            <v>105.420945883443</v>
          </cell>
          <cell r="M94">
            <v>119.82979881063299</v>
          </cell>
        </row>
        <row r="95">
          <cell r="L95">
            <v>105.384097516108</v>
          </cell>
          <cell r="M95">
            <v>121.190735445538</v>
          </cell>
        </row>
        <row r="96">
          <cell r="L96">
            <v>105.846877651996</v>
          </cell>
          <cell r="M96">
            <v>121.948503722442</v>
          </cell>
        </row>
        <row r="97">
          <cell r="L97">
            <v>103.69007173724501</v>
          </cell>
          <cell r="M97">
            <v>122.401156451703</v>
          </cell>
        </row>
        <row r="98">
          <cell r="L98">
            <v>102.574717828083</v>
          </cell>
          <cell r="M98">
            <v>121.621132452963</v>
          </cell>
        </row>
        <row r="99">
          <cell r="L99">
            <v>102.34237014293799</v>
          </cell>
          <cell r="M99">
            <v>120.979434578935</v>
          </cell>
        </row>
        <row r="100">
          <cell r="L100">
            <v>103.200127081894</v>
          </cell>
          <cell r="M100">
            <v>121.20239102069699</v>
          </cell>
        </row>
        <row r="101">
          <cell r="L101">
            <v>104.259656164676</v>
          </cell>
          <cell r="M101">
            <v>122.76540475786101</v>
          </cell>
        </row>
        <row r="102">
          <cell r="L102">
            <v>104.847155888976</v>
          </cell>
          <cell r="M102">
            <v>123.803101920252</v>
          </cell>
        </row>
        <row r="103">
          <cell r="L103">
            <v>108.391874438568</v>
          </cell>
          <cell r="M103">
            <v>124.02768675179399</v>
          </cell>
        </row>
        <row r="104">
          <cell r="L104">
            <v>110.601490564805</v>
          </cell>
          <cell r="M104">
            <v>124.193691701961</v>
          </cell>
        </row>
        <row r="105">
          <cell r="L105">
            <v>113.370229021146</v>
          </cell>
          <cell r="M105">
            <v>125.42950124387499</v>
          </cell>
        </row>
        <row r="106">
          <cell r="L106">
            <v>113.581699161938</v>
          </cell>
          <cell r="M106">
            <v>127.329050056564</v>
          </cell>
        </row>
        <row r="107">
          <cell r="L107">
            <v>116.20120974628701</v>
          </cell>
          <cell r="M107">
            <v>128.99936217317801</v>
          </cell>
        </row>
        <row r="108">
          <cell r="L108">
            <v>118.944395992594</v>
          </cell>
          <cell r="M108">
            <v>131.29686798634299</v>
          </cell>
        </row>
        <row r="109">
          <cell r="L109">
            <v>121.79559390635499</v>
          </cell>
          <cell r="M109">
            <v>133.89741943995</v>
          </cell>
        </row>
        <row r="110">
          <cell r="L110">
            <v>123.403413742186</v>
          </cell>
          <cell r="M110">
            <v>136.56668098925601</v>
          </cell>
        </row>
        <row r="111">
          <cell r="L111">
            <v>124.416391441968</v>
          </cell>
          <cell r="M111">
            <v>137.211081131752</v>
          </cell>
        </row>
        <row r="112">
          <cell r="L112">
            <v>123.947427293505</v>
          </cell>
          <cell r="M112">
            <v>137.949337293886</v>
          </cell>
        </row>
        <row r="113">
          <cell r="L113">
            <v>123.506268212066</v>
          </cell>
          <cell r="M113">
            <v>138.092357871704</v>
          </cell>
        </row>
        <row r="114">
          <cell r="L114">
            <v>122.84222154264501</v>
          </cell>
          <cell r="M114">
            <v>140.25523025480001</v>
          </cell>
        </row>
        <row r="115">
          <cell r="L115">
            <v>126.039552489759</v>
          </cell>
          <cell r="M115">
            <v>141.86020989620201</v>
          </cell>
        </row>
        <row r="116">
          <cell r="L116">
            <v>128.081668172603</v>
          </cell>
          <cell r="M116">
            <v>144.647468423238</v>
          </cell>
        </row>
        <row r="117">
          <cell r="L117">
            <v>130.102816288572</v>
          </cell>
          <cell r="M117">
            <v>146.23708516988299</v>
          </cell>
        </row>
        <row r="118">
          <cell r="L118">
            <v>129.45322644975101</v>
          </cell>
          <cell r="M118">
            <v>147.585137337319</v>
          </cell>
        </row>
        <row r="119">
          <cell r="L119">
            <v>130.126373101209</v>
          </cell>
          <cell r="M119">
            <v>149.31095834106401</v>
          </cell>
        </row>
        <row r="120">
          <cell r="L120">
            <v>131.69244483007901</v>
          </cell>
          <cell r="M120">
            <v>152.06431136175701</v>
          </cell>
        </row>
        <row r="121">
          <cell r="L121">
            <v>133.49193093039</v>
          </cell>
          <cell r="M121">
            <v>155.93241880960099</v>
          </cell>
        </row>
        <row r="122">
          <cell r="L122">
            <v>135.82787226632101</v>
          </cell>
          <cell r="M122">
            <v>159.74372561958199</v>
          </cell>
        </row>
        <row r="123">
          <cell r="L123">
            <v>138.01310535351499</v>
          </cell>
          <cell r="M123">
            <v>164.29365156085501</v>
          </cell>
        </row>
        <row r="124">
          <cell r="L124">
            <v>139.979771422482</v>
          </cell>
          <cell r="M124">
            <v>167.27358309727299</v>
          </cell>
        </row>
        <row r="125">
          <cell r="L125">
            <v>140.34042980359001</v>
          </cell>
          <cell r="M125">
            <v>168.370832995066</v>
          </cell>
        </row>
        <row r="126">
          <cell r="L126">
            <v>140.64735294562399</v>
          </cell>
          <cell r="M126">
            <v>166.18487652034801</v>
          </cell>
        </row>
        <row r="127">
          <cell r="L127">
            <v>141.86731247537</v>
          </cell>
          <cell r="M127">
            <v>165.155038511475</v>
          </cell>
        </row>
        <row r="128">
          <cell r="L128">
            <v>144.66718660181999</v>
          </cell>
          <cell r="M128">
            <v>164.77139772111599</v>
          </cell>
        </row>
        <row r="129">
          <cell r="L129">
            <v>147.22921611530299</v>
          </cell>
          <cell r="M129">
            <v>165.18297010130399</v>
          </cell>
        </row>
        <row r="130">
          <cell r="L130">
            <v>149.20011120715901</v>
          </cell>
          <cell r="M130">
            <v>164.37611117312301</v>
          </cell>
        </row>
        <row r="131">
          <cell r="L131">
            <v>150.97025581966599</v>
          </cell>
          <cell r="M131">
            <v>162.96495454220101</v>
          </cell>
        </row>
        <row r="132">
          <cell r="L132">
            <v>153.24297778930099</v>
          </cell>
          <cell r="M132">
            <v>162.12544991218201</v>
          </cell>
        </row>
        <row r="133">
          <cell r="L133">
            <v>154.82023612587901</v>
          </cell>
          <cell r="M133">
            <v>161.3703383008</v>
          </cell>
        </row>
        <row r="134">
          <cell r="L134">
            <v>154.80412823753099</v>
          </cell>
          <cell r="M134">
            <v>161.018219463626</v>
          </cell>
        </row>
        <row r="135">
          <cell r="L135">
            <v>154.460503869153</v>
          </cell>
          <cell r="M135">
            <v>167.62124960715499</v>
          </cell>
        </row>
        <row r="136">
          <cell r="L136">
            <v>155.17997541776001</v>
          </cell>
          <cell r="M136">
            <v>174.28980050773399</v>
          </cell>
        </row>
        <row r="137">
          <cell r="L137">
            <v>157.906960538834</v>
          </cell>
          <cell r="M137">
            <v>181.88025641195301</v>
          </cell>
        </row>
        <row r="138">
          <cell r="L138">
            <v>159.859460752431</v>
          </cell>
          <cell r="M138">
            <v>177.53537665590599</v>
          </cell>
        </row>
        <row r="139">
          <cell r="L139">
            <v>161.87993787148201</v>
          </cell>
          <cell r="M139">
            <v>174.55262715996199</v>
          </cell>
        </row>
        <row r="140">
          <cell r="L140">
            <v>162.410015040643</v>
          </cell>
          <cell r="M140">
            <v>170.97355050785899</v>
          </cell>
        </row>
        <row r="141">
          <cell r="L141">
            <v>164.72879229398001</v>
          </cell>
          <cell r="M141">
            <v>170.48473961149199</v>
          </cell>
        </row>
        <row r="142">
          <cell r="L142">
            <v>166.72663892443799</v>
          </cell>
          <cell r="M142">
            <v>170.94249651124201</v>
          </cell>
        </row>
        <row r="143">
          <cell r="L143">
            <v>169.53427056772699</v>
          </cell>
          <cell r="M143">
            <v>170.5471331988</v>
          </cell>
        </row>
        <row r="144">
          <cell r="L144">
            <v>171.328457224554</v>
          </cell>
          <cell r="M144">
            <v>172.694750081243</v>
          </cell>
        </row>
        <row r="145">
          <cell r="L145">
            <v>172.556101359118</v>
          </cell>
          <cell r="M145">
            <v>170.85007056597701</v>
          </cell>
        </row>
        <row r="146">
          <cell r="L146">
            <v>172.958847103137</v>
          </cell>
          <cell r="M146">
            <v>171.24278747361399</v>
          </cell>
        </row>
        <row r="147">
          <cell r="L147">
            <v>172.57227077868399</v>
          </cell>
          <cell r="M147">
            <v>168.47309914225201</v>
          </cell>
        </row>
        <row r="148">
          <cell r="L148">
            <v>172.38436615593901</v>
          </cell>
          <cell r="M148">
            <v>167.940113347162</v>
          </cell>
        </row>
        <row r="149">
          <cell r="L149">
            <v>171.166556564986</v>
          </cell>
          <cell r="M149">
            <v>165.44598020231899</v>
          </cell>
        </row>
        <row r="150">
          <cell r="L150">
            <v>169.37010655983801</v>
          </cell>
          <cell r="M150">
            <v>164.39359334390599</v>
          </cell>
        </row>
        <row r="151">
          <cell r="L151">
            <v>163.27203142591401</v>
          </cell>
          <cell r="M151">
            <v>163.32102866956001</v>
          </cell>
        </row>
        <row r="152">
          <cell r="L152">
            <v>157.74718382116899</v>
          </cell>
          <cell r="M152">
            <v>162.88779359113801</v>
          </cell>
        </row>
        <row r="153">
          <cell r="L153">
            <v>152.94673497258901</v>
          </cell>
          <cell r="M153">
            <v>161.18877510952399</v>
          </cell>
        </row>
        <row r="154">
          <cell r="L154">
            <v>156.05189347597101</v>
          </cell>
          <cell r="M154">
            <v>159.22307694466201</v>
          </cell>
        </row>
        <row r="155">
          <cell r="L155">
            <v>160.280851517298</v>
          </cell>
          <cell r="M155">
            <v>157.227093734844</v>
          </cell>
        </row>
        <row r="156">
          <cell r="L156">
            <v>163.81834264407499</v>
          </cell>
          <cell r="M156">
            <v>157.58388612349199</v>
          </cell>
        </row>
        <row r="157">
          <cell r="L157">
            <v>159.889174876483</v>
          </cell>
          <cell r="M157">
            <v>157.68329493840801</v>
          </cell>
        </row>
        <row r="158">
          <cell r="L158">
            <v>156.28952386418899</v>
          </cell>
          <cell r="M158">
            <v>157.222313129448</v>
          </cell>
        </row>
        <row r="159">
          <cell r="L159">
            <v>153.539833639156</v>
          </cell>
          <cell r="M159">
            <v>154.60196613450901</v>
          </cell>
        </row>
        <row r="160">
          <cell r="L160">
            <v>153.14138645962501</v>
          </cell>
          <cell r="M160">
            <v>149.00209868136201</v>
          </cell>
        </row>
        <row r="161">
          <cell r="L161">
            <v>151.85462595146899</v>
          </cell>
          <cell r="M161">
            <v>142.679933601074</v>
          </cell>
        </row>
        <row r="162">
          <cell r="L162">
            <v>151.12781906360701</v>
          </cell>
          <cell r="M162">
            <v>137.321804105886</v>
          </cell>
        </row>
        <row r="163">
          <cell r="L163">
            <v>147.96443565464801</v>
          </cell>
          <cell r="M163">
            <v>137.125984211814</v>
          </cell>
        </row>
        <row r="164">
          <cell r="L164">
            <v>142.596369302498</v>
          </cell>
          <cell r="M164">
            <v>135.22897367929301</v>
          </cell>
        </row>
        <row r="165">
          <cell r="L165">
            <v>134.99618588251599</v>
          </cell>
          <cell r="M165">
            <v>132.363668050532</v>
          </cell>
        </row>
        <row r="166">
          <cell r="L166">
            <v>124.963708309178</v>
          </cell>
          <cell r="M166">
            <v>126.64556415026701</v>
          </cell>
        </row>
        <row r="167">
          <cell r="L167">
            <v>117.30540561776</v>
          </cell>
          <cell r="M167">
            <v>123.98076561497101</v>
          </cell>
        </row>
        <row r="168">
          <cell r="L168">
            <v>111.54942239587</v>
          </cell>
          <cell r="M168">
            <v>121.428146040597</v>
          </cell>
        </row>
        <row r="169">
          <cell r="L169">
            <v>112.883477517866</v>
          </cell>
          <cell r="M169">
            <v>121.19097466487101</v>
          </cell>
        </row>
        <row r="170">
          <cell r="L170">
            <v>114.16977601472399</v>
          </cell>
          <cell r="M170">
            <v>119.87122339104801</v>
          </cell>
        </row>
        <row r="171">
          <cell r="L171">
            <v>113.74454145843301</v>
          </cell>
          <cell r="M171">
            <v>119.803646206069</v>
          </cell>
        </row>
        <row r="172">
          <cell r="L172">
            <v>109.879634915385</v>
          </cell>
          <cell r="M172">
            <v>118.126147323748</v>
          </cell>
        </row>
        <row r="173">
          <cell r="L173">
            <v>105.92686816854101</v>
          </cell>
          <cell r="M173">
            <v>117.672483517226</v>
          </cell>
        </row>
        <row r="174">
          <cell r="L174">
            <v>104.664201483467</v>
          </cell>
          <cell r="M174">
            <v>117.58191485748399</v>
          </cell>
        </row>
        <row r="175">
          <cell r="L175">
            <v>105.94066579327399</v>
          </cell>
          <cell r="M175">
            <v>118.34279391142699</v>
          </cell>
        </row>
        <row r="176">
          <cell r="L176">
            <v>109.433426848838</v>
          </cell>
          <cell r="M176">
            <v>119.103731293669</v>
          </cell>
        </row>
        <row r="177">
          <cell r="L177">
            <v>114.04934003356399</v>
          </cell>
          <cell r="M177">
            <v>120.09397156564</v>
          </cell>
        </row>
        <row r="178">
          <cell r="L178">
            <v>117.243328721864</v>
          </cell>
          <cell r="M178">
            <v>120.94036577586</v>
          </cell>
        </row>
        <row r="179">
          <cell r="L179">
            <v>117.781596781232</v>
          </cell>
          <cell r="M179">
            <v>122.517070434893</v>
          </cell>
        </row>
        <row r="180">
          <cell r="L180">
            <v>116.32467508677701</v>
          </cell>
          <cell r="M180">
            <v>124.123930648392</v>
          </cell>
        </row>
        <row r="181">
          <cell r="L181">
            <v>115.85614872516101</v>
          </cell>
          <cell r="M181">
            <v>128.91153116312299</v>
          </cell>
        </row>
        <row r="182">
          <cell r="L182">
            <v>116.630335095245</v>
          </cell>
          <cell r="M182">
            <v>133.86550059183</v>
          </cell>
        </row>
        <row r="183">
          <cell r="L183">
            <v>118.034561879352</v>
          </cell>
          <cell r="M183">
            <v>138.34390034337099</v>
          </cell>
        </row>
        <row r="184">
          <cell r="L184">
            <v>117.468569814308</v>
          </cell>
          <cell r="M184">
            <v>139.789865230445</v>
          </cell>
        </row>
        <row r="185">
          <cell r="L185">
            <v>118.204534943751</v>
          </cell>
          <cell r="M185">
            <v>141.026296436264</v>
          </cell>
        </row>
        <row r="186">
          <cell r="L186">
            <v>119.33101900096</v>
          </cell>
          <cell r="M186">
            <v>142.56609947568501</v>
          </cell>
        </row>
        <row r="187">
          <cell r="L187">
            <v>122.303080594344</v>
          </cell>
          <cell r="M187">
            <v>141.53149589745399</v>
          </cell>
        </row>
        <row r="188">
          <cell r="L188">
            <v>122.319574074304</v>
          </cell>
          <cell r="M188">
            <v>139.39181698899199</v>
          </cell>
        </row>
        <row r="189">
          <cell r="L189">
            <v>121.38701393514199</v>
          </cell>
          <cell r="M189">
            <v>137.612743873331</v>
          </cell>
        </row>
        <row r="190">
          <cell r="L190">
            <v>120.08006593608199</v>
          </cell>
          <cell r="M190">
            <v>139.08876742123499</v>
          </cell>
        </row>
        <row r="191">
          <cell r="L191">
            <v>120.064874501386</v>
          </cell>
          <cell r="M191">
            <v>141.135131637059</v>
          </cell>
        </row>
        <row r="192">
          <cell r="L192">
            <v>118.654280686459</v>
          </cell>
          <cell r="M192">
            <v>143.509410324317</v>
          </cell>
        </row>
        <row r="193">
          <cell r="L193">
            <v>117.915605536821</v>
          </cell>
          <cell r="M193">
            <v>145.391061372286</v>
          </cell>
        </row>
        <row r="194">
          <cell r="L194">
            <v>118.299829200332</v>
          </cell>
          <cell r="M194">
            <v>149.055427316502</v>
          </cell>
        </row>
        <row r="195">
          <cell r="L195">
            <v>121.154726301152</v>
          </cell>
          <cell r="M195">
            <v>151.56682641419201</v>
          </cell>
        </row>
        <row r="196">
          <cell r="L196">
            <v>123.60197801798</v>
          </cell>
          <cell r="M196">
            <v>153.975566031646</v>
          </cell>
        </row>
        <row r="197">
          <cell r="L197">
            <v>125.704743711144</v>
          </cell>
          <cell r="M197">
            <v>152.986304499429</v>
          </cell>
        </row>
        <row r="198">
          <cell r="L198">
            <v>126.429875530435</v>
          </cell>
          <cell r="M198">
            <v>151.80451077471801</v>
          </cell>
        </row>
        <row r="199">
          <cell r="L199">
            <v>127.12579468149499</v>
          </cell>
          <cell r="M199">
            <v>148.22062843218001</v>
          </cell>
        </row>
        <row r="200">
          <cell r="L200">
            <v>125.598075893512</v>
          </cell>
          <cell r="M200">
            <v>147.05261490452301</v>
          </cell>
        </row>
        <row r="201">
          <cell r="L201">
            <v>125.01842314965999</v>
          </cell>
          <cell r="M201">
            <v>146.88056908798899</v>
          </cell>
        </row>
        <row r="202">
          <cell r="L202">
            <v>123.715894534703</v>
          </cell>
          <cell r="M202">
            <v>149.07307207228001</v>
          </cell>
        </row>
        <row r="203">
          <cell r="L203">
            <v>125.056491931601</v>
          </cell>
          <cell r="M203">
            <v>149.74987712405999</v>
          </cell>
        </row>
        <row r="204">
          <cell r="L204">
            <v>126.109434185327</v>
          </cell>
          <cell r="M204">
            <v>152.42011830121601</v>
          </cell>
        </row>
        <row r="205">
          <cell r="L205">
            <v>127.69974939329499</v>
          </cell>
          <cell r="M205">
            <v>155.26562226327201</v>
          </cell>
        </row>
        <row r="206">
          <cell r="L206">
            <v>127.584614463751</v>
          </cell>
          <cell r="M206">
            <v>160.28939395159099</v>
          </cell>
        </row>
        <row r="207">
          <cell r="L207">
            <v>127.985064437858</v>
          </cell>
          <cell r="M207">
            <v>162.641066369377</v>
          </cell>
        </row>
        <row r="208">
          <cell r="L208">
            <v>128.15297496985499</v>
          </cell>
          <cell r="M208">
            <v>163.70430223970601</v>
          </cell>
        </row>
        <row r="209">
          <cell r="L209">
            <v>129.40001014929001</v>
          </cell>
          <cell r="M209">
            <v>163.17313668047299</v>
          </cell>
        </row>
        <row r="210">
          <cell r="L210">
            <v>129.20852734895601</v>
          </cell>
          <cell r="M210">
            <v>162.357119433056</v>
          </cell>
        </row>
        <row r="211">
          <cell r="L211">
            <v>129.664567195204</v>
          </cell>
          <cell r="M211">
            <v>163.32941130042499</v>
          </cell>
        </row>
        <row r="212">
          <cell r="L212">
            <v>130.69236967097899</v>
          </cell>
          <cell r="M212">
            <v>163.63316135779399</v>
          </cell>
        </row>
        <row r="213">
          <cell r="L213">
            <v>132.389517650714</v>
          </cell>
          <cell r="M213">
            <v>165.326999263159</v>
          </cell>
        </row>
        <row r="214">
          <cell r="L214">
            <v>135.375380347983</v>
          </cell>
          <cell r="M214">
            <v>166.31160806722301</v>
          </cell>
        </row>
        <row r="215">
          <cell r="L215">
            <v>137.72397769052901</v>
          </cell>
          <cell r="M215">
            <v>168.89441200643799</v>
          </cell>
        </row>
        <row r="216">
          <cell r="L216">
            <v>141.99488704688801</v>
          </cell>
          <cell r="M216">
            <v>169.90690420421501</v>
          </cell>
        </row>
        <row r="217">
          <cell r="L217">
            <v>143.732326858649</v>
          </cell>
          <cell r="M217">
            <v>170.47470876469299</v>
          </cell>
        </row>
        <row r="218">
          <cell r="L218">
            <v>146.73507754002799</v>
          </cell>
          <cell r="M218">
            <v>171.75813309966401</v>
          </cell>
        </row>
        <row r="219">
          <cell r="L219">
            <v>147.199154403656</v>
          </cell>
          <cell r="M219">
            <v>174.50024289119199</v>
          </cell>
        </row>
        <row r="220">
          <cell r="L220">
            <v>148.09562621874599</v>
          </cell>
          <cell r="M220">
            <v>177.28192181756401</v>
          </cell>
        </row>
        <row r="221">
          <cell r="L221">
            <v>146.193300501279</v>
          </cell>
          <cell r="M221">
            <v>177.89844114592501</v>
          </cell>
        </row>
        <row r="222">
          <cell r="L222">
            <v>145.24952660245901</v>
          </cell>
          <cell r="M222">
            <v>178.66669040501</v>
          </cell>
        </row>
        <row r="223">
          <cell r="L223">
            <v>143.52735854694399</v>
          </cell>
          <cell r="M223">
            <v>179.510196167484</v>
          </cell>
        </row>
        <row r="224">
          <cell r="L224">
            <v>143.83826696132499</v>
          </cell>
          <cell r="M224">
            <v>181.097718845808</v>
          </cell>
        </row>
        <row r="225">
          <cell r="L225">
            <v>144.90661403525601</v>
          </cell>
          <cell r="M225">
            <v>180.63157006908699</v>
          </cell>
        </row>
        <row r="226">
          <cell r="L226">
            <v>147.95547727549899</v>
          </cell>
          <cell r="M226">
            <v>177.14211396849501</v>
          </cell>
        </row>
        <row r="227">
          <cell r="L227">
            <v>150.736223075906</v>
          </cell>
          <cell r="M227">
            <v>174.44355931164301</v>
          </cell>
        </row>
        <row r="228">
          <cell r="L228">
            <v>152.27580928224</v>
          </cell>
          <cell r="M228">
            <v>173.74781470578401</v>
          </cell>
        </row>
        <row r="229">
          <cell r="L229">
            <v>153.30332117980501</v>
          </cell>
          <cell r="M229">
            <v>179.73190467789499</v>
          </cell>
        </row>
        <row r="230">
          <cell r="L230">
            <v>153.82889118478701</v>
          </cell>
          <cell r="M230">
            <v>184.835111923868</v>
          </cell>
        </row>
        <row r="231">
          <cell r="L231">
            <v>155.162852647123</v>
          </cell>
          <cell r="M231">
            <v>189.393917783912</v>
          </cell>
        </row>
        <row r="232">
          <cell r="L232">
            <v>156.01309077174901</v>
          </cell>
          <cell r="M232">
            <v>191.271913580031</v>
          </cell>
        </row>
        <row r="233">
          <cell r="L233">
            <v>159.229858137972</v>
          </cell>
          <cell r="M233">
            <v>194.057765096926</v>
          </cell>
        </row>
        <row r="234">
          <cell r="L234">
            <v>162.30372168620599</v>
          </cell>
          <cell r="M234">
            <v>196.87355597457301</v>
          </cell>
        </row>
        <row r="235">
          <cell r="L235">
            <v>166.48122078047501</v>
          </cell>
          <cell r="M235">
            <v>197.839013822364</v>
          </cell>
        </row>
        <row r="236">
          <cell r="L236">
            <v>165.50034178092901</v>
          </cell>
          <cell r="M236">
            <v>199.476436511217</v>
          </cell>
        </row>
        <row r="237">
          <cell r="L237">
            <v>166.306534163717</v>
          </cell>
          <cell r="M237">
            <v>201.39983647693299</v>
          </cell>
        </row>
        <row r="238">
          <cell r="L238">
            <v>166.39204347332901</v>
          </cell>
          <cell r="M238">
            <v>204.336175595762</v>
          </cell>
        </row>
        <row r="239">
          <cell r="L239">
            <v>169.19751469337001</v>
          </cell>
          <cell r="M239">
            <v>205.30285991535399</v>
          </cell>
        </row>
        <row r="240">
          <cell r="L240">
            <v>169.162063298362</v>
          </cell>
          <cell r="M240">
            <v>205.99861958044599</v>
          </cell>
        </row>
        <row r="241">
          <cell r="L241">
            <v>168.42508014930499</v>
          </cell>
          <cell r="M241">
            <v>206.043060869627</v>
          </cell>
        </row>
        <row r="242">
          <cell r="L242">
            <v>168.73751012900701</v>
          </cell>
          <cell r="M242">
            <v>206.686566291502</v>
          </cell>
        </row>
        <row r="243">
          <cell r="L243">
            <v>168.39955173312299</v>
          </cell>
          <cell r="M243">
            <v>205.87726446915201</v>
          </cell>
        </row>
        <row r="244">
          <cell r="L244">
            <v>168.906366742426</v>
          </cell>
          <cell r="M244">
            <v>206.76447660074101</v>
          </cell>
        </row>
        <row r="245">
          <cell r="L245">
            <v>167.54447799023501</v>
          </cell>
          <cell r="M245">
            <v>208.36252492829999</v>
          </cell>
        </row>
        <row r="246">
          <cell r="L246">
            <v>166.90413909799801</v>
          </cell>
          <cell r="M246">
            <v>212.354060879044</v>
          </cell>
        </row>
        <row r="247">
          <cell r="L247">
            <v>164.99054957572201</v>
          </cell>
          <cell r="M247">
            <v>214.37975410163099</v>
          </cell>
        </row>
        <row r="248">
          <cell r="L248">
            <v>164.14978784992701</v>
          </cell>
          <cell r="M248">
            <v>216.83982606266099</v>
          </cell>
        </row>
        <row r="249">
          <cell r="L249">
            <v>164.05470253845701</v>
          </cell>
          <cell r="M249">
            <v>217.80962675712701</v>
          </cell>
        </row>
        <row r="250">
          <cell r="L250">
            <v>167.27204653525499</v>
          </cell>
          <cell r="M250">
            <v>219.72672166286799</v>
          </cell>
        </row>
        <row r="251">
          <cell r="L251">
            <v>170.87771959221001</v>
          </cell>
          <cell r="M251">
            <v>220.73270587188199</v>
          </cell>
        </row>
        <row r="252">
          <cell r="L252">
            <v>174.89208225882399</v>
          </cell>
          <cell r="M252">
            <v>222.525703145466</v>
          </cell>
        </row>
        <row r="253">
          <cell r="L253">
            <v>176.226049888304</v>
          </cell>
          <cell r="M253">
            <v>223.81867366997</v>
          </cell>
        </row>
        <row r="254">
          <cell r="L254">
            <v>176.558152845054</v>
          </cell>
          <cell r="M254">
            <v>225.13728664110201</v>
          </cell>
        </row>
        <row r="255">
          <cell r="L255">
            <v>177.72847058641401</v>
          </cell>
          <cell r="M255">
            <v>226.35419162448201</v>
          </cell>
        </row>
        <row r="256">
          <cell r="L256">
            <v>177.856374852627</v>
          </cell>
          <cell r="M256">
            <v>227.89295691637699</v>
          </cell>
        </row>
        <row r="257">
          <cell r="L257">
            <v>177.12792124706499</v>
          </cell>
          <cell r="M257">
            <v>228.71574887629399</v>
          </cell>
        </row>
        <row r="258">
          <cell r="L258">
            <v>173.73567429064499</v>
          </cell>
          <cell r="M258">
            <v>227.84994983620899</v>
          </cell>
        </row>
        <row r="259">
          <cell r="L259">
            <v>171.91934465077799</v>
          </cell>
          <cell r="M259">
            <v>226.367304579528</v>
          </cell>
        </row>
        <row r="260">
          <cell r="L260">
            <v>173.349065815676</v>
          </cell>
          <cell r="M260">
            <v>225.25285574073399</v>
          </cell>
        </row>
        <row r="261">
          <cell r="L261">
            <v>178.434601794478</v>
          </cell>
          <cell r="M261">
            <v>226.29122264291701</v>
          </cell>
        </row>
        <row r="262">
          <cell r="L262">
            <v>183.50614049278099</v>
          </cell>
          <cell r="M262">
            <v>229.23125244779499</v>
          </cell>
        </row>
        <row r="263">
          <cell r="L263">
            <v>186.75755274785701</v>
          </cell>
          <cell r="M263">
            <v>232.73614652831299</v>
          </cell>
        </row>
        <row r="264">
          <cell r="L264">
            <v>184.481272663054</v>
          </cell>
          <cell r="M264">
            <v>235.566090631968</v>
          </cell>
        </row>
        <row r="265">
          <cell r="L265">
            <v>183.24627190171699</v>
          </cell>
          <cell r="M265">
            <v>237.00373170522599</v>
          </cell>
        </row>
        <row r="266">
          <cell r="L266">
            <v>182.65111714326</v>
          </cell>
          <cell r="M266">
            <v>238.339846382263</v>
          </cell>
        </row>
        <row r="267">
          <cell r="L267">
            <v>186.250108511147</v>
          </cell>
          <cell r="M267">
            <v>240.083762376587</v>
          </cell>
        </row>
        <row r="268">
          <cell r="L268">
            <v>187.146586326722</v>
          </cell>
          <cell r="M268">
            <v>242.32839930324599</v>
          </cell>
        </row>
        <row r="269">
          <cell r="L269">
            <v>185.715445646425</v>
          </cell>
          <cell r="M269">
            <v>244.69409687012001</v>
          </cell>
        </row>
        <row r="270">
          <cell r="L270">
            <v>182.505101345306</v>
          </cell>
          <cell r="M270">
            <v>246.875995558846</v>
          </cell>
        </row>
        <row r="271">
          <cell r="L271">
            <v>183.47061574385401</v>
          </cell>
          <cell r="M271">
            <v>248.40995116480701</v>
          </cell>
        </row>
        <row r="272">
          <cell r="L272">
            <v>187.55902773822899</v>
          </cell>
          <cell r="M272">
            <v>250.400734223169</v>
          </cell>
        </row>
        <row r="273">
          <cell r="L273">
            <v>192.673002697637</v>
          </cell>
          <cell r="M273">
            <v>251.34299121154399</v>
          </cell>
        </row>
        <row r="274">
          <cell r="L274">
            <v>191.861933957887</v>
          </cell>
          <cell r="M274">
            <v>251.46777663762199</v>
          </cell>
        </row>
        <row r="275">
          <cell r="L275">
            <v>188.60411359520899</v>
          </cell>
          <cell r="M275">
            <v>250.84322463868199</v>
          </cell>
        </row>
        <row r="276">
          <cell r="L276">
            <v>186.31897278084199</v>
          </cell>
          <cell r="M276">
            <v>252.610101884306</v>
          </cell>
        </row>
        <row r="277">
          <cell r="L277">
            <v>187.77417467105099</v>
          </cell>
          <cell r="M277">
            <v>255.723018618645</v>
          </cell>
        </row>
        <row r="278">
          <cell r="L278">
            <v>189.476039053336</v>
          </cell>
          <cell r="M278">
            <v>258.69500340434502</v>
          </cell>
        </row>
        <row r="279">
          <cell r="L279">
            <v>188.563986662551</v>
          </cell>
          <cell r="M279">
            <v>259.23437363405498</v>
          </cell>
        </row>
        <row r="280">
          <cell r="L280">
            <v>186.962759282934</v>
          </cell>
          <cell r="M280">
            <v>258.63861792930498</v>
          </cell>
        </row>
        <row r="281">
          <cell r="L281">
            <v>186.46134593696399</v>
          </cell>
          <cell r="M281">
            <v>258.424599096561</v>
          </cell>
        </row>
        <row r="282">
          <cell r="L282">
            <v>188.72060894037699</v>
          </cell>
          <cell r="M282">
            <v>258.34826694604902</v>
          </cell>
        </row>
        <row r="283">
          <cell r="L283">
            <v>192.404013953678</v>
          </cell>
          <cell r="M283">
            <v>260.18468528416798</v>
          </cell>
        </row>
        <row r="284">
          <cell r="L284">
            <v>194.646904507296</v>
          </cell>
          <cell r="M284">
            <v>261.90276789319898</v>
          </cell>
        </row>
        <row r="285">
          <cell r="L285">
            <v>197.192989249177</v>
          </cell>
          <cell r="M285">
            <v>266.20088430562402</v>
          </cell>
        </row>
        <row r="286">
          <cell r="L286">
            <v>199.423789682859</v>
          </cell>
          <cell r="M286">
            <v>268.86194021298797</v>
          </cell>
        </row>
        <row r="287">
          <cell r="L287">
            <v>203.88884984299</v>
          </cell>
          <cell r="M287">
            <v>271.47715064410397</v>
          </cell>
        </row>
        <row r="288">
          <cell r="L288">
            <v>205.34954209216701</v>
          </cell>
          <cell r="M288">
            <v>271.39605875696299</v>
          </cell>
        </row>
        <row r="289">
          <cell r="L289">
            <v>204.66922577128301</v>
          </cell>
          <cell r="M289">
            <v>271.89748197936001</v>
          </cell>
        </row>
        <row r="290">
          <cell r="L290">
            <v>201.682921378739</v>
          </cell>
          <cell r="M290">
            <v>272.98616908867399</v>
          </cell>
        </row>
        <row r="291">
          <cell r="L291">
            <v>199.55329378890801</v>
          </cell>
          <cell r="M291">
            <v>274.74727540600799</v>
          </cell>
        </row>
        <row r="292">
          <cell r="L292">
            <v>198.960789069074</v>
          </cell>
          <cell r="M292">
            <v>277.80234757317601</v>
          </cell>
        </row>
        <row r="293">
          <cell r="L293">
            <v>199.811747052935</v>
          </cell>
          <cell r="M293">
            <v>280.52595925203502</v>
          </cell>
        </row>
        <row r="294">
          <cell r="L294">
            <v>201.02533474236199</v>
          </cell>
          <cell r="M294">
            <v>282.43204992703397</v>
          </cell>
        </row>
        <row r="295">
          <cell r="L295">
            <v>202.072314644404</v>
          </cell>
          <cell r="M295">
            <v>283.02023399764698</v>
          </cell>
        </row>
        <row r="296">
          <cell r="L296">
            <v>202.95295443135899</v>
          </cell>
          <cell r="M296">
            <v>283.064765851917</v>
          </cell>
        </row>
        <row r="297">
          <cell r="L297">
            <v>202.436494485217</v>
          </cell>
          <cell r="M297">
            <v>286.94133993588798</v>
          </cell>
        </row>
        <row r="298">
          <cell r="L298">
            <v>200.14311544009999</v>
          </cell>
          <cell r="M298">
            <v>287.76483298063198</v>
          </cell>
        </row>
        <row r="299">
          <cell r="L299">
            <v>197.39286768284299</v>
          </cell>
          <cell r="M299">
            <v>289.73690961230301</v>
          </cell>
        </row>
        <row r="300">
          <cell r="L300">
            <v>197.20652193130101</v>
          </cell>
          <cell r="M300">
            <v>288.44777373033799</v>
          </cell>
        </row>
        <row r="301">
          <cell r="L301">
            <v>198.81607059617301</v>
          </cell>
          <cell r="M301">
            <v>292.53180374776798</v>
          </cell>
        </row>
        <row r="302">
          <cell r="L302">
            <v>201.062562742593</v>
          </cell>
          <cell r="M302">
            <v>295.68354623361103</v>
          </cell>
        </row>
        <row r="303">
          <cell r="L303">
            <v>203.231531432254</v>
          </cell>
          <cell r="M303">
            <v>299.95217399308302</v>
          </cell>
        </row>
        <row r="304">
          <cell r="L304">
            <v>206.71644228392501</v>
          </cell>
          <cell r="M304">
            <v>301.47841337524301</v>
          </cell>
        </row>
        <row r="305">
          <cell r="L305">
            <v>207.236045879594</v>
          </cell>
          <cell r="M305">
            <v>303.133158927593</v>
          </cell>
        </row>
        <row r="306">
          <cell r="L306">
            <v>207.014849116021</v>
          </cell>
          <cell r="M306">
            <v>303.564670497169</v>
          </cell>
        </row>
        <row r="307">
          <cell r="L307">
            <v>205.099787250471</v>
          </cell>
          <cell r="M307">
            <v>305.66420368127899</v>
          </cell>
        </row>
        <row r="308">
          <cell r="L308">
            <v>209.20419635621701</v>
          </cell>
          <cell r="M308">
            <v>308.63235995654901</v>
          </cell>
        </row>
        <row r="309">
          <cell r="L309">
            <v>212.07654863725301</v>
          </cell>
          <cell r="M309">
            <v>312.91018738193202</v>
          </cell>
        </row>
        <row r="310">
          <cell r="L310">
            <v>214.40342365557299</v>
          </cell>
          <cell r="M310">
            <v>319.26477074029901</v>
          </cell>
        </row>
        <row r="311">
          <cell r="L311">
            <v>214.759464841398</v>
          </cell>
          <cell r="M311">
            <v>328.64531584091498</v>
          </cell>
        </row>
        <row r="312">
          <cell r="L312">
            <v>219.06309319096101</v>
          </cell>
          <cell r="M312">
            <v>339.27967303354399</v>
          </cell>
        </row>
        <row r="313">
          <cell r="L313">
            <v>225.93918178074</v>
          </cell>
          <cell r="M313">
            <v>347.91084513510299</v>
          </cell>
        </row>
        <row r="314">
          <cell r="L314">
            <v>231.30818338922799</v>
          </cell>
          <cell r="M314">
            <v>354.55195743709498</v>
          </cell>
        </row>
        <row r="315">
          <cell r="L315">
            <v>233.45364186022201</v>
          </cell>
          <cell r="M315">
            <v>361.56673482394899</v>
          </cell>
        </row>
        <row r="316">
          <cell r="L316">
            <v>236.373701635983</v>
          </cell>
          <cell r="M316">
            <v>370.93416155696502</v>
          </cell>
        </row>
        <row r="317">
          <cell r="L317">
            <v>239.69336140228901</v>
          </cell>
          <cell r="M317">
            <v>378.74884741760502</v>
          </cell>
        </row>
        <row r="318">
          <cell r="L318">
            <v>242.50049001096301</v>
          </cell>
          <cell r="M318">
            <v>384.95843513544702</v>
          </cell>
        </row>
        <row r="319">
          <cell r="L319">
            <v>238.98840199286801</v>
          </cell>
          <cell r="M319">
            <v>385.90706895696798</v>
          </cell>
        </row>
        <row r="320">
          <cell r="L320">
            <v>234.95299344102301</v>
          </cell>
          <cell r="M320">
            <v>390.11709361615601</v>
          </cell>
        </row>
        <row r="321">
          <cell r="L321">
            <v>232.70111773571199</v>
          </cell>
          <cell r="M321">
            <v>397.54529246841702</v>
          </cell>
        </row>
        <row r="322">
          <cell r="L322">
            <v>234.27870273076601</v>
          </cell>
          <cell r="M322">
            <v>408.54125073431999</v>
          </cell>
        </row>
        <row r="323">
          <cell r="L323">
            <v>234.77798006658699</v>
          </cell>
          <cell r="M323">
            <v>415.55294037127697</v>
          </cell>
        </row>
        <row r="324">
          <cell r="L324">
            <v>237.29376633303599</v>
          </cell>
          <cell r="M324">
            <v>415.82138907049699</v>
          </cell>
        </row>
        <row r="325">
          <cell r="L325">
            <v>236.55577968356101</v>
          </cell>
          <cell r="M325">
            <v>413.41417088125797</v>
          </cell>
        </row>
        <row r="326">
          <cell r="L326">
            <v>238.03603229317201</v>
          </cell>
          <cell r="M326">
            <v>406.60857140357001</v>
          </cell>
        </row>
        <row r="327">
          <cell r="L327">
            <v>233.43289211631799</v>
          </cell>
          <cell r="M327">
            <v>398.87713247415002</v>
          </cell>
        </row>
        <row r="328">
          <cell r="L328">
            <v>235.90627214470001</v>
          </cell>
          <cell r="M328">
            <v>383.75563368998297</v>
          </cell>
        </row>
        <row r="329">
          <cell r="L329">
            <v>237.861354704174</v>
          </cell>
          <cell r="M329">
            <v>371.763001932061</v>
          </cell>
        </row>
        <row r="330">
          <cell r="L330">
            <v>243.52451108130799</v>
          </cell>
          <cell r="M330">
            <v>358.95091643434603</v>
          </cell>
        </row>
        <row r="331">
          <cell r="L331">
            <v>241.72883974342699</v>
          </cell>
          <cell r="M331">
            <v>355.49582144512999</v>
          </cell>
        </row>
        <row r="332">
          <cell r="L332">
            <v>236.49105679683399</v>
          </cell>
          <cell r="M332">
            <v>347.582208929449</v>
          </cell>
        </row>
        <row r="333">
          <cell r="L333">
            <v>233.43760898480099</v>
          </cell>
          <cell r="M333">
            <v>345.185401438479</v>
          </cell>
        </row>
        <row r="334">
          <cell r="L334">
            <v>235.29515340334399</v>
          </cell>
          <cell r="M334">
            <v>336.65133395379701</v>
          </cell>
        </row>
        <row r="335">
          <cell r="L335">
            <v>242.64848702177099</v>
          </cell>
          <cell r="M335">
            <v>338.55669543646098</v>
          </cell>
        </row>
        <row r="336">
          <cell r="L336">
            <v>244.34388189817901</v>
          </cell>
          <cell r="M336">
            <v>337.272367946038</v>
          </cell>
        </row>
        <row r="337">
          <cell r="L337">
            <v>244.328685586082</v>
          </cell>
          <cell r="M337">
            <v>340.21651480708198</v>
          </cell>
        </row>
        <row r="338">
          <cell r="L338">
            <v>236.433733217807</v>
          </cell>
          <cell r="M338">
            <v>336.77513956338498</v>
          </cell>
        </row>
        <row r="339">
          <cell r="L339">
            <v>230.494881601798</v>
          </cell>
          <cell r="M339">
            <v>334.74146841576498</v>
          </cell>
        </row>
        <row r="340">
          <cell r="L340">
            <v>221.01698577447701</v>
          </cell>
          <cell r="M340">
            <v>332.06367572187202</v>
          </cell>
        </row>
        <row r="341">
          <cell r="L341">
            <v>218.495989694456</v>
          </cell>
          <cell r="M341">
            <v>329.00717798364701</v>
          </cell>
        </row>
        <row r="342">
          <cell r="L342">
            <v>214.520610888721</v>
          </cell>
          <cell r="M342">
            <v>319.929396893351</v>
          </cell>
        </row>
        <row r="343">
          <cell r="L343">
            <v>215.69242371610801</v>
          </cell>
          <cell r="M343">
            <v>310.743459562216</v>
          </cell>
        </row>
        <row r="344">
          <cell r="L344">
            <v>213.17039427308799</v>
          </cell>
          <cell r="M344">
            <v>303.58366374648602</v>
          </cell>
        </row>
        <row r="345">
          <cell r="L345">
            <v>214.57651014550001</v>
          </cell>
          <cell r="M345">
            <v>306.32907898866699</v>
          </cell>
        </row>
        <row r="346">
          <cell r="L346">
            <v>212.26534145536499</v>
          </cell>
          <cell r="M346">
            <v>309.33383562418902</v>
          </cell>
        </row>
        <row r="347">
          <cell r="L347">
            <v>209.33638656999301</v>
          </cell>
          <cell r="M347">
            <v>311.09769295772003</v>
          </cell>
        </row>
        <row r="348">
          <cell r="L348">
            <v>206.57837771440899</v>
          </cell>
          <cell r="M348">
            <v>308.05930774490997</v>
          </cell>
        </row>
        <row r="349">
          <cell r="L349">
            <v>209.26168366678499</v>
          </cell>
          <cell r="M349">
            <v>303.92015651671602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58.563668974811399</v>
          </cell>
          <cell r="R7">
            <v>67.940241940329699</v>
          </cell>
          <cell r="S7">
            <v>68.782840800227106</v>
          </cell>
          <cell r="T7">
            <v>62.457688538449297</v>
          </cell>
          <cell r="W7">
            <v>61.0653860259333</v>
          </cell>
          <cell r="X7">
            <v>69.073519063919903</v>
          </cell>
          <cell r="Y7">
            <v>78.601102176301893</v>
          </cell>
          <cell r="Z7">
            <v>66.977967908902798</v>
          </cell>
        </row>
        <row r="8">
          <cell r="Q8">
            <v>62.307342141954202</v>
          </cell>
          <cell r="R8">
            <v>70.083143915123699</v>
          </cell>
          <cell r="S8">
            <v>67.938452092319807</v>
          </cell>
          <cell r="T8">
            <v>63.188746320267398</v>
          </cell>
          <cell r="W8">
            <v>61.239289932710399</v>
          </cell>
          <cell r="X8">
            <v>68.413256719208604</v>
          </cell>
          <cell r="Y8">
            <v>73.046083954712202</v>
          </cell>
          <cell r="Z8">
            <v>66.441767921805507</v>
          </cell>
        </row>
        <row r="9">
          <cell r="Q9">
            <v>65.803385409607898</v>
          </cell>
          <cell r="R9">
            <v>71.682080238990196</v>
          </cell>
          <cell r="S9">
            <v>69.824421573543404</v>
          </cell>
          <cell r="T9">
            <v>64.227414029071895</v>
          </cell>
          <cell r="W9">
            <v>64.470700685293906</v>
          </cell>
          <cell r="X9">
            <v>69.975303031406796</v>
          </cell>
          <cell r="Y9">
            <v>67.760415314563005</v>
          </cell>
          <cell r="Z9">
            <v>67.616451348854099</v>
          </cell>
        </row>
        <row r="10">
          <cell r="Q10">
            <v>65.4250194482659</v>
          </cell>
          <cell r="R10">
            <v>70.520883411881599</v>
          </cell>
          <cell r="S10">
            <v>73.919559243253602</v>
          </cell>
          <cell r="T10">
            <v>65.208144212433396</v>
          </cell>
          <cell r="W10">
            <v>66.961475583307006</v>
          </cell>
          <cell r="X10">
            <v>72.558825749529902</v>
          </cell>
          <cell r="Y10">
            <v>70.671412375471803</v>
          </cell>
          <cell r="Z10">
            <v>68.377437198774999</v>
          </cell>
        </row>
        <row r="11">
          <cell r="Q11">
            <v>65.874008481868103</v>
          </cell>
          <cell r="R11">
            <v>70.317028722962206</v>
          </cell>
          <cell r="S11">
            <v>76.091084955560007</v>
          </cell>
          <cell r="T11">
            <v>67.781241302140103</v>
          </cell>
          <cell r="W11">
            <v>67.774661187916806</v>
          </cell>
          <cell r="X11">
            <v>73.528235646652902</v>
          </cell>
          <cell r="Y11">
            <v>79.052725965538798</v>
          </cell>
          <cell r="Z11">
            <v>70.141811740753198</v>
          </cell>
        </row>
        <row r="12">
          <cell r="Q12">
            <v>69.6338657551631</v>
          </cell>
          <cell r="R12">
            <v>73.128972189969005</v>
          </cell>
          <cell r="S12">
            <v>77.236999347197894</v>
          </cell>
          <cell r="T12">
            <v>71.112803084167496</v>
          </cell>
          <cell r="W12">
            <v>68.177443592688604</v>
          </cell>
          <cell r="X12">
            <v>73.075032134262997</v>
          </cell>
          <cell r="Y12">
            <v>83.604183687422406</v>
          </cell>
          <cell r="Z12">
            <v>72.406749606939499</v>
          </cell>
        </row>
        <row r="13">
          <cell r="Q13">
            <v>74.6901182601936</v>
          </cell>
          <cell r="R13">
            <v>77.316770163576805</v>
          </cell>
          <cell r="S13">
            <v>79.600793846754897</v>
          </cell>
          <cell r="T13">
            <v>72.644495140320103</v>
          </cell>
          <cell r="W13">
            <v>73.911175068444194</v>
          </cell>
          <cell r="X13">
            <v>74.686280235225198</v>
          </cell>
          <cell r="Y13">
            <v>85.036469019917703</v>
          </cell>
          <cell r="Z13">
            <v>74.339719464274296</v>
          </cell>
        </row>
        <row r="14">
          <cell r="Q14">
            <v>77.385264803891104</v>
          </cell>
          <cell r="R14">
            <v>79.339791606834595</v>
          </cell>
          <cell r="S14">
            <v>81.964102259577302</v>
          </cell>
          <cell r="T14">
            <v>73.357593740062399</v>
          </cell>
          <cell r="W14">
            <v>81.837191682141693</v>
          </cell>
          <cell r="X14">
            <v>78.856736824261304</v>
          </cell>
          <cell r="Y14">
            <v>84.891529488379206</v>
          </cell>
          <cell r="Z14">
            <v>77.1643646774166</v>
          </cell>
        </row>
        <row r="15">
          <cell r="Q15">
            <v>77.903475248640603</v>
          </cell>
          <cell r="R15">
            <v>79.266593226986103</v>
          </cell>
          <cell r="S15">
            <v>83.182486395823105</v>
          </cell>
          <cell r="T15">
            <v>75.013241409577105</v>
          </cell>
          <cell r="U15">
            <v>75.198154322497103</v>
          </cell>
          <cell r="V15">
            <v>87.0966041915636</v>
          </cell>
          <cell r="W15">
            <v>82.784856457348795</v>
          </cell>
          <cell r="X15">
            <v>81.233418090366698</v>
          </cell>
          <cell r="Y15">
            <v>84.744044760212006</v>
          </cell>
          <cell r="Z15">
            <v>79.478828239594506</v>
          </cell>
        </row>
        <row r="16">
          <cell r="Q16">
            <v>78.456676323022705</v>
          </cell>
          <cell r="R16">
            <v>79.373845238723504</v>
          </cell>
          <cell r="S16">
            <v>84.4725686277623</v>
          </cell>
          <cell r="T16">
            <v>77.619916652534599</v>
          </cell>
          <cell r="U16">
            <v>73.494415682974903</v>
          </cell>
          <cell r="V16">
            <v>85.126795328877293</v>
          </cell>
          <cell r="W16">
            <v>83.910434000824694</v>
          </cell>
          <cell r="X16">
            <v>81.595987127152597</v>
          </cell>
          <cell r="Y16">
            <v>88.198023928262799</v>
          </cell>
          <cell r="Z16">
            <v>80.534334805643894</v>
          </cell>
        </row>
        <row r="17">
          <cell r="Q17">
            <v>80.208177356378897</v>
          </cell>
          <cell r="R17">
            <v>81.259641554599597</v>
          </cell>
          <cell r="S17">
            <v>84.918757784399602</v>
          </cell>
          <cell r="T17">
            <v>80.307326406107094</v>
          </cell>
          <cell r="U17">
            <v>74.759871574828196</v>
          </cell>
          <cell r="V17">
            <v>85.154567155228193</v>
          </cell>
          <cell r="W17">
            <v>86.820284510207799</v>
          </cell>
          <cell r="X17">
            <v>81.983688092710395</v>
          </cell>
          <cell r="Y17">
            <v>91.120361580982205</v>
          </cell>
          <cell r="Z17">
            <v>82.448915904520604</v>
          </cell>
        </row>
        <row r="18">
          <cell r="Q18">
            <v>82.685257745232704</v>
          </cell>
          <cell r="R18">
            <v>84.147960619108503</v>
          </cell>
          <cell r="S18">
            <v>85.412758925406706</v>
          </cell>
          <cell r="T18">
            <v>82.5011742169401</v>
          </cell>
          <cell r="U18">
            <v>79.004427909163994</v>
          </cell>
          <cell r="V18">
            <v>82.342205145872001</v>
          </cell>
          <cell r="W18">
            <v>86.7411640811561</v>
          </cell>
          <cell r="X18">
            <v>82.105195966204406</v>
          </cell>
          <cell r="Y18">
            <v>92.472486364225304</v>
          </cell>
          <cell r="Z18">
            <v>83.070678908276605</v>
          </cell>
        </row>
        <row r="19">
          <cell r="Q19">
            <v>85.588867887994894</v>
          </cell>
          <cell r="R19">
            <v>86.679426729885705</v>
          </cell>
          <cell r="S19">
            <v>87.739494470366694</v>
          </cell>
          <cell r="T19">
            <v>84.868730305352997</v>
          </cell>
          <cell r="U19">
            <v>82.038857807482202</v>
          </cell>
          <cell r="V19">
            <v>88.340991734975205</v>
          </cell>
          <cell r="W19">
            <v>85.280656381222499</v>
          </cell>
          <cell r="X19">
            <v>83.810588466341997</v>
          </cell>
          <cell r="Y19">
            <v>93.752093219357107</v>
          </cell>
          <cell r="Z19">
            <v>82.003694188850204</v>
          </cell>
        </row>
        <row r="20">
          <cell r="Q20">
            <v>89.447334654183393</v>
          </cell>
          <cell r="R20">
            <v>87.520894806263499</v>
          </cell>
          <cell r="S20">
            <v>91.259157786341504</v>
          </cell>
          <cell r="T20">
            <v>86.991367105686606</v>
          </cell>
          <cell r="U20">
            <v>85.939499520749806</v>
          </cell>
          <cell r="V20">
            <v>89.547044530557699</v>
          </cell>
          <cell r="W20">
            <v>87.070910543062993</v>
          </cell>
          <cell r="X20">
            <v>87.138734055440807</v>
          </cell>
          <cell r="Y20">
            <v>93.246565676508297</v>
          </cell>
          <cell r="Z20">
            <v>85.3475819629017</v>
          </cell>
        </row>
        <row r="21">
          <cell r="Q21">
            <v>90.739668732130298</v>
          </cell>
          <cell r="R21">
            <v>88.054073010491607</v>
          </cell>
          <cell r="S21">
            <v>93.925881152608497</v>
          </cell>
          <cell r="T21">
            <v>88.8960736218676</v>
          </cell>
          <cell r="U21">
            <v>89.408715163805795</v>
          </cell>
          <cell r="V21">
            <v>87.039108443270607</v>
          </cell>
          <cell r="W21">
            <v>90.639835354679093</v>
          </cell>
          <cell r="X21">
            <v>89.819445770506306</v>
          </cell>
          <cell r="Y21">
            <v>93.302937448229201</v>
          </cell>
          <cell r="Z21">
            <v>91.696963166552095</v>
          </cell>
        </row>
        <row r="22">
          <cell r="Q22">
            <v>90.490332030769096</v>
          </cell>
          <cell r="R22">
            <v>90.818305443143103</v>
          </cell>
          <cell r="S22">
            <v>94.876902337680093</v>
          </cell>
          <cell r="T22">
            <v>91.511924521667495</v>
          </cell>
          <cell r="U22">
            <v>89.777074779873402</v>
          </cell>
          <cell r="V22">
            <v>91.7027008747324</v>
          </cell>
          <cell r="W22">
            <v>88.617793852174302</v>
          </cell>
          <cell r="X22">
            <v>91.374045647238802</v>
          </cell>
          <cell r="Y22">
            <v>94.660739386047695</v>
          </cell>
          <cell r="Z22">
            <v>94.385490629846103</v>
          </cell>
        </row>
        <row r="23">
          <cell r="Q23">
            <v>93.261497375085696</v>
          </cell>
          <cell r="R23">
            <v>94.555266468108698</v>
          </cell>
          <cell r="S23">
            <v>95.941114494065005</v>
          </cell>
          <cell r="T23">
            <v>96.021216799174695</v>
          </cell>
          <cell r="U23">
            <v>93.938616690009795</v>
          </cell>
          <cell r="V23">
            <v>90.754014198827903</v>
          </cell>
          <cell r="W23">
            <v>86.999116070739205</v>
          </cell>
          <cell r="X23">
            <v>91.393141503433299</v>
          </cell>
          <cell r="Y23">
            <v>95.083785192461605</v>
          </cell>
          <cell r="Z23">
            <v>94.510137747028907</v>
          </cell>
        </row>
        <row r="24">
          <cell r="Q24">
            <v>98.7389749033117</v>
          </cell>
          <cell r="R24">
            <v>97.917419095155296</v>
          </cell>
          <cell r="S24">
            <v>97.803752369662206</v>
          </cell>
          <cell r="T24">
            <v>100.71120898405999</v>
          </cell>
          <cell r="U24">
            <v>95.881636464946695</v>
          </cell>
          <cell r="V24">
            <v>94.529382922945203</v>
          </cell>
          <cell r="W24">
            <v>92.450678913133601</v>
          </cell>
          <cell r="X24">
            <v>93.863952909950498</v>
          </cell>
          <cell r="Y24">
            <v>95.424288559931895</v>
          </cell>
          <cell r="Z24">
            <v>95.180912990910898</v>
          </cell>
        </row>
        <row r="25">
          <cell r="Q25">
            <v>101.26979991301199</v>
          </cell>
          <cell r="R25">
            <v>99.471581377081307</v>
          </cell>
          <cell r="S25">
            <v>99.011978936482805</v>
          </cell>
          <cell r="T25">
            <v>100.625314844773</v>
          </cell>
          <cell r="U25">
            <v>97.391571017996199</v>
          </cell>
          <cell r="V25">
            <v>98.222949030072002</v>
          </cell>
          <cell r="W25">
            <v>98.417471447220294</v>
          </cell>
          <cell r="X25">
            <v>98.588445438464106</v>
          </cell>
          <cell r="Y25">
            <v>97.601275157409603</v>
          </cell>
          <cell r="Z25">
            <v>97.512359090224095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100.245940933339</v>
          </cell>
          <cell r="R27">
            <v>101.506251507993</v>
          </cell>
          <cell r="S27">
            <v>102.17570827563</v>
          </cell>
          <cell r="T27">
            <v>104.374408646684</v>
          </cell>
          <cell r="U27">
            <v>99.968796818546807</v>
          </cell>
          <cell r="V27">
            <v>100.850481342427</v>
          </cell>
          <cell r="W27">
            <v>99.9742525333332</v>
          </cell>
          <cell r="X27">
            <v>99.322443713262402</v>
          </cell>
          <cell r="Y27">
            <v>100.53593864454299</v>
          </cell>
          <cell r="Z27">
            <v>101.86258711105999</v>
          </cell>
        </row>
        <row r="28">
          <cell r="Q28">
            <v>102.528013380209</v>
          </cell>
          <cell r="R28">
            <v>102.720378033624</v>
          </cell>
          <cell r="S28">
            <v>105.210719608556</v>
          </cell>
          <cell r="T28">
            <v>110.424248732084</v>
          </cell>
          <cell r="U28">
            <v>102.795146800957</v>
          </cell>
          <cell r="V28">
            <v>99.745930608124993</v>
          </cell>
          <cell r="W28">
            <v>100.262559204037</v>
          </cell>
          <cell r="X28">
            <v>100.602157364698</v>
          </cell>
          <cell r="Y28">
            <v>102.216913860402</v>
          </cell>
          <cell r="Z28">
            <v>103.775448361825</v>
          </cell>
        </row>
        <row r="29">
          <cell r="Q29">
            <v>103.278490916477</v>
          </cell>
          <cell r="R29">
            <v>102.44727404927001</v>
          </cell>
          <cell r="S29">
            <v>107.434335456775</v>
          </cell>
          <cell r="T29">
            <v>112.94923899740201</v>
          </cell>
          <cell r="U29">
            <v>103.680313531933</v>
          </cell>
          <cell r="V29">
            <v>100.23769141765599</v>
          </cell>
          <cell r="W29">
            <v>98.825184001579899</v>
          </cell>
          <cell r="X29">
            <v>102.19215058978</v>
          </cell>
          <cell r="Y29">
            <v>103.94869306154899</v>
          </cell>
          <cell r="Z29">
            <v>104.83596630385</v>
          </cell>
        </row>
        <row r="30">
          <cell r="Q30">
            <v>102.56269827135399</v>
          </cell>
          <cell r="R30">
            <v>102.525582180352</v>
          </cell>
          <cell r="S30">
            <v>108.440046975299</v>
          </cell>
          <cell r="T30">
            <v>113.76121719040199</v>
          </cell>
          <cell r="U30">
            <v>105.89519112993401</v>
          </cell>
          <cell r="V30">
            <v>98.551456147469807</v>
          </cell>
          <cell r="W30">
            <v>98.409487413506497</v>
          </cell>
          <cell r="X30">
            <v>100.91020866992601</v>
          </cell>
          <cell r="Y30">
            <v>103.295450069496</v>
          </cell>
          <cell r="Z30">
            <v>106.431971645179</v>
          </cell>
        </row>
        <row r="31">
          <cell r="Q31">
            <v>103.635899862467</v>
          </cell>
          <cell r="R31">
            <v>103.924804305439</v>
          </cell>
          <cell r="S31">
            <v>109.64313192836499</v>
          </cell>
          <cell r="T31">
            <v>117.343816252352</v>
          </cell>
          <cell r="U31">
            <v>109.40295180017399</v>
          </cell>
          <cell r="V31">
            <v>100.173832448692</v>
          </cell>
          <cell r="W31">
            <v>99.455445826300604</v>
          </cell>
          <cell r="X31">
            <v>99.225053059677407</v>
          </cell>
          <cell r="Y31">
            <v>103.594794549393</v>
          </cell>
          <cell r="Z31">
            <v>109.552980075446</v>
          </cell>
        </row>
        <row r="32">
          <cell r="Q32">
            <v>106.39448816338999</v>
          </cell>
          <cell r="R32">
            <v>107.010049048372</v>
          </cell>
          <cell r="S32">
            <v>112.17002626452999</v>
          </cell>
          <cell r="T32">
            <v>122.80640582725199</v>
          </cell>
          <cell r="U32">
            <v>112.304414032745</v>
          </cell>
          <cell r="V32">
            <v>101.06308841046101</v>
          </cell>
          <cell r="W32">
            <v>98.598768342754497</v>
          </cell>
          <cell r="X32">
            <v>99.373522384087394</v>
          </cell>
          <cell r="Y32">
            <v>105.24179110177801</v>
          </cell>
          <cell r="Z32">
            <v>111.27586425679399</v>
          </cell>
        </row>
        <row r="33">
          <cell r="Q33">
            <v>108.60855023366599</v>
          </cell>
          <cell r="R33">
            <v>110.62992167036001</v>
          </cell>
          <cell r="S33">
            <v>116.548408112289</v>
          </cell>
          <cell r="T33">
            <v>127.923785752003</v>
          </cell>
          <cell r="U33">
            <v>117.112011827156</v>
          </cell>
          <cell r="V33">
            <v>101.663134358303</v>
          </cell>
          <cell r="W33">
            <v>98.531745510903903</v>
          </cell>
          <cell r="X33">
            <v>100.506923502619</v>
          </cell>
          <cell r="Y33">
            <v>109.14391449684901</v>
          </cell>
          <cell r="Z33">
            <v>112.243436949271</v>
          </cell>
        </row>
        <row r="34">
          <cell r="Q34">
            <v>109.771333379822</v>
          </cell>
          <cell r="R34">
            <v>111.956236497131</v>
          </cell>
          <cell r="S34">
            <v>120.857633980011</v>
          </cell>
          <cell r="T34">
            <v>131.636530903119</v>
          </cell>
          <cell r="U34">
            <v>122.10982044150199</v>
          </cell>
          <cell r="V34">
            <v>103.159133131156</v>
          </cell>
          <cell r="W34">
            <v>101.734569192103</v>
          </cell>
          <cell r="X34">
            <v>102.857580340339</v>
          </cell>
          <cell r="Y34">
            <v>114.197891974116</v>
          </cell>
          <cell r="Z34">
            <v>115.54717624016099</v>
          </cell>
        </row>
        <row r="35">
          <cell r="Q35">
            <v>112.406054367409</v>
          </cell>
          <cell r="R35">
            <v>112.13886735056199</v>
          </cell>
          <cell r="S35">
            <v>124.917240402056</v>
          </cell>
          <cell r="T35">
            <v>135.93909229612001</v>
          </cell>
          <cell r="U35">
            <v>128.58158289009299</v>
          </cell>
          <cell r="V35">
            <v>104.340551100233</v>
          </cell>
          <cell r="W35">
            <v>105.724836119505</v>
          </cell>
          <cell r="X35">
            <v>105.56601583194001</v>
          </cell>
          <cell r="Y35">
            <v>117.217208100734</v>
          </cell>
          <cell r="Z35">
            <v>119.255751916845</v>
          </cell>
        </row>
        <row r="36">
          <cell r="Q36">
            <v>116.08183187104601</v>
          </cell>
          <cell r="R36">
            <v>113.488114258734</v>
          </cell>
          <cell r="S36">
            <v>128.76592942731199</v>
          </cell>
          <cell r="T36">
            <v>140.95371638040399</v>
          </cell>
          <cell r="U36">
            <v>131.71162670805199</v>
          </cell>
          <cell r="V36">
            <v>106.483107831156</v>
          </cell>
          <cell r="W36">
            <v>103.41066091437099</v>
          </cell>
          <cell r="X36">
            <v>107.840191379411</v>
          </cell>
          <cell r="Y36">
            <v>121.290471742002</v>
          </cell>
          <cell r="Z36">
            <v>121.664383603734</v>
          </cell>
        </row>
        <row r="37">
          <cell r="Q37">
            <v>118.461546363232</v>
          </cell>
          <cell r="R37">
            <v>116.660676231517</v>
          </cell>
          <cell r="S37">
            <v>132.498410054868</v>
          </cell>
          <cell r="T37">
            <v>143.92059558179099</v>
          </cell>
          <cell r="U37">
            <v>134.74592264279801</v>
          </cell>
          <cell r="V37">
            <v>108.059140717801</v>
          </cell>
          <cell r="W37">
            <v>98.548380690917099</v>
          </cell>
          <cell r="X37">
            <v>109.563416980697</v>
          </cell>
          <cell r="Y37">
            <v>125.281890993784</v>
          </cell>
          <cell r="Z37">
            <v>123.136712346176</v>
          </cell>
        </row>
        <row r="38">
          <cell r="Q38">
            <v>120.748615040936</v>
          </cell>
          <cell r="R38">
            <v>120.71247145258801</v>
          </cell>
          <cell r="S38">
            <v>137.87814826315301</v>
          </cell>
          <cell r="T38">
            <v>146.940091006654</v>
          </cell>
          <cell r="U38">
            <v>135.739009137235</v>
          </cell>
          <cell r="V38">
            <v>112.64710964077</v>
          </cell>
          <cell r="W38">
            <v>101.064716403267</v>
          </cell>
          <cell r="X38">
            <v>111.21267157810099</v>
          </cell>
          <cell r="Y38">
            <v>128.01515235253601</v>
          </cell>
          <cell r="Z38">
            <v>124.08348297237001</v>
          </cell>
        </row>
        <row r="39">
          <cell r="Q39">
            <v>125.016709919316</v>
          </cell>
          <cell r="R39">
            <v>126.830142716262</v>
          </cell>
          <cell r="S39">
            <v>145.154275915569</v>
          </cell>
          <cell r="T39">
            <v>154.043957836819</v>
          </cell>
          <cell r="U39">
            <v>142.584403226229</v>
          </cell>
          <cell r="V39">
            <v>115.791547383368</v>
          </cell>
          <cell r="W39">
            <v>107.700498887244</v>
          </cell>
          <cell r="X39">
            <v>114.009891464574</v>
          </cell>
          <cell r="Y39">
            <v>133.880706665003</v>
          </cell>
          <cell r="Z39">
            <v>126.02874797853001</v>
          </cell>
        </row>
        <row r="40">
          <cell r="Q40">
            <v>129.78869234322801</v>
          </cell>
          <cell r="R40">
            <v>133.70052009336601</v>
          </cell>
          <cell r="S40">
            <v>152.03288994146499</v>
          </cell>
          <cell r="T40">
            <v>162.90069874110199</v>
          </cell>
          <cell r="U40">
            <v>152.19249976636999</v>
          </cell>
          <cell r="V40">
            <v>120.890797261008</v>
          </cell>
          <cell r="W40">
            <v>112.651337399593</v>
          </cell>
          <cell r="X40">
            <v>117.94730420401901</v>
          </cell>
          <cell r="Y40">
            <v>141.55556949359899</v>
          </cell>
          <cell r="Z40">
            <v>130.93099647991801</v>
          </cell>
        </row>
        <row r="41">
          <cell r="Q41">
            <v>134.324520765919</v>
          </cell>
          <cell r="R41">
            <v>134.983063888971</v>
          </cell>
          <cell r="S41">
            <v>155.390748506996</v>
          </cell>
          <cell r="T41">
            <v>166.98212336418601</v>
          </cell>
          <cell r="U41">
            <v>165.81015491915301</v>
          </cell>
          <cell r="V41">
            <v>127.188858663324</v>
          </cell>
          <cell r="W41">
            <v>116.017153836085</v>
          </cell>
          <cell r="X41">
            <v>122.545216778149</v>
          </cell>
          <cell r="Y41">
            <v>147.862201883978</v>
          </cell>
          <cell r="Z41">
            <v>136.833764683483</v>
          </cell>
        </row>
        <row r="42">
          <cell r="Q42">
            <v>138.89486456975101</v>
          </cell>
          <cell r="R42">
            <v>135.96238292812899</v>
          </cell>
          <cell r="S42">
            <v>159.12491714004199</v>
          </cell>
          <cell r="T42">
            <v>168.60786722373601</v>
          </cell>
          <cell r="U42">
            <v>170.246347695547</v>
          </cell>
          <cell r="V42">
            <v>128.08367854479499</v>
          </cell>
          <cell r="W42">
            <v>119.406514983063</v>
          </cell>
          <cell r="X42">
            <v>126.001225469782</v>
          </cell>
          <cell r="Y42">
            <v>151.13850462378599</v>
          </cell>
          <cell r="Z42">
            <v>141.21652385502301</v>
          </cell>
        </row>
        <row r="43">
          <cell r="Q43">
            <v>144.419157950255</v>
          </cell>
          <cell r="R43">
            <v>143.779068636582</v>
          </cell>
          <cell r="S43">
            <v>169.430374082893</v>
          </cell>
          <cell r="T43">
            <v>174.56841826016199</v>
          </cell>
          <cell r="U43">
            <v>188.467308887152</v>
          </cell>
          <cell r="V43">
            <v>136.29583386037501</v>
          </cell>
          <cell r="W43">
            <v>123.396470110998</v>
          </cell>
          <cell r="X43">
            <v>129.86437110962501</v>
          </cell>
          <cell r="Y43">
            <v>154.51790716134701</v>
          </cell>
          <cell r="Z43">
            <v>145.24245978691999</v>
          </cell>
        </row>
        <row r="44">
          <cell r="Q44">
            <v>151.15348966856999</v>
          </cell>
          <cell r="R44">
            <v>152.82140755805699</v>
          </cell>
          <cell r="S44">
            <v>181.80992791156001</v>
          </cell>
          <cell r="T44">
            <v>184.26866834923399</v>
          </cell>
          <cell r="U44">
            <v>199.33568488690599</v>
          </cell>
          <cell r="V44">
            <v>141.020946156566</v>
          </cell>
          <cell r="W44">
            <v>125.534879557636</v>
          </cell>
          <cell r="X44">
            <v>134.872890051659</v>
          </cell>
          <cell r="Y44">
            <v>162.14093385970199</v>
          </cell>
          <cell r="Z44">
            <v>151.73526542786001</v>
          </cell>
        </row>
        <row r="45">
          <cell r="Q45">
            <v>155.952063560043</v>
          </cell>
          <cell r="R45">
            <v>156.18619064352899</v>
          </cell>
          <cell r="S45">
            <v>183.066316596229</v>
          </cell>
          <cell r="T45">
            <v>190.49932318958</v>
          </cell>
          <cell r="U45">
            <v>203.082052607517</v>
          </cell>
          <cell r="V45">
            <v>143.101362596793</v>
          </cell>
          <cell r="W45">
            <v>128.74575443693101</v>
          </cell>
          <cell r="X45">
            <v>139.0203254079</v>
          </cell>
          <cell r="Y45">
            <v>168.804791868297</v>
          </cell>
          <cell r="Z45">
            <v>160.654459663312</v>
          </cell>
        </row>
        <row r="46">
          <cell r="Q46">
            <v>158.69676011266901</v>
          </cell>
          <cell r="R46">
            <v>158.27603147383101</v>
          </cell>
          <cell r="S46">
            <v>181.195521308699</v>
          </cell>
          <cell r="T46">
            <v>191.25490137916501</v>
          </cell>
          <cell r="U46">
            <v>217.64661289647401</v>
          </cell>
          <cell r="V46">
            <v>151.528684183742</v>
          </cell>
          <cell r="W46">
            <v>134.2060066443</v>
          </cell>
          <cell r="X46">
            <v>144.14341467384</v>
          </cell>
          <cell r="Y46">
            <v>171.96745486443001</v>
          </cell>
          <cell r="Z46">
            <v>166.92668433812699</v>
          </cell>
        </row>
        <row r="47">
          <cell r="Q47">
            <v>162.12022089357799</v>
          </cell>
          <cell r="R47">
            <v>163.18969768589599</v>
          </cell>
          <cell r="S47">
            <v>187.68252333100901</v>
          </cell>
          <cell r="T47">
            <v>190.755412281579</v>
          </cell>
          <cell r="U47">
            <v>212.73661214233601</v>
          </cell>
          <cell r="V47">
            <v>148.27242237116999</v>
          </cell>
          <cell r="W47">
            <v>138.88473602510399</v>
          </cell>
          <cell r="X47">
            <v>149.79147005958299</v>
          </cell>
          <cell r="Y47">
            <v>173.73230442021699</v>
          </cell>
          <cell r="Z47">
            <v>167.050974067357</v>
          </cell>
        </row>
        <row r="48">
          <cell r="Q48">
            <v>165.87200636639699</v>
          </cell>
          <cell r="R48">
            <v>167.944577985942</v>
          </cell>
          <cell r="S48">
            <v>193.45301225670201</v>
          </cell>
          <cell r="T48">
            <v>189.310527317479</v>
          </cell>
          <cell r="U48">
            <v>215.82050274594999</v>
          </cell>
          <cell r="V48">
            <v>148.33085634626801</v>
          </cell>
          <cell r="W48">
            <v>145.10621636394001</v>
          </cell>
          <cell r="X48">
            <v>153.36484189952299</v>
          </cell>
          <cell r="Y48">
            <v>174.712235082457</v>
          </cell>
          <cell r="Z48">
            <v>164.579156910107</v>
          </cell>
        </row>
        <row r="49">
          <cell r="Q49">
            <v>166.05744696649199</v>
          </cell>
          <cell r="R49">
            <v>171.07099310153001</v>
          </cell>
          <cell r="S49">
            <v>189.47248126679901</v>
          </cell>
          <cell r="T49">
            <v>186.96340182767401</v>
          </cell>
          <cell r="U49">
            <v>219.026014245017</v>
          </cell>
          <cell r="V49">
            <v>151.28003524936599</v>
          </cell>
          <cell r="W49">
            <v>150.70028377637999</v>
          </cell>
          <cell r="X49">
            <v>155.948145074264</v>
          </cell>
          <cell r="Y49">
            <v>175.75961458842499</v>
          </cell>
          <cell r="Z49">
            <v>168.85764027564801</v>
          </cell>
        </row>
        <row r="50">
          <cell r="Q50">
            <v>164.82772362642601</v>
          </cell>
          <cell r="R50">
            <v>173.17309273851001</v>
          </cell>
          <cell r="S50">
            <v>186.91117277722799</v>
          </cell>
          <cell r="T50">
            <v>187.29998233103299</v>
          </cell>
          <cell r="U50">
            <v>219.880562907925</v>
          </cell>
          <cell r="V50">
            <v>153.017880281625</v>
          </cell>
          <cell r="W50">
            <v>155.26148270709399</v>
          </cell>
          <cell r="X50">
            <v>158.86437477664199</v>
          </cell>
          <cell r="Y50">
            <v>176.98175550426299</v>
          </cell>
          <cell r="Z50">
            <v>177.21741932930999</v>
          </cell>
        </row>
        <row r="51">
          <cell r="Q51">
            <v>168.455795439491</v>
          </cell>
          <cell r="R51">
            <v>175.50145013939701</v>
          </cell>
          <cell r="S51">
            <v>193.78403945813599</v>
          </cell>
          <cell r="T51">
            <v>192.42245846666401</v>
          </cell>
          <cell r="U51">
            <v>219.147850155166</v>
          </cell>
          <cell r="V51">
            <v>158.69316892691</v>
          </cell>
          <cell r="W51">
            <v>162.04628328900401</v>
          </cell>
          <cell r="X51">
            <v>164.07635588907399</v>
          </cell>
          <cell r="Y51">
            <v>178.85853953030801</v>
          </cell>
          <cell r="Z51">
            <v>176.87630334167201</v>
          </cell>
        </row>
        <row r="52">
          <cell r="Q52">
            <v>175.17309956425399</v>
          </cell>
          <cell r="R52">
            <v>178.44204196816801</v>
          </cell>
          <cell r="S52">
            <v>199.367712285587</v>
          </cell>
          <cell r="T52">
            <v>197.13414613222301</v>
          </cell>
          <cell r="U52">
            <v>218.46480238177799</v>
          </cell>
          <cell r="V52">
            <v>167.57430008261099</v>
          </cell>
          <cell r="W52">
            <v>166.925699653257</v>
          </cell>
          <cell r="X52">
            <v>169.744627752344</v>
          </cell>
          <cell r="Y52">
            <v>182.65790005551099</v>
          </cell>
          <cell r="Z52">
            <v>172.62516584717301</v>
          </cell>
        </row>
        <row r="53">
          <cell r="Q53">
            <v>173.10956087102599</v>
          </cell>
          <cell r="R53">
            <v>178.74123062130801</v>
          </cell>
          <cell r="S53">
            <v>194.42912901863701</v>
          </cell>
          <cell r="T53">
            <v>190.135102340646</v>
          </cell>
          <cell r="U53">
            <v>219.432522459919</v>
          </cell>
          <cell r="V53">
            <v>172.885770524469</v>
          </cell>
          <cell r="W53">
            <v>170.10742748507201</v>
          </cell>
          <cell r="X53">
            <v>169.90110550255801</v>
          </cell>
          <cell r="Y53">
            <v>187.06626327681201</v>
          </cell>
          <cell r="Z53">
            <v>169.880015351342</v>
          </cell>
        </row>
        <row r="54">
          <cell r="Q54">
            <v>166.18312650837001</v>
          </cell>
          <cell r="R54">
            <v>175.64767251322601</v>
          </cell>
          <cell r="S54">
            <v>187.09402790114399</v>
          </cell>
          <cell r="T54">
            <v>179.647527384824</v>
          </cell>
          <cell r="U54">
            <v>223.75724807190599</v>
          </cell>
          <cell r="V54">
            <v>173.94780854215401</v>
          </cell>
          <cell r="W54">
            <v>170.07971842124201</v>
          </cell>
          <cell r="X54">
            <v>167.88361333415801</v>
          </cell>
          <cell r="Y54">
            <v>185.84344950788201</v>
          </cell>
          <cell r="Z54">
            <v>167.27457781339601</v>
          </cell>
        </row>
        <row r="55">
          <cell r="Q55">
            <v>164.09812907371099</v>
          </cell>
          <cell r="R55">
            <v>172.69436251304401</v>
          </cell>
          <cell r="S55">
            <v>184.34597797202301</v>
          </cell>
          <cell r="T55">
            <v>176.21383791220299</v>
          </cell>
          <cell r="U55">
            <v>214.300219434914</v>
          </cell>
          <cell r="V55">
            <v>173.343478409992</v>
          </cell>
          <cell r="W55">
            <v>161.08895762092899</v>
          </cell>
          <cell r="X55">
            <v>168.214974776839</v>
          </cell>
          <cell r="Y55">
            <v>180.66859824094399</v>
          </cell>
          <cell r="Z55">
            <v>163.43328447385099</v>
          </cell>
        </row>
        <row r="56">
          <cell r="Q56">
            <v>163.00450100410799</v>
          </cell>
          <cell r="R56">
            <v>171.72133420090501</v>
          </cell>
          <cell r="S56">
            <v>181.43420967282299</v>
          </cell>
          <cell r="T56">
            <v>175.209666791785</v>
          </cell>
          <cell r="U56">
            <v>201.86433661819299</v>
          </cell>
          <cell r="V56">
            <v>162.45480277311401</v>
          </cell>
          <cell r="W56">
            <v>155.50844892777101</v>
          </cell>
          <cell r="X56">
            <v>166.76097009014401</v>
          </cell>
          <cell r="Y56">
            <v>176.870502516193</v>
          </cell>
          <cell r="Z56">
            <v>159.43237675435299</v>
          </cell>
        </row>
        <row r="57">
          <cell r="Q57">
            <v>154.20746115910401</v>
          </cell>
          <cell r="R57">
            <v>165.69704508076001</v>
          </cell>
          <cell r="S57">
            <v>169.38190805347</v>
          </cell>
          <cell r="T57">
            <v>167.13881193650201</v>
          </cell>
          <cell r="U57">
            <v>189.08389539338299</v>
          </cell>
          <cell r="V57">
            <v>152.42983798545001</v>
          </cell>
          <cell r="W57">
            <v>153.812212375483</v>
          </cell>
          <cell r="X57">
            <v>162.889245102991</v>
          </cell>
          <cell r="Y57">
            <v>168.311482269989</v>
          </cell>
          <cell r="Z57">
            <v>154.930955793268</v>
          </cell>
        </row>
        <row r="58">
          <cell r="Q58">
            <v>142.27047143640499</v>
          </cell>
          <cell r="R58">
            <v>154.598088403303</v>
          </cell>
          <cell r="S58">
            <v>156.885433281302</v>
          </cell>
          <cell r="T58">
            <v>156.893121074703</v>
          </cell>
          <cell r="U58">
            <v>170.390855089795</v>
          </cell>
          <cell r="V58">
            <v>149.183193113399</v>
          </cell>
          <cell r="W58">
            <v>150.20715498803</v>
          </cell>
          <cell r="X58">
            <v>160.118584405723</v>
          </cell>
          <cell r="Y58">
            <v>157.11978943379401</v>
          </cell>
          <cell r="Z58">
            <v>146.83217819742799</v>
          </cell>
        </row>
        <row r="59">
          <cell r="Q59">
            <v>131.45796580976099</v>
          </cell>
          <cell r="R59">
            <v>143.10353633102201</v>
          </cell>
          <cell r="S59">
            <v>151.77034235430901</v>
          </cell>
          <cell r="T59">
            <v>149.036007253105</v>
          </cell>
          <cell r="U59">
            <v>163.52912484915899</v>
          </cell>
          <cell r="V59">
            <v>136.59982889329501</v>
          </cell>
          <cell r="W59">
            <v>134.48571233077399</v>
          </cell>
          <cell r="X59">
            <v>149.97113768591501</v>
          </cell>
          <cell r="Y59">
            <v>147.79376681228001</v>
          </cell>
          <cell r="Z59">
            <v>135.98486831450899</v>
          </cell>
        </row>
        <row r="60">
          <cell r="Q60">
            <v>121.66026905522099</v>
          </cell>
          <cell r="R60">
            <v>135.59404944033099</v>
          </cell>
          <cell r="S60">
            <v>148.890495271286</v>
          </cell>
          <cell r="T60">
            <v>138.30569029880701</v>
          </cell>
          <cell r="U60">
            <v>155.22969983429701</v>
          </cell>
          <cell r="V60">
            <v>126.58965870762</v>
          </cell>
          <cell r="W60">
            <v>111.62373908403799</v>
          </cell>
          <cell r="X60">
            <v>134.086854250172</v>
          </cell>
          <cell r="Y60">
            <v>138.72153489139399</v>
          </cell>
          <cell r="Z60">
            <v>126.401315604207</v>
          </cell>
        </row>
        <row r="61">
          <cell r="Q61">
            <v>120.350848849773</v>
          </cell>
          <cell r="R61">
            <v>132.926993364574</v>
          </cell>
          <cell r="S61">
            <v>145.332232173215</v>
          </cell>
          <cell r="T61">
            <v>128.843030984568</v>
          </cell>
          <cell r="U61">
            <v>148.14983486396699</v>
          </cell>
          <cell r="V61">
            <v>113.773965635647</v>
          </cell>
          <cell r="W61">
            <v>100.966628847628</v>
          </cell>
          <cell r="X61">
            <v>125.55041251442699</v>
          </cell>
          <cell r="Y61">
            <v>131.88258445549701</v>
          </cell>
          <cell r="Z61">
            <v>121.504433230015</v>
          </cell>
        </row>
        <row r="62">
          <cell r="Q62">
            <v>122.14202433718999</v>
          </cell>
          <cell r="R62">
            <v>129.79399991556099</v>
          </cell>
          <cell r="S62">
            <v>141.092796050788</v>
          </cell>
          <cell r="T62">
            <v>125.584567920613</v>
          </cell>
          <cell r="U62">
            <v>143.37944455713901</v>
          </cell>
          <cell r="V62">
            <v>100.240937654593</v>
          </cell>
          <cell r="W62">
            <v>99.641417252419501</v>
          </cell>
          <cell r="X62">
            <v>122.915350099145</v>
          </cell>
          <cell r="Y62">
            <v>128.410536755392</v>
          </cell>
          <cell r="Z62">
            <v>119.598915993002</v>
          </cell>
        </row>
        <row r="63">
          <cell r="Q63">
            <v>118.39573819635</v>
          </cell>
          <cell r="R63">
            <v>127.693699198085</v>
          </cell>
          <cell r="S63">
            <v>137.065595672352</v>
          </cell>
          <cell r="T63">
            <v>126.73068134826801</v>
          </cell>
          <cell r="U63">
            <v>136.781918833746</v>
          </cell>
          <cell r="V63">
            <v>99.756347437564003</v>
          </cell>
          <cell r="W63">
            <v>109.606139377359</v>
          </cell>
          <cell r="X63">
            <v>120.04709523798201</v>
          </cell>
          <cell r="Y63">
            <v>129.093842752618</v>
          </cell>
          <cell r="Z63">
            <v>120.296268505228</v>
          </cell>
        </row>
        <row r="64">
          <cell r="Q64">
            <v>113.121371444343</v>
          </cell>
          <cell r="R64">
            <v>128.86019531734999</v>
          </cell>
          <cell r="S64">
            <v>132.395170495342</v>
          </cell>
          <cell r="T64">
            <v>126.548568887911</v>
          </cell>
          <cell r="U64">
            <v>135.808105762786</v>
          </cell>
          <cell r="V64">
            <v>97.270187565258894</v>
          </cell>
          <cell r="W64">
            <v>117.789058444555</v>
          </cell>
          <cell r="X64">
            <v>119.79848497648599</v>
          </cell>
          <cell r="Y64">
            <v>130.121830487794</v>
          </cell>
          <cell r="Z64">
            <v>126.47190847932001</v>
          </cell>
        </row>
        <row r="65">
          <cell r="Q65">
            <v>110.691996673939</v>
          </cell>
          <cell r="R65">
            <v>125.28118040019</v>
          </cell>
          <cell r="S65">
            <v>132.23701974474201</v>
          </cell>
          <cell r="T65">
            <v>126.249108533965</v>
          </cell>
          <cell r="U65">
            <v>132.930601439719</v>
          </cell>
          <cell r="V65">
            <v>98.743568992672195</v>
          </cell>
          <cell r="W65">
            <v>114.239235245206</v>
          </cell>
          <cell r="X65">
            <v>120.671996472659</v>
          </cell>
          <cell r="Y65">
            <v>129.23655415617199</v>
          </cell>
          <cell r="Z65">
            <v>135.48779623767899</v>
          </cell>
        </row>
        <row r="66">
          <cell r="Q66">
            <v>108.777927007475</v>
          </cell>
          <cell r="R66">
            <v>118.457863518099</v>
          </cell>
          <cell r="S66">
            <v>133.84763070209499</v>
          </cell>
          <cell r="T66">
            <v>128.09535141854201</v>
          </cell>
          <cell r="U66">
            <v>130.83396328521101</v>
          </cell>
          <cell r="V66">
            <v>101.36376680738201</v>
          </cell>
          <cell r="W66">
            <v>116.028814969973</v>
          </cell>
          <cell r="X66">
            <v>119.707703172528</v>
          </cell>
          <cell r="Y66">
            <v>130.37544351190499</v>
          </cell>
          <cell r="Z66">
            <v>140.18823524643301</v>
          </cell>
        </row>
        <row r="67">
          <cell r="Q67">
            <v>106.938927619474</v>
          </cell>
          <cell r="R67">
            <v>118.32877379911299</v>
          </cell>
          <cell r="S67">
            <v>131.821525435697</v>
          </cell>
          <cell r="T67">
            <v>131.97776800171701</v>
          </cell>
          <cell r="U67">
            <v>131.49192158888701</v>
          </cell>
          <cell r="V67">
            <v>100.235124410726</v>
          </cell>
          <cell r="W67">
            <v>120.711696561707</v>
          </cell>
          <cell r="X67">
            <v>120.174677793882</v>
          </cell>
          <cell r="Y67">
            <v>133.52081396094101</v>
          </cell>
          <cell r="Z67">
            <v>141.084994917443</v>
          </cell>
        </row>
        <row r="68">
          <cell r="Q68">
            <v>108.584163285793</v>
          </cell>
          <cell r="R68">
            <v>123.238743767524</v>
          </cell>
          <cell r="S68">
            <v>129.55846349138301</v>
          </cell>
          <cell r="T68">
            <v>137.02909043608901</v>
          </cell>
          <cell r="U68">
            <v>127.740172957155</v>
          </cell>
          <cell r="V68">
            <v>101.113355038536</v>
          </cell>
          <cell r="W68">
            <v>120.1792690994</v>
          </cell>
          <cell r="X68">
            <v>122.05622840474</v>
          </cell>
          <cell r="Y68">
            <v>135.310277531987</v>
          </cell>
          <cell r="Z68">
            <v>143.69067117628501</v>
          </cell>
        </row>
        <row r="69">
          <cell r="Q69">
            <v>110.039132460446</v>
          </cell>
          <cell r="R69">
            <v>122.98795475646401</v>
          </cell>
          <cell r="S69">
            <v>130.05827563214299</v>
          </cell>
          <cell r="T69">
            <v>141.36477271132199</v>
          </cell>
          <cell r="U69">
            <v>125.86824588685499</v>
          </cell>
          <cell r="V69">
            <v>102.831253997602</v>
          </cell>
          <cell r="W69">
            <v>118.774971750256</v>
          </cell>
          <cell r="X69">
            <v>124.399102040507</v>
          </cell>
          <cell r="Y69">
            <v>135.64559832672401</v>
          </cell>
          <cell r="Z69">
            <v>149.54171302410501</v>
          </cell>
        </row>
        <row r="70">
          <cell r="Q70">
            <v>108.354844287034</v>
          </cell>
          <cell r="R70">
            <v>118.868283105148</v>
          </cell>
          <cell r="S70">
            <v>131.068167600642</v>
          </cell>
          <cell r="T70">
            <v>143.83967082586599</v>
          </cell>
          <cell r="U70">
            <v>128.383232530924</v>
          </cell>
          <cell r="V70">
            <v>102.174468009554</v>
          </cell>
          <cell r="W70">
            <v>122.42606819146</v>
          </cell>
          <cell r="X70">
            <v>124.365345510883</v>
          </cell>
          <cell r="Y70">
            <v>137.522405222435</v>
          </cell>
          <cell r="Z70">
            <v>152.62348749111101</v>
          </cell>
        </row>
        <row r="71">
          <cell r="Q71">
            <v>106.994415049428</v>
          </cell>
          <cell r="R71">
            <v>118.402562431503</v>
          </cell>
          <cell r="S71">
            <v>131.55241039005799</v>
          </cell>
          <cell r="T71">
            <v>145.90137573312899</v>
          </cell>
          <cell r="U71">
            <v>125.922482748476</v>
          </cell>
          <cell r="V71">
            <v>103.82449682568</v>
          </cell>
          <cell r="W71">
            <v>125.946562997296</v>
          </cell>
          <cell r="X71">
            <v>124.257316025074</v>
          </cell>
          <cell r="Y71">
            <v>140.147475740602</v>
          </cell>
          <cell r="Z71">
            <v>150.67954684843599</v>
          </cell>
        </row>
        <row r="72">
          <cell r="Q72">
            <v>107.51135374139901</v>
          </cell>
          <cell r="R72">
            <v>120.286753397154</v>
          </cell>
          <cell r="S72">
            <v>133.80044058301701</v>
          </cell>
          <cell r="T72">
            <v>149.76603979872999</v>
          </cell>
          <cell r="U72">
            <v>124.433609704391</v>
          </cell>
          <cell r="V72">
            <v>105.233168825367</v>
          </cell>
          <cell r="W72">
            <v>127.31538502951</v>
          </cell>
          <cell r="X72">
            <v>127.60540076354199</v>
          </cell>
          <cell r="Y72">
            <v>141.35356125026999</v>
          </cell>
          <cell r="Z72">
            <v>153.041525406755</v>
          </cell>
        </row>
        <row r="73">
          <cell r="Q73">
            <v>110.34714134550001</v>
          </cell>
          <cell r="R73">
            <v>123.42128436844099</v>
          </cell>
          <cell r="S73">
            <v>136.487949277148</v>
          </cell>
          <cell r="T73">
            <v>155.47124212510599</v>
          </cell>
          <cell r="U73">
            <v>128.12851615988299</v>
          </cell>
          <cell r="V73">
            <v>105.525075983848</v>
          </cell>
          <cell r="W73">
            <v>128.63484876260199</v>
          </cell>
          <cell r="X73">
            <v>129.83428772386699</v>
          </cell>
          <cell r="Y73">
            <v>142.343069048096</v>
          </cell>
          <cell r="Z73">
            <v>159.79739490499799</v>
          </cell>
        </row>
        <row r="74">
          <cell r="Q74">
            <v>112.99497506759199</v>
          </cell>
          <cell r="R74">
            <v>124.61565730449099</v>
          </cell>
          <cell r="S74">
            <v>137.64865902187501</v>
          </cell>
          <cell r="T74">
            <v>159.754737821661</v>
          </cell>
          <cell r="U74">
            <v>128.23083305126099</v>
          </cell>
          <cell r="V74">
            <v>110.568861705007</v>
          </cell>
          <cell r="W74">
            <v>129.39438365742399</v>
          </cell>
          <cell r="X74">
            <v>129.298955226532</v>
          </cell>
          <cell r="Y74">
            <v>142.186215531437</v>
          </cell>
          <cell r="Z74">
            <v>163.999797730311</v>
          </cell>
        </row>
        <row r="75">
          <cell r="Q75">
            <v>114.536748167193</v>
          </cell>
          <cell r="R75">
            <v>125.145842038673</v>
          </cell>
          <cell r="S75">
            <v>141.032917431931</v>
          </cell>
          <cell r="T75">
            <v>163.49831665595201</v>
          </cell>
          <cell r="U75">
            <v>128.07430886923601</v>
          </cell>
          <cell r="V75">
            <v>114.304473375133</v>
          </cell>
          <cell r="W75">
            <v>134.95720703590001</v>
          </cell>
          <cell r="X75">
            <v>130.715908459508</v>
          </cell>
          <cell r="Y75">
            <v>145.02356632268001</v>
          </cell>
          <cell r="Z75">
            <v>167.013752807375</v>
          </cell>
        </row>
        <row r="76">
          <cell r="Q76">
            <v>116.418195056934</v>
          </cell>
          <cell r="R76">
            <v>128.92822030674401</v>
          </cell>
          <cell r="S76">
            <v>149.054999309892</v>
          </cell>
          <cell r="T76">
            <v>170.31456041050399</v>
          </cell>
          <cell r="U76">
            <v>130.96500295413099</v>
          </cell>
          <cell r="V76">
            <v>116.199195643878</v>
          </cell>
          <cell r="W76">
            <v>143.47107103508301</v>
          </cell>
          <cell r="X76">
            <v>134.04006851712799</v>
          </cell>
          <cell r="Y76">
            <v>151.75623423429801</v>
          </cell>
          <cell r="Z76">
            <v>169.82276028902601</v>
          </cell>
        </row>
        <row r="77">
          <cell r="Q77">
            <v>118.881671621988</v>
          </cell>
          <cell r="R77">
            <v>133.34508566304001</v>
          </cell>
          <cell r="S77">
            <v>152.21714050625701</v>
          </cell>
          <cell r="T77">
            <v>176.92963349242299</v>
          </cell>
          <cell r="U77">
            <v>130.07955067065001</v>
          </cell>
          <cell r="V77">
            <v>117.127993600775</v>
          </cell>
          <cell r="W77">
            <v>147.51424487643899</v>
          </cell>
          <cell r="X77">
            <v>137.62700996962499</v>
          </cell>
          <cell r="Y77">
            <v>155.23120537677801</v>
          </cell>
          <cell r="Z77">
            <v>173.77857644100001</v>
          </cell>
        </row>
        <row r="78">
          <cell r="Q78">
            <v>121.398102544666</v>
          </cell>
          <cell r="R78">
            <v>135.60128082316299</v>
          </cell>
          <cell r="S78">
            <v>150.434021285478</v>
          </cell>
          <cell r="T78">
            <v>180.61402043772901</v>
          </cell>
          <cell r="U78">
            <v>135.39299490514799</v>
          </cell>
          <cell r="V78">
            <v>115.981928752719</v>
          </cell>
          <cell r="W78">
            <v>146.75415566139799</v>
          </cell>
          <cell r="X78">
            <v>141.872111447386</v>
          </cell>
          <cell r="Y78">
            <v>157.80337973613101</v>
          </cell>
          <cell r="Z78">
            <v>179.02040581960301</v>
          </cell>
        </row>
        <row r="79">
          <cell r="Q79">
            <v>125.184408786174</v>
          </cell>
          <cell r="R79">
            <v>139.752892378186</v>
          </cell>
          <cell r="S79">
            <v>153.50921750305699</v>
          </cell>
          <cell r="T79">
            <v>186.72388246723901</v>
          </cell>
          <cell r="U79">
            <v>139.04007601106099</v>
          </cell>
          <cell r="V79">
            <v>119.986136399052</v>
          </cell>
          <cell r="W79">
            <v>146.69216608676501</v>
          </cell>
          <cell r="X79">
            <v>146.526913904277</v>
          </cell>
          <cell r="Y79">
            <v>160.91650514540601</v>
          </cell>
          <cell r="Z79">
            <v>177.378456650993</v>
          </cell>
        </row>
        <row r="80">
          <cell r="Q80">
            <v>130.733795108827</v>
          </cell>
          <cell r="R80">
            <v>146.53621627263399</v>
          </cell>
          <cell r="S80">
            <v>160.50755818947999</v>
          </cell>
          <cell r="T80">
            <v>197.311825870424</v>
          </cell>
          <cell r="U80">
            <v>143.48293928463599</v>
          </cell>
          <cell r="V80">
            <v>126.555386897194</v>
          </cell>
          <cell r="W80">
            <v>152.90295816589301</v>
          </cell>
          <cell r="X80">
            <v>149.37506804910001</v>
          </cell>
          <cell r="Y80">
            <v>162.76949703516499</v>
          </cell>
          <cell r="Z80">
            <v>176.55068556597001</v>
          </cell>
        </row>
        <row r="81">
          <cell r="Q81">
            <v>132.97669115457799</v>
          </cell>
          <cell r="R81">
            <v>150.21917223513299</v>
          </cell>
          <cell r="S81">
            <v>164.67069894590199</v>
          </cell>
          <cell r="T81">
            <v>202.68836622050901</v>
          </cell>
          <cell r="U81">
            <v>150.22298140751599</v>
          </cell>
          <cell r="V81">
            <v>131.66487909988399</v>
          </cell>
          <cell r="W81">
            <v>158.46080645113099</v>
          </cell>
          <cell r="X81">
            <v>152.83555586839501</v>
          </cell>
          <cell r="Y81">
            <v>164.85615040622201</v>
          </cell>
          <cell r="Z81">
            <v>186.578716943546</v>
          </cell>
        </row>
        <row r="82">
          <cell r="Q82">
            <v>133.44490522709799</v>
          </cell>
          <cell r="R82">
            <v>151.221294973049</v>
          </cell>
          <cell r="S82">
            <v>165.663323103903</v>
          </cell>
          <cell r="T82">
            <v>202.72467387710299</v>
          </cell>
          <cell r="U82">
            <v>157.56351702180999</v>
          </cell>
          <cell r="V82">
            <v>139.393697111992</v>
          </cell>
          <cell r="W82">
            <v>162.285013926527</v>
          </cell>
          <cell r="X82">
            <v>158.44269592977</v>
          </cell>
          <cell r="Y82">
            <v>168.578376692131</v>
          </cell>
          <cell r="Z82">
            <v>195.68906841831301</v>
          </cell>
        </row>
        <row r="83">
          <cell r="Q83">
            <v>137.54022610019601</v>
          </cell>
          <cell r="R83">
            <v>155.00256851940401</v>
          </cell>
          <cell r="S83">
            <v>168.69427384609901</v>
          </cell>
          <cell r="T83">
            <v>208.260582166956</v>
          </cell>
          <cell r="U83">
            <v>159.653084866542</v>
          </cell>
          <cell r="V83">
            <v>139.63064730677701</v>
          </cell>
          <cell r="W83">
            <v>169.04039679492499</v>
          </cell>
          <cell r="X83">
            <v>162.146409945985</v>
          </cell>
          <cell r="Y83">
            <v>174.080852093868</v>
          </cell>
          <cell r="Z83">
            <v>200.37532014993999</v>
          </cell>
        </row>
        <row r="84">
          <cell r="Q84">
            <v>142.75829485794401</v>
          </cell>
          <cell r="R84">
            <v>161.744118080936</v>
          </cell>
          <cell r="S84">
            <v>172.36699482596001</v>
          </cell>
          <cell r="T84">
            <v>220.134000978438</v>
          </cell>
          <cell r="U84">
            <v>163.82598950900399</v>
          </cell>
          <cell r="V84">
            <v>141.16296387132101</v>
          </cell>
          <cell r="W84">
            <v>173.43619699500599</v>
          </cell>
          <cell r="X84">
            <v>164.917985566455</v>
          </cell>
          <cell r="Y84">
            <v>177.14928669006801</v>
          </cell>
          <cell r="Z84">
            <v>205.84719474302</v>
          </cell>
        </row>
        <row r="85">
          <cell r="Q85">
            <v>143.20811087824299</v>
          </cell>
          <cell r="R85">
            <v>164.10264990347801</v>
          </cell>
          <cell r="S85">
            <v>173.65726210169001</v>
          </cell>
          <cell r="T85">
            <v>225.713992956884</v>
          </cell>
          <cell r="U85">
            <v>165.503490549725</v>
          </cell>
          <cell r="V85">
            <v>146.519654232021</v>
          </cell>
          <cell r="W85">
            <v>172.99063071498699</v>
          </cell>
          <cell r="X85">
            <v>166.753704669033</v>
          </cell>
          <cell r="Y85">
            <v>178.039985910512</v>
          </cell>
          <cell r="Z85">
            <v>209.19506854328199</v>
          </cell>
        </row>
        <row r="86">
          <cell r="Q86">
            <v>142.00035502985901</v>
          </cell>
          <cell r="R86">
            <v>163.31740577572401</v>
          </cell>
          <cell r="S86">
            <v>174.897051003841</v>
          </cell>
          <cell r="T86">
            <v>225.26413529426199</v>
          </cell>
          <cell r="U86">
            <v>170.74227102237899</v>
          </cell>
          <cell r="V86">
            <v>151.59185207468201</v>
          </cell>
          <cell r="W86">
            <v>167.88887362655899</v>
          </cell>
          <cell r="X86">
            <v>168.69367662519099</v>
          </cell>
          <cell r="Y86">
            <v>179.16678105947801</v>
          </cell>
          <cell r="Z86">
            <v>212.40175480541501</v>
          </cell>
        </row>
        <row r="87">
          <cell r="Q87">
            <v>144.43415983480199</v>
          </cell>
          <cell r="R87">
            <v>168.74919777302401</v>
          </cell>
          <cell r="S87">
            <v>179.07645125521699</v>
          </cell>
          <cell r="T87">
            <v>232.455234357455</v>
          </cell>
          <cell r="U87">
            <v>174.66844054875699</v>
          </cell>
          <cell r="V87">
            <v>154.38934114902901</v>
          </cell>
          <cell r="W87">
            <v>165.364575767042</v>
          </cell>
          <cell r="X87">
            <v>173.28802891785901</v>
          </cell>
          <cell r="Y87">
            <v>179.73124572091601</v>
          </cell>
          <cell r="Z87">
            <v>217.56238228256899</v>
          </cell>
        </row>
        <row r="88">
          <cell r="Q88">
            <v>148.59522055004899</v>
          </cell>
          <cell r="R88">
            <v>178.58178891769799</v>
          </cell>
          <cell r="S88">
            <v>184.55877878888001</v>
          </cell>
          <cell r="T88">
            <v>246.616584476604</v>
          </cell>
          <cell r="U88">
            <v>179.53098438069401</v>
          </cell>
          <cell r="V88">
            <v>161.419257486861</v>
          </cell>
          <cell r="W88">
            <v>170.81298629758501</v>
          </cell>
          <cell r="X88">
            <v>178.03054667814001</v>
          </cell>
          <cell r="Y88">
            <v>181.316160877801</v>
          </cell>
          <cell r="Z88">
            <v>222.581187972002</v>
          </cell>
        </row>
        <row r="89">
          <cell r="Q89">
            <v>152.80673007446899</v>
          </cell>
          <cell r="R89">
            <v>181.30919552657301</v>
          </cell>
          <cell r="S89">
            <v>189.09564590967199</v>
          </cell>
          <cell r="T89">
            <v>253.36839779667801</v>
          </cell>
          <cell r="U89">
            <v>187.61347995035999</v>
          </cell>
          <cell r="V89">
            <v>162.538869036965</v>
          </cell>
          <cell r="W89">
            <v>176.26058516529201</v>
          </cell>
          <cell r="X89">
            <v>180.43289839492701</v>
          </cell>
          <cell r="Y89">
            <v>185.58204208613401</v>
          </cell>
          <cell r="Z89">
            <v>226.87848591859199</v>
          </cell>
        </row>
        <row r="90">
          <cell r="Q90">
            <v>156.27135184431501</v>
          </cell>
          <cell r="R90">
            <v>180.34745552142601</v>
          </cell>
          <cell r="S90">
            <v>193.16788679329599</v>
          </cell>
          <cell r="T90">
            <v>253.552571441178</v>
          </cell>
          <cell r="U90">
            <v>192.66365004186599</v>
          </cell>
          <cell r="V90">
            <v>166.21142054443399</v>
          </cell>
          <cell r="W90">
            <v>175.49583015832599</v>
          </cell>
          <cell r="X90">
            <v>183.184266100131</v>
          </cell>
          <cell r="Y90">
            <v>190.13109515574001</v>
          </cell>
          <cell r="Z90">
            <v>229.12082539988199</v>
          </cell>
        </row>
        <row r="91">
          <cell r="Q91">
            <v>161.636128891076</v>
          </cell>
          <cell r="R91">
            <v>190.39090770628599</v>
          </cell>
          <cell r="S91">
            <v>199.96323740567701</v>
          </cell>
          <cell r="T91">
            <v>262.10742382420801</v>
          </cell>
          <cell r="U91">
            <v>198.26205007917099</v>
          </cell>
          <cell r="V91">
            <v>172.39437504605399</v>
          </cell>
          <cell r="W91">
            <v>175.70550243217301</v>
          </cell>
          <cell r="X91">
            <v>190.218460067211</v>
          </cell>
          <cell r="Y91">
            <v>189.879179624801</v>
          </cell>
          <cell r="Z91">
            <v>230.65923489841001</v>
          </cell>
        </row>
        <row r="92">
          <cell r="Q92">
            <v>168.04195516711599</v>
          </cell>
          <cell r="R92">
            <v>207.82948476282399</v>
          </cell>
          <cell r="S92">
            <v>208.413574450243</v>
          </cell>
          <cell r="T92">
            <v>275.82049449910602</v>
          </cell>
          <cell r="U92">
            <v>207.15167207085</v>
          </cell>
          <cell r="V92">
            <v>173.50480682911001</v>
          </cell>
          <cell r="W92">
            <v>182.316317498746</v>
          </cell>
          <cell r="X92">
            <v>196.40226002457501</v>
          </cell>
          <cell r="Y92">
            <v>187.78676354693999</v>
          </cell>
          <cell r="Z92">
            <v>234.89227236524499</v>
          </cell>
        </row>
        <row r="93">
          <cell r="Q93">
            <v>168.223414779352</v>
          </cell>
          <cell r="R93">
            <v>212.448439724195</v>
          </cell>
          <cell r="S93">
            <v>210.847345092458</v>
          </cell>
          <cell r="T93">
            <v>279.01254095073102</v>
          </cell>
          <cell r="U93">
            <v>217.65890260497</v>
          </cell>
          <cell r="V93">
            <v>177.45902730625599</v>
          </cell>
          <cell r="W93">
            <v>184.22598718671301</v>
          </cell>
          <cell r="X93">
            <v>198.443906265995</v>
          </cell>
          <cell r="Y93">
            <v>187.58739530877901</v>
          </cell>
          <cell r="Z93">
            <v>240.67243197558901</v>
          </cell>
        </row>
        <row r="94">
          <cell r="Q94">
            <v>167.128507293399</v>
          </cell>
          <cell r="R94">
            <v>208.188139135803</v>
          </cell>
          <cell r="S94">
            <v>209.181073953344</v>
          </cell>
          <cell r="T94">
            <v>277.06089228810202</v>
          </cell>
          <cell r="U94">
            <v>235.956212342426</v>
          </cell>
          <cell r="V94">
            <v>180.600698596581</v>
          </cell>
          <cell r="W94">
            <v>182.601814334328</v>
          </cell>
          <cell r="X94">
            <v>203.00326113481199</v>
          </cell>
          <cell r="Y94">
            <v>188.85989212221</v>
          </cell>
          <cell r="Z94">
            <v>245.939754612222</v>
          </cell>
        </row>
        <row r="95">
          <cell r="Q95">
            <v>171.86267888040999</v>
          </cell>
          <cell r="R95">
            <v>211.04818120764199</v>
          </cell>
          <cell r="S95">
            <v>209.094962443616</v>
          </cell>
          <cell r="T95">
            <v>286.34920165878901</v>
          </cell>
          <cell r="U95">
            <v>243.08623025821299</v>
          </cell>
          <cell r="V95">
            <v>180.923180662698</v>
          </cell>
          <cell r="W95">
            <v>183.42947572270299</v>
          </cell>
          <cell r="X95">
            <v>211.573507732601</v>
          </cell>
          <cell r="Y95">
            <v>191.087691912586</v>
          </cell>
          <cell r="Z95">
            <v>250.104095013966</v>
          </cell>
        </row>
        <row r="96">
          <cell r="Q96">
            <v>178.108127128457</v>
          </cell>
          <cell r="R96">
            <v>217.63409529606599</v>
          </cell>
          <cell r="S96">
            <v>209.50621791544799</v>
          </cell>
          <cell r="T96">
            <v>301.83590968296801</v>
          </cell>
          <cell r="U96">
            <v>243.83009216186099</v>
          </cell>
          <cell r="V96">
            <v>183.29419956111099</v>
          </cell>
          <cell r="W96">
            <v>184.998531998148</v>
          </cell>
          <cell r="X96">
            <v>217.60447287451399</v>
          </cell>
          <cell r="Y96">
            <v>191.93509286479599</v>
          </cell>
          <cell r="Z96">
            <v>254.346392527126</v>
          </cell>
        </row>
        <row r="97">
          <cell r="Q97">
            <v>179.74163951065501</v>
          </cell>
          <cell r="R97">
            <v>223.42479653041499</v>
          </cell>
          <cell r="S97">
            <v>210.96987077455501</v>
          </cell>
          <cell r="T97">
            <v>306.085653757545</v>
          </cell>
          <cell r="U97">
            <v>245.59603098947099</v>
          </cell>
          <cell r="V97">
            <v>183.95309132404</v>
          </cell>
          <cell r="W97">
            <v>187.552729395874</v>
          </cell>
          <cell r="X97">
            <v>218.628085808854</v>
          </cell>
          <cell r="Y97">
            <v>188.97009565519701</v>
          </cell>
          <cell r="Z97">
            <v>258.61916549327799</v>
          </cell>
        </row>
        <row r="98">
          <cell r="Q98">
            <v>179.48057549579099</v>
          </cell>
          <cell r="R98">
            <v>227.53145519438999</v>
          </cell>
          <cell r="S98">
            <v>212.468402334926</v>
          </cell>
          <cell r="T98">
            <v>303.87102728573899</v>
          </cell>
          <cell r="U98">
            <v>241.899074868534</v>
          </cell>
          <cell r="V98">
            <v>186.059626341365</v>
          </cell>
          <cell r="W98">
            <v>188.78201305868501</v>
          </cell>
          <cell r="X98">
            <v>218.393612122984</v>
          </cell>
          <cell r="Y98">
            <v>185.56860532376601</v>
          </cell>
          <cell r="Z98">
            <v>261.11071075158901</v>
          </cell>
        </row>
        <row r="99">
          <cell r="Q99">
            <v>181.52670671282101</v>
          </cell>
          <cell r="R99">
            <v>231.53256987166299</v>
          </cell>
          <cell r="S99">
            <v>212.88765993372201</v>
          </cell>
          <cell r="T99">
            <v>309.31923424990902</v>
          </cell>
          <cell r="U99">
            <v>240.47523808590199</v>
          </cell>
          <cell r="V99">
            <v>183.18696939042101</v>
          </cell>
          <cell r="W99">
            <v>194.60043543472699</v>
          </cell>
          <cell r="X99">
            <v>222.68912617980101</v>
          </cell>
          <cell r="Y99">
            <v>186.90458327267899</v>
          </cell>
          <cell r="Z99">
            <v>265.69835117988902</v>
          </cell>
        </row>
        <row r="100">
          <cell r="Q100">
            <v>184.12247382131301</v>
          </cell>
          <cell r="R100">
            <v>235.139232702805</v>
          </cell>
          <cell r="S100">
            <v>213.819434248866</v>
          </cell>
          <cell r="T100">
            <v>320.65034796608199</v>
          </cell>
          <cell r="U100">
            <v>251.427995053556</v>
          </cell>
          <cell r="V100">
            <v>186.82990801286999</v>
          </cell>
          <cell r="W100">
            <v>201.42722461589</v>
          </cell>
          <cell r="X100">
            <v>231.377384329487</v>
          </cell>
          <cell r="Y100">
            <v>189.481051040133</v>
          </cell>
          <cell r="Z100">
            <v>271.67342371956602</v>
          </cell>
        </row>
        <row r="101">
          <cell r="Q101">
            <v>185.77988841498501</v>
          </cell>
          <cell r="R101">
            <v>238.61483107811799</v>
          </cell>
          <cell r="S101">
            <v>215.35416649960101</v>
          </cell>
          <cell r="T101">
            <v>331.76376047140201</v>
          </cell>
          <cell r="U101">
            <v>260.21448607982597</v>
          </cell>
          <cell r="V101">
            <v>186.649464883116</v>
          </cell>
          <cell r="W101">
            <v>202.126226972529</v>
          </cell>
          <cell r="X101">
            <v>237.71280479350699</v>
          </cell>
          <cell r="Y101">
            <v>189.69578814845701</v>
          </cell>
          <cell r="Z101">
            <v>276.497085986363</v>
          </cell>
        </row>
        <row r="102">
          <cell r="Q102">
            <v>186.72292154498899</v>
          </cell>
          <cell r="R102">
            <v>242.78141277167501</v>
          </cell>
          <cell r="S102">
            <v>216.76590369720199</v>
          </cell>
          <cell r="T102">
            <v>336.71063070297902</v>
          </cell>
          <cell r="U102">
            <v>272.960416736637</v>
          </cell>
          <cell r="V102">
            <v>190.34021727405701</v>
          </cell>
          <cell r="W102">
            <v>202.21983702772499</v>
          </cell>
          <cell r="X102">
            <v>244.13934831324801</v>
          </cell>
          <cell r="Y102">
            <v>189.76352416867601</v>
          </cell>
          <cell r="Z102">
            <v>281.95991305233798</v>
          </cell>
        </row>
        <row r="103">
          <cell r="Q103">
            <v>187.099706110179</v>
          </cell>
          <cell r="R103">
            <v>247.738168086689</v>
          </cell>
          <cell r="S103">
            <v>216.333745890888</v>
          </cell>
          <cell r="T103">
            <v>336.75521996437601</v>
          </cell>
          <cell r="U103">
            <v>281.65560796941099</v>
          </cell>
          <cell r="V103">
            <v>194.959529661397</v>
          </cell>
          <cell r="W103">
            <v>200.99135922619601</v>
          </cell>
          <cell r="X103">
            <v>249.40833260711199</v>
          </cell>
          <cell r="Y103">
            <v>190.20090001965301</v>
          </cell>
          <cell r="Z103">
            <v>285.40356957766198</v>
          </cell>
        </row>
        <row r="104">
          <cell r="Q104">
            <v>186.28066438369399</v>
          </cell>
          <cell r="R104">
            <v>252.648565419493</v>
          </cell>
          <cell r="S104">
            <v>212.83777050054701</v>
          </cell>
          <cell r="T104">
            <v>336.495645521261</v>
          </cell>
          <cell r="U104">
            <v>285.06450787649499</v>
          </cell>
          <cell r="V104">
            <v>187.88901395264801</v>
          </cell>
          <cell r="W104">
            <v>193.10237819504101</v>
          </cell>
          <cell r="X104">
            <v>253.83791041365399</v>
          </cell>
          <cell r="Y104">
            <v>189.28402986744999</v>
          </cell>
          <cell r="Z104">
            <v>291.06250003252001</v>
          </cell>
        </row>
        <row r="105">
          <cell r="Q105">
            <v>190.82750389533101</v>
          </cell>
          <cell r="R105">
            <v>260.50034176096398</v>
          </cell>
          <cell r="S105">
            <v>215.62607104287599</v>
          </cell>
          <cell r="T105">
            <v>349.65864916431099</v>
          </cell>
          <cell r="U105">
            <v>297.50570910906202</v>
          </cell>
          <cell r="V105">
            <v>191.08109217744899</v>
          </cell>
          <cell r="W105">
            <v>190.62403117132101</v>
          </cell>
          <cell r="X105">
            <v>266.19017125213702</v>
          </cell>
          <cell r="Y105">
            <v>190.39360636037901</v>
          </cell>
          <cell r="Z105">
            <v>299.71922361761801</v>
          </cell>
        </row>
        <row r="106">
          <cell r="Q106">
            <v>196.85165339011499</v>
          </cell>
          <cell r="R106">
            <v>270.06920628345102</v>
          </cell>
          <cell r="S106">
            <v>224.51710797435399</v>
          </cell>
          <cell r="T106">
            <v>367.928918533802</v>
          </cell>
          <cell r="U106">
            <v>318.25692015993599</v>
          </cell>
          <cell r="V106">
            <v>190.58205699345399</v>
          </cell>
          <cell r="W106">
            <v>194.68678415103901</v>
          </cell>
          <cell r="X106">
            <v>278.97989792216401</v>
          </cell>
          <cell r="Y106">
            <v>193.09811959871001</v>
          </cell>
          <cell r="Z106">
            <v>305.27156983770902</v>
          </cell>
        </row>
        <row r="107">
          <cell r="Q107">
            <v>198.62910720728399</v>
          </cell>
          <cell r="R107">
            <v>280.26248894571802</v>
          </cell>
          <cell r="S107">
            <v>233.02723100373601</v>
          </cell>
          <cell r="T107">
            <v>383.17105703709899</v>
          </cell>
          <cell r="U107">
            <v>320.53668476685999</v>
          </cell>
          <cell r="V107">
            <v>187.88920285050901</v>
          </cell>
          <cell r="W107">
            <v>194.794561469538</v>
          </cell>
          <cell r="X107">
            <v>283.934325522373</v>
          </cell>
          <cell r="Y107">
            <v>197.902201833764</v>
          </cell>
          <cell r="Z107">
            <v>314.95545813913202</v>
          </cell>
        </row>
        <row r="108">
          <cell r="Q108">
            <v>204.89605169743299</v>
          </cell>
          <cell r="R108">
            <v>295.469734498344</v>
          </cell>
          <cell r="S108">
            <v>244.09357585861301</v>
          </cell>
          <cell r="T108">
            <v>408.69120684712902</v>
          </cell>
          <cell r="U108">
            <v>336.48367848755498</v>
          </cell>
          <cell r="V108">
            <v>197.54269705319399</v>
          </cell>
          <cell r="W108">
            <v>202.32530798648199</v>
          </cell>
          <cell r="X108">
            <v>296.07373831500098</v>
          </cell>
          <cell r="Y108">
            <v>206.72705843890299</v>
          </cell>
          <cell r="Z108">
            <v>334.17529833194601</v>
          </cell>
        </row>
        <row r="109">
          <cell r="Q109">
            <v>214.878767532231</v>
          </cell>
          <cell r="R109">
            <v>309.98132894331098</v>
          </cell>
          <cell r="S109">
            <v>253.77641655062601</v>
          </cell>
          <cell r="T109">
            <v>431.53833736173198</v>
          </cell>
          <cell r="U109">
            <v>343.725072500441</v>
          </cell>
          <cell r="V109">
            <v>204.772133117956</v>
          </cell>
          <cell r="W109">
            <v>216.992227442472</v>
          </cell>
          <cell r="X109">
            <v>323.03182266111497</v>
          </cell>
          <cell r="Y109">
            <v>213.046994034477</v>
          </cell>
          <cell r="Z109">
            <v>359.220375755004</v>
          </cell>
        </row>
        <row r="110">
          <cell r="Q110">
            <v>219.825564262424</v>
          </cell>
          <cell r="R110">
            <v>319.98477104499</v>
          </cell>
          <cell r="S110">
            <v>258.17491130601297</v>
          </cell>
          <cell r="T110">
            <v>441.54259395081601</v>
          </cell>
          <cell r="U110">
            <v>345.87761192435602</v>
          </cell>
          <cell r="V110">
            <v>219.40516612616901</v>
          </cell>
          <cell r="W110">
            <v>220.62641359973699</v>
          </cell>
          <cell r="X110">
            <v>343.237000387612</v>
          </cell>
          <cell r="Y110">
            <v>217.10757272299799</v>
          </cell>
          <cell r="Z110">
            <v>379.62242812798797</v>
          </cell>
        </row>
        <row r="111">
          <cell r="Q111">
            <v>224.98863395631599</v>
          </cell>
          <cell r="R111">
            <v>339.98770439464403</v>
          </cell>
          <cell r="S111">
            <v>263.44166491884999</v>
          </cell>
          <cell r="T111">
            <v>462.62128978350398</v>
          </cell>
          <cell r="U111">
            <v>357.29133203247898</v>
          </cell>
          <cell r="V111">
            <v>231.50701971972501</v>
          </cell>
          <cell r="W111">
            <v>212.547122797551</v>
          </cell>
          <cell r="X111">
            <v>364.97907792222099</v>
          </cell>
          <cell r="Y111">
            <v>221.16189894883701</v>
          </cell>
          <cell r="Z111">
            <v>396.18818904940599</v>
          </cell>
        </row>
        <row r="112">
          <cell r="Q112">
            <v>236.07120299701501</v>
          </cell>
          <cell r="R112">
            <v>370.09509620149402</v>
          </cell>
          <cell r="S112">
            <v>271.50867145829397</v>
          </cell>
          <cell r="T112">
            <v>495.42398302199598</v>
          </cell>
          <cell r="U112">
            <v>373.67658799293798</v>
          </cell>
          <cell r="V112">
            <v>235.627957297883</v>
          </cell>
          <cell r="W112">
            <v>204.25933301916101</v>
          </cell>
          <cell r="X112">
            <v>396.998479331319</v>
          </cell>
          <cell r="Y112">
            <v>222.59046832179999</v>
          </cell>
          <cell r="Z112">
            <v>412.60242082523501</v>
          </cell>
        </row>
        <row r="113">
          <cell r="Q113">
            <v>234.15385070807099</v>
          </cell>
          <cell r="R113">
            <v>374.49467409409499</v>
          </cell>
          <cell r="S113">
            <v>273.84005372785498</v>
          </cell>
          <cell r="T113">
            <v>481.669395172029</v>
          </cell>
          <cell r="U113">
            <v>394.793633125658</v>
          </cell>
          <cell r="V113">
            <v>240.911581778011</v>
          </cell>
          <cell r="W113">
            <v>194.49260095324399</v>
          </cell>
          <cell r="X113">
            <v>406.35009775791298</v>
          </cell>
          <cell r="Y113">
            <v>223.12970524084699</v>
          </cell>
          <cell r="Z113">
            <v>406.325549989769</v>
          </cell>
        </row>
        <row r="114">
          <cell r="Q114">
            <v>223.97320792519</v>
          </cell>
          <cell r="R114">
            <v>365.51829988788103</v>
          </cell>
          <cell r="S114">
            <v>272.83156843792801</v>
          </cell>
          <cell r="T114">
            <v>450.55652448612199</v>
          </cell>
          <cell r="U114">
            <v>412.82904172029401</v>
          </cell>
          <cell r="V114">
            <v>240.502606763431</v>
          </cell>
          <cell r="W114">
            <v>182.39011738371099</v>
          </cell>
          <cell r="X114">
            <v>396.90087756887698</v>
          </cell>
          <cell r="Y114">
            <v>222.40486047429599</v>
          </cell>
          <cell r="Z114">
            <v>379.56809056896299</v>
          </cell>
        </row>
        <row r="115">
          <cell r="Q115">
            <v>223.007427920911</v>
          </cell>
          <cell r="R115">
            <v>373.85558671784901</v>
          </cell>
          <cell r="S115">
            <v>274.50376750139401</v>
          </cell>
          <cell r="T115">
            <v>445.17037934585699</v>
          </cell>
          <cell r="U115">
            <v>415.10118331958699</v>
          </cell>
          <cell r="V115">
            <v>235.385034168456</v>
          </cell>
          <cell r="W115">
            <v>174.17973106390599</v>
          </cell>
          <cell r="X115">
            <v>386.85465583153501</v>
          </cell>
          <cell r="Y115">
            <v>219.28529786231201</v>
          </cell>
          <cell r="Z115">
            <v>354.57606375484698</v>
          </cell>
        </row>
        <row r="116">
          <cell r="Q116">
            <v>227.89816248014</v>
          </cell>
          <cell r="R116">
            <v>388.87235684076001</v>
          </cell>
          <cell r="S116">
            <v>278.946702480439</v>
          </cell>
          <cell r="T116">
            <v>447.04273536518502</v>
          </cell>
          <cell r="U116">
            <v>407.82236776649899</v>
          </cell>
          <cell r="V116">
            <v>239.140953340522</v>
          </cell>
          <cell r="W116">
            <v>173.51949993010601</v>
          </cell>
          <cell r="X116">
            <v>384.05222020695601</v>
          </cell>
          <cell r="Y116">
            <v>219.38636422792601</v>
          </cell>
          <cell r="Z116">
            <v>340.60792659569597</v>
          </cell>
        </row>
        <row r="117">
          <cell r="Q117">
            <v>225.35194996305799</v>
          </cell>
          <cell r="R117">
            <v>396.41761056177199</v>
          </cell>
          <cell r="S117">
            <v>282.182978234161</v>
          </cell>
          <cell r="T117">
            <v>445.50051413174901</v>
          </cell>
          <cell r="U117">
            <v>397.35646021684897</v>
          </cell>
          <cell r="V117">
            <v>253.951412764098</v>
          </cell>
          <cell r="W117">
            <v>160.916487322384</v>
          </cell>
          <cell r="X117">
            <v>384.40309233974699</v>
          </cell>
          <cell r="Y117">
            <v>219.55857171928599</v>
          </cell>
          <cell r="Z117">
            <v>337.20652512706602</v>
          </cell>
        </row>
        <row r="118">
          <cell r="Q118">
            <v>218.13070795298501</v>
          </cell>
          <cell r="R118">
            <v>395.82331940620099</v>
          </cell>
          <cell r="S118">
            <v>282.61078670210298</v>
          </cell>
          <cell r="T118">
            <v>438.75031741933299</v>
          </cell>
          <cell r="U118">
            <v>393.00499505205897</v>
          </cell>
          <cell r="V118">
            <v>246.25931124039701</v>
          </cell>
          <cell r="W118">
            <v>139.69382488691701</v>
          </cell>
          <cell r="X118">
            <v>383.85711029058501</v>
          </cell>
          <cell r="Y118">
            <v>220.09014884779401</v>
          </cell>
          <cell r="Z118">
            <v>329.66928405033599</v>
          </cell>
        </row>
        <row r="119">
          <cell r="Q119">
            <v>217.19424503889999</v>
          </cell>
          <cell r="R119">
            <v>393.98601250037802</v>
          </cell>
          <cell r="S119">
            <v>283.556347257727</v>
          </cell>
          <cell r="T119">
            <v>436.42707000285799</v>
          </cell>
          <cell r="U119">
            <v>410.761104685264</v>
          </cell>
          <cell r="V119">
            <v>250.41199188080199</v>
          </cell>
          <cell r="W119">
            <v>129.63772191668801</v>
          </cell>
          <cell r="X119">
            <v>383.88966495647401</v>
          </cell>
          <cell r="Y119">
            <v>219.936742555134</v>
          </cell>
          <cell r="Z119">
            <v>316.21698208122001</v>
          </cell>
        </row>
        <row r="120">
          <cell r="Q120">
            <v>215.34958703518501</v>
          </cell>
          <cell r="R120">
            <v>395.94472368616601</v>
          </cell>
          <cell r="S120">
            <v>282.143489174053</v>
          </cell>
          <cell r="T120">
            <v>443.26733704864802</v>
          </cell>
          <cell r="U120">
            <v>437.24212157055098</v>
          </cell>
          <cell r="V120">
            <v>247.16101614161801</v>
          </cell>
          <cell r="W120">
            <v>126.506501739469</v>
          </cell>
          <cell r="X120">
            <v>384.61842507345199</v>
          </cell>
          <cell r="Y120">
            <v>215.31507395084799</v>
          </cell>
          <cell r="Z120">
            <v>311.68450546973799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66.416437653251805</v>
          </cell>
          <cell r="P7">
            <v>55.015391217351102</v>
          </cell>
          <cell r="Q7">
            <v>74.733048397565398</v>
          </cell>
          <cell r="R7">
            <v>62.894231675681503</v>
          </cell>
        </row>
        <row r="8">
          <cell r="O8">
            <v>66.866914464118494</v>
          </cell>
          <cell r="P8">
            <v>54.126614868387001</v>
          </cell>
          <cell r="Q8">
            <v>74.3990356200257</v>
          </cell>
          <cell r="R8">
            <v>64.921111704256006</v>
          </cell>
        </row>
        <row r="9">
          <cell r="O9">
            <v>69.940925721162202</v>
          </cell>
          <cell r="P9">
            <v>56.1375263960038</v>
          </cell>
          <cell r="Q9">
            <v>77.369233488559203</v>
          </cell>
          <cell r="R9">
            <v>66.988720616123402</v>
          </cell>
        </row>
        <row r="10">
          <cell r="O10">
            <v>71.977034313670998</v>
          </cell>
          <cell r="P10">
            <v>62.228296665238098</v>
          </cell>
          <cell r="Q10">
            <v>82.535521177608601</v>
          </cell>
          <cell r="R10">
            <v>67.152242695031305</v>
          </cell>
        </row>
        <row r="11">
          <cell r="O11">
            <v>71.487305924545495</v>
          </cell>
          <cell r="P11">
            <v>66.2653093599138</v>
          </cell>
          <cell r="Q11">
            <v>84.991013043448902</v>
          </cell>
          <cell r="R11">
            <v>67.818696843458298</v>
          </cell>
        </row>
        <row r="12">
          <cell r="O12">
            <v>72.046033589646598</v>
          </cell>
          <cell r="P12">
            <v>66.719391844728094</v>
          </cell>
          <cell r="Q12">
            <v>86.314475534368995</v>
          </cell>
          <cell r="R12">
            <v>69.989502999911394</v>
          </cell>
        </row>
        <row r="13">
          <cell r="O13">
            <v>72.551594993458195</v>
          </cell>
          <cell r="P13">
            <v>70.729754458551994</v>
          </cell>
          <cell r="Q13">
            <v>87.686277182059499</v>
          </cell>
          <cell r="R13">
            <v>73.956515377357604</v>
          </cell>
        </row>
        <row r="14">
          <cell r="O14">
            <v>73.184082967847601</v>
          </cell>
          <cell r="P14">
            <v>76.955919800432099</v>
          </cell>
          <cell r="Q14">
            <v>88.702997595546705</v>
          </cell>
          <cell r="R14">
            <v>77.177782485493594</v>
          </cell>
        </row>
        <row r="15">
          <cell r="O15">
            <v>75.042112470334999</v>
          </cell>
          <cell r="P15">
            <v>77.925050483320504</v>
          </cell>
          <cell r="Q15">
            <v>88.449358458658807</v>
          </cell>
          <cell r="R15">
            <v>78.192330408797304</v>
          </cell>
        </row>
        <row r="16">
          <cell r="O16">
            <v>77.392796240528895</v>
          </cell>
          <cell r="P16">
            <v>78.134668987114296</v>
          </cell>
          <cell r="Q16">
            <v>85.786286076802597</v>
          </cell>
          <cell r="R16">
            <v>79.480592613435903</v>
          </cell>
        </row>
        <row r="17">
          <cell r="O17">
            <v>77.677157976853195</v>
          </cell>
          <cell r="P17">
            <v>82.939570767565797</v>
          </cell>
          <cell r="Q17">
            <v>85.275661698052303</v>
          </cell>
          <cell r="R17">
            <v>81.518366923834805</v>
          </cell>
        </row>
        <row r="18">
          <cell r="O18">
            <v>77.696171599357001</v>
          </cell>
          <cell r="P18">
            <v>87.939412163546194</v>
          </cell>
          <cell r="Q18">
            <v>88.341658820756294</v>
          </cell>
          <cell r="R18">
            <v>83.374111293974295</v>
          </cell>
        </row>
        <row r="19">
          <cell r="O19">
            <v>82.401557241834396</v>
          </cell>
          <cell r="P19">
            <v>88.797524689928807</v>
          </cell>
          <cell r="Q19">
            <v>90.341324885441495</v>
          </cell>
          <cell r="R19">
            <v>84.894310585689595</v>
          </cell>
        </row>
        <row r="20">
          <cell r="O20">
            <v>90.801768421088298</v>
          </cell>
          <cell r="P20">
            <v>88.3138072212667</v>
          </cell>
          <cell r="Q20">
            <v>91.836808021605506</v>
          </cell>
          <cell r="R20">
            <v>86.032820880221294</v>
          </cell>
        </row>
        <row r="21">
          <cell r="O21">
            <v>94.247060652787297</v>
          </cell>
          <cell r="P21">
            <v>88.450335324952206</v>
          </cell>
          <cell r="Q21">
            <v>93.660920597678995</v>
          </cell>
          <cell r="R21">
            <v>87.950097703015402</v>
          </cell>
        </row>
        <row r="22">
          <cell r="O22">
            <v>92.515755979694703</v>
          </cell>
          <cell r="P22">
            <v>90.566371722937205</v>
          </cell>
          <cell r="Q22">
            <v>94.560521999747195</v>
          </cell>
          <cell r="R22">
            <v>91.028993884880606</v>
          </cell>
        </row>
        <row r="23">
          <cell r="O23">
            <v>93.839989632975502</v>
          </cell>
          <cell r="P23">
            <v>94.525788227586204</v>
          </cell>
          <cell r="Q23">
            <v>96.070336365965801</v>
          </cell>
          <cell r="R23">
            <v>94.584728657263298</v>
          </cell>
          <cell r="S23">
            <v>100.943106061218</v>
          </cell>
          <cell r="T23">
            <v>75.587886189232293</v>
          </cell>
          <cell r="U23">
            <v>98.278625895367298</v>
          </cell>
          <cell r="V23">
            <v>90.8723282179417</v>
          </cell>
        </row>
        <row r="24">
          <cell r="O24">
            <v>98.591698429766197</v>
          </cell>
          <cell r="P24">
            <v>99.581324392133794</v>
          </cell>
          <cell r="Q24">
            <v>99.192633359517899</v>
          </cell>
          <cell r="R24">
            <v>98.058321253444305</v>
          </cell>
          <cell r="S24">
            <v>100.643461050895</v>
          </cell>
          <cell r="T24">
            <v>84.182344580207101</v>
          </cell>
          <cell r="U24">
            <v>97.944018561586105</v>
          </cell>
          <cell r="V24">
            <v>94.644140882935901</v>
          </cell>
        </row>
        <row r="25">
          <cell r="O25">
            <v>101.110856562165</v>
          </cell>
          <cell r="P25">
            <v>100.38607489956</v>
          </cell>
          <cell r="Q25">
            <v>100.726891248404</v>
          </cell>
          <cell r="R25">
            <v>99.338861738156496</v>
          </cell>
          <cell r="S25">
            <v>100.57948410418599</v>
          </cell>
          <cell r="T25">
            <v>96.740005328136405</v>
          </cell>
          <cell r="U25">
            <v>98.779441367584596</v>
          </cell>
          <cell r="V25">
            <v>97.700111168854406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101.27608540592399</v>
          </cell>
          <cell r="P27">
            <v>103.561569699213</v>
          </cell>
          <cell r="Q27">
            <v>99.731361063402005</v>
          </cell>
          <cell r="R27">
            <v>102.472858229038</v>
          </cell>
          <cell r="S27">
            <v>99.702392654443202</v>
          </cell>
          <cell r="T27">
            <v>103.73011978069199</v>
          </cell>
          <cell r="U27">
            <v>100.481060457341</v>
          </cell>
          <cell r="V27">
            <v>99.9763446385858</v>
          </cell>
        </row>
        <row r="28">
          <cell r="O28">
            <v>106.500837732904</v>
          </cell>
          <cell r="P28">
            <v>103.115446925667</v>
          </cell>
          <cell r="Q28">
            <v>101.786239604317</v>
          </cell>
          <cell r="R28">
            <v>105.32540940694101</v>
          </cell>
          <cell r="S28">
            <v>104.324556998172</v>
          </cell>
          <cell r="T28">
            <v>109.55564275452301</v>
          </cell>
          <cell r="U28">
            <v>99.652532752474897</v>
          </cell>
          <cell r="V28">
            <v>98.796362278613401</v>
          </cell>
        </row>
        <row r="29">
          <cell r="O29">
            <v>109.185013703555</v>
          </cell>
          <cell r="P29">
            <v>100.206943429577</v>
          </cell>
          <cell r="Q29">
            <v>105.818342968005</v>
          </cell>
          <cell r="R29">
            <v>105.870055821002</v>
          </cell>
          <cell r="S29">
            <v>110.313948655369</v>
          </cell>
          <cell r="T29">
            <v>107.617609831409</v>
          </cell>
          <cell r="U29">
            <v>98.092344648415903</v>
          </cell>
          <cell r="V29">
            <v>98.456616042243695</v>
          </cell>
        </row>
        <row r="30">
          <cell r="O30">
            <v>108.213571810899</v>
          </cell>
          <cell r="P30">
            <v>102.919418694897</v>
          </cell>
          <cell r="Q30">
            <v>108.070585537166</v>
          </cell>
          <cell r="R30">
            <v>105.97070192824501</v>
          </cell>
          <cell r="S30">
            <v>111.36454511037699</v>
          </cell>
          <cell r="T30">
            <v>102.78557323096101</v>
          </cell>
          <cell r="U30">
            <v>99.0095821309434</v>
          </cell>
          <cell r="V30">
            <v>98.636749811672004</v>
          </cell>
        </row>
        <row r="31">
          <cell r="O31">
            <v>109.536615089417</v>
          </cell>
          <cell r="P31">
            <v>109.019750662413</v>
          </cell>
          <cell r="Q31">
            <v>107.84457679080801</v>
          </cell>
          <cell r="R31">
            <v>108.354785555066</v>
          </cell>
          <cell r="S31">
            <v>111.094968656966</v>
          </cell>
          <cell r="T31">
            <v>102.574246304423</v>
          </cell>
          <cell r="U31">
            <v>102.380233621377</v>
          </cell>
          <cell r="V31">
            <v>99.412275868461407</v>
          </cell>
        </row>
        <row r="32">
          <cell r="O32">
            <v>114.24003652596799</v>
          </cell>
          <cell r="P32">
            <v>114.06510149381999</v>
          </cell>
          <cell r="Q32">
            <v>108.545609089401</v>
          </cell>
          <cell r="R32">
            <v>112.372690938063</v>
          </cell>
          <cell r="S32">
            <v>110.630032777458</v>
          </cell>
          <cell r="T32">
            <v>106.070403645444</v>
          </cell>
          <cell r="U32">
            <v>103.798619771029</v>
          </cell>
          <cell r="V32">
            <v>99.872391406124507</v>
          </cell>
        </row>
        <row r="33">
          <cell r="O33">
            <v>117.894621876193</v>
          </cell>
          <cell r="P33">
            <v>116.400797596098</v>
          </cell>
          <cell r="Q33">
            <v>112.50038226102301</v>
          </cell>
          <cell r="R33">
            <v>116.25558097926699</v>
          </cell>
          <cell r="S33">
            <v>113.708502719731</v>
          </cell>
          <cell r="T33">
            <v>106.18348122444699</v>
          </cell>
          <cell r="U33">
            <v>104.45892346374301</v>
          </cell>
          <cell r="V33">
            <v>100.94168637383299</v>
          </cell>
        </row>
        <row r="34">
          <cell r="O34">
            <v>118.081422822009</v>
          </cell>
          <cell r="P34">
            <v>117.929872051777</v>
          </cell>
          <cell r="Q34">
            <v>117.35709156988101</v>
          </cell>
          <cell r="R34">
            <v>118.646810396747</v>
          </cell>
          <cell r="S34">
            <v>119.644903372594</v>
          </cell>
          <cell r="T34">
            <v>103.53797566410999</v>
          </cell>
          <cell r="U34">
            <v>107.660850410393</v>
          </cell>
          <cell r="V34">
            <v>103.647179390624</v>
          </cell>
        </row>
        <row r="35">
          <cell r="O35">
            <v>119.304211472085</v>
          </cell>
          <cell r="P35">
            <v>121.52800575642701</v>
          </cell>
          <cell r="Q35">
            <v>119.91264523854301</v>
          </cell>
          <cell r="R35">
            <v>121.63270244083201</v>
          </cell>
          <cell r="S35">
            <v>115.985520083536</v>
          </cell>
          <cell r="T35">
            <v>106.26495794769799</v>
          </cell>
          <cell r="U35">
            <v>111.567673216868</v>
          </cell>
          <cell r="V35">
            <v>106.665618022912</v>
          </cell>
        </row>
        <row r="36">
          <cell r="O36">
            <v>122.433250936531</v>
          </cell>
          <cell r="P36">
            <v>126.937792517302</v>
          </cell>
          <cell r="Q36">
            <v>119.61199725908401</v>
          </cell>
          <cell r="R36">
            <v>125.86023568009</v>
          </cell>
          <cell r="S36">
            <v>109.94647739200801</v>
          </cell>
          <cell r="T36">
            <v>106.320781182888</v>
          </cell>
          <cell r="U36">
            <v>112.95115185713399</v>
          </cell>
          <cell r="V36">
            <v>109.687250908416</v>
          </cell>
        </row>
        <row r="37">
          <cell r="O37">
            <v>124.59253558159</v>
          </cell>
          <cell r="P37">
            <v>132.364981989705</v>
          </cell>
          <cell r="Q37">
            <v>121.51877369538801</v>
          </cell>
          <cell r="R37">
            <v>129.035598009544</v>
          </cell>
          <cell r="S37">
            <v>115.390925595439</v>
          </cell>
          <cell r="T37">
            <v>102.419901434322</v>
          </cell>
          <cell r="U37">
            <v>111.752866953489</v>
          </cell>
          <cell r="V37">
            <v>110.73595561333499</v>
          </cell>
        </row>
        <row r="38">
          <cell r="O38">
            <v>126.96698929650201</v>
          </cell>
          <cell r="P38">
            <v>136.65211017508901</v>
          </cell>
          <cell r="Q38">
            <v>127.820579350643</v>
          </cell>
          <cell r="R38">
            <v>132.10860922795499</v>
          </cell>
          <cell r="S38">
            <v>125.96788515093699</v>
          </cell>
          <cell r="T38">
            <v>108.082081287893</v>
          </cell>
          <cell r="U38">
            <v>112.36222173425899</v>
          </cell>
          <cell r="V38">
            <v>111.095066116897</v>
          </cell>
        </row>
        <row r="39">
          <cell r="O39">
            <v>131.14738081311901</v>
          </cell>
          <cell r="P39">
            <v>141.20741130163401</v>
          </cell>
          <cell r="Q39">
            <v>135.126671660597</v>
          </cell>
          <cell r="R39">
            <v>138.863031589483</v>
          </cell>
          <cell r="S39">
            <v>119.724605143967</v>
          </cell>
          <cell r="T39">
            <v>122.55943268237699</v>
          </cell>
          <cell r="U39">
            <v>116.531882734341</v>
          </cell>
          <cell r="V39">
            <v>115.144564778334</v>
          </cell>
        </row>
        <row r="40">
          <cell r="O40">
            <v>134.08472914311099</v>
          </cell>
          <cell r="P40">
            <v>145.745894781348</v>
          </cell>
          <cell r="Q40">
            <v>141.33763534841299</v>
          </cell>
          <cell r="R40">
            <v>148.01766083176301</v>
          </cell>
          <cell r="S40">
            <v>112.317375886549</v>
          </cell>
          <cell r="T40">
            <v>128.278127454036</v>
          </cell>
          <cell r="U40">
            <v>122.85905834415701</v>
          </cell>
          <cell r="V40">
            <v>121.66002119388099</v>
          </cell>
        </row>
        <row r="41">
          <cell r="O41">
            <v>134.57707888928499</v>
          </cell>
          <cell r="P41">
            <v>149.87946874756801</v>
          </cell>
          <cell r="Q41">
            <v>145.04327067786599</v>
          </cell>
          <cell r="R41">
            <v>151.711410317972</v>
          </cell>
          <cell r="S41">
            <v>120.76079087086001</v>
          </cell>
          <cell r="T41">
            <v>125.174889188273</v>
          </cell>
          <cell r="U41">
            <v>128.89458467558299</v>
          </cell>
          <cell r="V41">
            <v>126.261902932213</v>
          </cell>
        </row>
        <row r="42">
          <cell r="O42">
            <v>135.59883485570401</v>
          </cell>
          <cell r="P42">
            <v>155.03393075395701</v>
          </cell>
          <cell r="Q42">
            <v>150.06212659465501</v>
          </cell>
          <cell r="R42">
            <v>153.03689076343699</v>
          </cell>
          <cell r="S42">
            <v>128.77963834958399</v>
          </cell>
          <cell r="T42">
            <v>129.30685539528699</v>
          </cell>
          <cell r="U42">
            <v>133.35089149890601</v>
          </cell>
          <cell r="V42">
            <v>128.16464829173</v>
          </cell>
        </row>
        <row r="43">
          <cell r="O43">
            <v>139.39548071514</v>
          </cell>
          <cell r="P43">
            <v>163.77035803289701</v>
          </cell>
          <cell r="Q43">
            <v>160.35716853052699</v>
          </cell>
          <cell r="R43">
            <v>160.70327981966699</v>
          </cell>
          <cell r="S43">
            <v>130.99490895257699</v>
          </cell>
          <cell r="T43">
            <v>137.76877472814101</v>
          </cell>
          <cell r="U43">
            <v>137.998293461445</v>
          </cell>
          <cell r="V43">
            <v>131.117243341901</v>
          </cell>
        </row>
        <row r="44">
          <cell r="O44">
            <v>144.733216311939</v>
          </cell>
          <cell r="P44">
            <v>174.528461114149</v>
          </cell>
          <cell r="Q44">
            <v>172.51282302131901</v>
          </cell>
          <cell r="R44">
            <v>171.24024939543</v>
          </cell>
          <cell r="S44">
            <v>132.16837602048301</v>
          </cell>
          <cell r="T44">
            <v>138.05764161128999</v>
          </cell>
          <cell r="U44">
            <v>145.20919872736201</v>
          </cell>
          <cell r="V44">
            <v>136.160527370837</v>
          </cell>
        </row>
        <row r="45">
          <cell r="O45">
            <v>147.25640837453301</v>
          </cell>
          <cell r="P45">
            <v>177.98712979144</v>
          </cell>
          <cell r="Q45">
            <v>175.67921284452399</v>
          </cell>
          <cell r="R45">
            <v>175.97254241830399</v>
          </cell>
          <cell r="S45">
            <v>131.70483520091199</v>
          </cell>
          <cell r="T45">
            <v>142.322694318294</v>
          </cell>
          <cell r="U45">
            <v>153.84607797365899</v>
          </cell>
          <cell r="V45">
            <v>141.49070436918299</v>
          </cell>
        </row>
        <row r="46">
          <cell r="O46">
            <v>147.05311859720899</v>
          </cell>
          <cell r="P46">
            <v>178.973122989724</v>
          </cell>
          <cell r="Q46">
            <v>174.95360719410201</v>
          </cell>
          <cell r="R46">
            <v>177.05089367537801</v>
          </cell>
          <cell r="S46">
            <v>130.07257288458899</v>
          </cell>
          <cell r="T46">
            <v>155.42874617074</v>
          </cell>
          <cell r="U46">
            <v>157.51621828338301</v>
          </cell>
          <cell r="V46">
            <v>146.970660665547</v>
          </cell>
        </row>
        <row r="47">
          <cell r="O47">
            <v>145.46608664005799</v>
          </cell>
          <cell r="P47">
            <v>183.94711152135599</v>
          </cell>
          <cell r="Q47">
            <v>179.15943123297501</v>
          </cell>
          <cell r="R47">
            <v>181.44210811830999</v>
          </cell>
          <cell r="S47">
            <v>131.95344945477299</v>
          </cell>
          <cell r="T47">
            <v>161.743816055889</v>
          </cell>
          <cell r="U47">
            <v>157.77833675689001</v>
          </cell>
          <cell r="V47">
            <v>151.932747907036</v>
          </cell>
        </row>
        <row r="48">
          <cell r="O48">
            <v>142.143335629342</v>
          </cell>
          <cell r="P48">
            <v>186.080232761449</v>
          </cell>
          <cell r="Q48">
            <v>180.070278132585</v>
          </cell>
          <cell r="R48">
            <v>186.758967681483</v>
          </cell>
          <cell r="S48">
            <v>136.061608941766</v>
          </cell>
          <cell r="T48">
            <v>167.52906052996099</v>
          </cell>
          <cell r="U48">
            <v>159.62782486551001</v>
          </cell>
          <cell r="V48">
            <v>154.92150299460499</v>
          </cell>
        </row>
        <row r="49">
          <cell r="O49">
            <v>142.36255837853301</v>
          </cell>
          <cell r="P49">
            <v>184.352646140312</v>
          </cell>
          <cell r="Q49">
            <v>174.812951356513</v>
          </cell>
          <cell r="R49">
            <v>188.11153257019899</v>
          </cell>
          <cell r="S49">
            <v>137.22619112974701</v>
          </cell>
          <cell r="T49">
            <v>179.33076122472499</v>
          </cell>
          <cell r="U49">
            <v>159.270603880789</v>
          </cell>
          <cell r="V49">
            <v>157.59065446687299</v>
          </cell>
        </row>
        <row r="50">
          <cell r="O50">
            <v>144.89952275547199</v>
          </cell>
          <cell r="P50">
            <v>186.457803698796</v>
          </cell>
          <cell r="Q50">
            <v>173.98234194035001</v>
          </cell>
          <cell r="R50">
            <v>188.69377610632</v>
          </cell>
          <cell r="S50">
            <v>139.90003845780001</v>
          </cell>
          <cell r="T50">
            <v>189.838243409547</v>
          </cell>
          <cell r="U50">
            <v>158.547811725477</v>
          </cell>
          <cell r="V50">
            <v>161.81360021611499</v>
          </cell>
        </row>
        <row r="51">
          <cell r="O51">
            <v>143.99434814184599</v>
          </cell>
          <cell r="P51">
            <v>194.98324538772499</v>
          </cell>
          <cell r="Q51">
            <v>181.07154566066299</v>
          </cell>
          <cell r="R51">
            <v>193.95429335196999</v>
          </cell>
          <cell r="S51">
            <v>144.02049540841099</v>
          </cell>
          <cell r="T51">
            <v>193.44158924713699</v>
          </cell>
          <cell r="U51">
            <v>161.64139104344301</v>
          </cell>
          <cell r="V51">
            <v>167.944111957232</v>
          </cell>
        </row>
        <row r="52">
          <cell r="O52">
            <v>140.850768286418</v>
          </cell>
          <cell r="P52">
            <v>201.597396620208</v>
          </cell>
          <cell r="Q52">
            <v>186.219836900242</v>
          </cell>
          <cell r="R52">
            <v>201.371452280228</v>
          </cell>
          <cell r="S52">
            <v>143.868531042782</v>
          </cell>
          <cell r="T52">
            <v>191.986766993526</v>
          </cell>
          <cell r="U52">
            <v>164.62294627998901</v>
          </cell>
          <cell r="V52">
            <v>175.190261987897</v>
          </cell>
        </row>
        <row r="53">
          <cell r="O53">
            <v>138.20405879515999</v>
          </cell>
          <cell r="P53">
            <v>196.80624869550601</v>
          </cell>
          <cell r="Q53">
            <v>179.83355925385101</v>
          </cell>
          <cell r="R53">
            <v>199.513979454858</v>
          </cell>
          <cell r="S53">
            <v>144.42794147712101</v>
          </cell>
          <cell r="T53">
            <v>195.78088982910501</v>
          </cell>
          <cell r="U53">
            <v>164.302491260469</v>
          </cell>
          <cell r="V53">
            <v>177.32271008169801</v>
          </cell>
        </row>
        <row r="54">
          <cell r="O54">
            <v>136.442886258946</v>
          </cell>
          <cell r="P54">
            <v>190.740379933366</v>
          </cell>
          <cell r="Q54">
            <v>172.01506976193201</v>
          </cell>
          <cell r="R54">
            <v>191.43872031243501</v>
          </cell>
          <cell r="S54">
            <v>146.63068907335401</v>
          </cell>
          <cell r="T54">
            <v>198.32150303773199</v>
          </cell>
          <cell r="U54">
            <v>161.95637436655201</v>
          </cell>
          <cell r="V54">
            <v>171.884426960951</v>
          </cell>
        </row>
        <row r="55">
          <cell r="O55">
            <v>134.238147714728</v>
          </cell>
          <cell r="P55">
            <v>192.483694970286</v>
          </cell>
          <cell r="Q55">
            <v>169.48939090797799</v>
          </cell>
          <cell r="R55">
            <v>187.64875757352101</v>
          </cell>
          <cell r="S55">
            <v>144.16112399007201</v>
          </cell>
          <cell r="T55">
            <v>182.571912653776</v>
          </cell>
          <cell r="U55">
            <v>157.63224764576199</v>
          </cell>
          <cell r="V55">
            <v>166.828439427419</v>
          </cell>
        </row>
        <row r="56">
          <cell r="O56">
            <v>132.76558817519799</v>
          </cell>
          <cell r="P56">
            <v>194.92291495078399</v>
          </cell>
          <cell r="Q56">
            <v>165.416301575441</v>
          </cell>
          <cell r="R56">
            <v>185.74241131075999</v>
          </cell>
          <cell r="S56">
            <v>139.98379704631401</v>
          </cell>
          <cell r="T56">
            <v>173.468794062548</v>
          </cell>
          <cell r="U56">
            <v>153.007692837006</v>
          </cell>
          <cell r="V56">
            <v>164.99550056013501</v>
          </cell>
        </row>
        <row r="57">
          <cell r="O57">
            <v>125.47438224487399</v>
          </cell>
          <cell r="P57">
            <v>186.496136336483</v>
          </cell>
          <cell r="Q57">
            <v>154.574782188651</v>
          </cell>
          <cell r="R57">
            <v>175.45147109252301</v>
          </cell>
          <cell r="S57">
            <v>137.830718921288</v>
          </cell>
          <cell r="T57">
            <v>177.17067660467001</v>
          </cell>
          <cell r="U57">
            <v>147.73494594895399</v>
          </cell>
          <cell r="V57">
            <v>160.48544391916801</v>
          </cell>
        </row>
        <row r="58">
          <cell r="O58">
            <v>114.934841285896</v>
          </cell>
          <cell r="P58">
            <v>174.87506682568801</v>
          </cell>
          <cell r="Q58">
            <v>144.09012625604399</v>
          </cell>
          <cell r="R58">
            <v>161.867561766904</v>
          </cell>
          <cell r="S58">
            <v>133.27496512048</v>
          </cell>
          <cell r="T58">
            <v>174.32723372145401</v>
          </cell>
          <cell r="U58">
            <v>141.69096657676999</v>
          </cell>
          <cell r="V58">
            <v>152.59385765072801</v>
          </cell>
        </row>
        <row r="59">
          <cell r="O59">
            <v>108.93823843837001</v>
          </cell>
          <cell r="P59">
            <v>165.60317121087101</v>
          </cell>
          <cell r="Q59">
            <v>138.392391686114</v>
          </cell>
          <cell r="R59">
            <v>148.441526469677</v>
          </cell>
          <cell r="S59">
            <v>121.02321086875401</v>
          </cell>
          <cell r="T59">
            <v>157.72554540815699</v>
          </cell>
          <cell r="U59">
            <v>132.6365406605</v>
          </cell>
          <cell r="V59">
            <v>138.89392438676299</v>
          </cell>
        </row>
        <row r="60">
          <cell r="O60">
            <v>107.773053291865</v>
          </cell>
          <cell r="P60">
            <v>157.345612088384</v>
          </cell>
          <cell r="Q60">
            <v>134.06635673893399</v>
          </cell>
          <cell r="R60">
            <v>134.59802235420901</v>
          </cell>
          <cell r="S60">
            <v>111.09924246400401</v>
          </cell>
          <cell r="T60">
            <v>131.25366218422101</v>
          </cell>
          <cell r="U60">
            <v>120.94074694433</v>
          </cell>
          <cell r="V60">
            <v>126.262080897974</v>
          </cell>
        </row>
        <row r="61">
          <cell r="O61">
            <v>106.273293747422</v>
          </cell>
          <cell r="P61">
            <v>159.203862212633</v>
          </cell>
          <cell r="Q61">
            <v>129.836257419498</v>
          </cell>
          <cell r="R61">
            <v>128.59022824818899</v>
          </cell>
          <cell r="S61">
            <v>104.62973284524401</v>
          </cell>
          <cell r="T61">
            <v>119.14183128965</v>
          </cell>
          <cell r="U61">
            <v>113.691302495797</v>
          </cell>
          <cell r="V61">
            <v>118.040711670584</v>
          </cell>
        </row>
        <row r="62">
          <cell r="O62">
            <v>101.392035189258</v>
          </cell>
          <cell r="P62">
            <v>163.05585395396801</v>
          </cell>
          <cell r="Q62">
            <v>126.182987001421</v>
          </cell>
          <cell r="R62">
            <v>127.63683325146501</v>
          </cell>
          <cell r="S62">
            <v>102.30037790824601</v>
          </cell>
          <cell r="T62">
            <v>124.11439221588699</v>
          </cell>
          <cell r="U62">
            <v>111.04863882968</v>
          </cell>
          <cell r="V62">
            <v>109.826077621781</v>
          </cell>
        </row>
        <row r="63">
          <cell r="O63">
            <v>97.507955323762602</v>
          </cell>
          <cell r="P63">
            <v>158.181774099086</v>
          </cell>
          <cell r="Q63">
            <v>124.27899761973001</v>
          </cell>
          <cell r="R63">
            <v>126.20703872665</v>
          </cell>
          <cell r="S63">
            <v>104.52422425461999</v>
          </cell>
          <cell r="T63">
            <v>135.485876748051</v>
          </cell>
          <cell r="U63">
            <v>111.344057891349</v>
          </cell>
          <cell r="V63">
            <v>110.41374291507999</v>
          </cell>
        </row>
        <row r="64">
          <cell r="O64">
            <v>95.255403103963701</v>
          </cell>
          <cell r="P64">
            <v>149.83968992340601</v>
          </cell>
          <cell r="Q64">
            <v>123.244461567305</v>
          </cell>
          <cell r="R64">
            <v>123.796367343678</v>
          </cell>
          <cell r="S64">
            <v>103.13519668350899</v>
          </cell>
          <cell r="T64">
            <v>141.73226703151599</v>
          </cell>
          <cell r="U64">
            <v>116.80431313555999</v>
          </cell>
          <cell r="V64">
            <v>118.280788539696</v>
          </cell>
        </row>
        <row r="65">
          <cell r="O65">
            <v>92.860729824760099</v>
          </cell>
          <cell r="P65">
            <v>150.865097904338</v>
          </cell>
          <cell r="Q65">
            <v>122.81477770062099</v>
          </cell>
          <cell r="R65">
            <v>120.847574681485</v>
          </cell>
          <cell r="S65">
            <v>102.567091468006</v>
          </cell>
          <cell r="T65">
            <v>140.21043715327099</v>
          </cell>
          <cell r="U65">
            <v>124.91186276825501</v>
          </cell>
          <cell r="V65">
            <v>120.502891731972</v>
          </cell>
        </row>
        <row r="66">
          <cell r="O66">
            <v>90.222187423742199</v>
          </cell>
          <cell r="P66">
            <v>156.13394568590499</v>
          </cell>
          <cell r="Q66">
            <v>121.55402745385901</v>
          </cell>
          <cell r="R66">
            <v>119.038272211094</v>
          </cell>
          <cell r="S66">
            <v>102.795047439081</v>
          </cell>
          <cell r="T66">
            <v>143.26157894375501</v>
          </cell>
          <cell r="U66">
            <v>129.146222321061</v>
          </cell>
          <cell r="V66">
            <v>120.210928788717</v>
          </cell>
        </row>
        <row r="67">
          <cell r="O67">
            <v>89.825610220229606</v>
          </cell>
          <cell r="P67">
            <v>154.40580228414501</v>
          </cell>
          <cell r="Q67">
            <v>119.88580624979301</v>
          </cell>
          <cell r="R67">
            <v>119.518208516911</v>
          </cell>
          <cell r="S67">
            <v>102.11685898735099</v>
          </cell>
          <cell r="T67">
            <v>151.24221290961901</v>
          </cell>
          <cell r="U67">
            <v>128.88989874593099</v>
          </cell>
          <cell r="V67">
            <v>123.37069140765701</v>
          </cell>
        </row>
        <row r="68">
          <cell r="O68">
            <v>91.801791291040502</v>
          </cell>
          <cell r="P68">
            <v>153.13155706222</v>
          </cell>
          <cell r="Q68">
            <v>120.018347003244</v>
          </cell>
          <cell r="R68">
            <v>120.675797912722</v>
          </cell>
          <cell r="S68">
            <v>105.040844165073</v>
          </cell>
          <cell r="T68">
            <v>152.61159408962601</v>
          </cell>
          <cell r="U68">
            <v>127.132974997521</v>
          </cell>
          <cell r="V68">
            <v>126.222595164246</v>
          </cell>
        </row>
        <row r="69">
          <cell r="O69">
            <v>92.918135381316205</v>
          </cell>
          <cell r="P69">
            <v>157.51451765871201</v>
          </cell>
          <cell r="Q69">
            <v>120.497008507666</v>
          </cell>
          <cell r="R69">
            <v>121.09915959819701</v>
          </cell>
          <cell r="S69">
            <v>113.004692754484</v>
          </cell>
          <cell r="T69">
            <v>149.97108923316699</v>
          </cell>
          <cell r="U69">
            <v>128.30351202446499</v>
          </cell>
          <cell r="V69">
            <v>128.30343271586599</v>
          </cell>
        </row>
        <row r="70">
          <cell r="O70">
            <v>92.001002977100697</v>
          </cell>
          <cell r="P70">
            <v>161.065464898648</v>
          </cell>
          <cell r="Q70">
            <v>119.293836167387</v>
          </cell>
          <cell r="R70">
            <v>121.60600022228201</v>
          </cell>
          <cell r="S70">
            <v>118.05393482943499</v>
          </cell>
          <cell r="T70">
            <v>154.539168430259</v>
          </cell>
          <cell r="U70">
            <v>130.854261895859</v>
          </cell>
          <cell r="V70">
            <v>130.440184159978</v>
          </cell>
        </row>
        <row r="71">
          <cell r="O71">
            <v>89.485432214293297</v>
          </cell>
          <cell r="P71">
            <v>158.83690318087901</v>
          </cell>
          <cell r="Q71">
            <v>118.80610204318501</v>
          </cell>
          <cell r="R71">
            <v>124.43123759022301</v>
          </cell>
          <cell r="S71">
            <v>114.612483795326</v>
          </cell>
          <cell r="T71">
            <v>158.59745683557799</v>
          </cell>
          <cell r="U71">
            <v>131.03816727565899</v>
          </cell>
          <cell r="V71">
            <v>131.129180029613</v>
          </cell>
        </row>
        <row r="72">
          <cell r="O72">
            <v>86.984950405110595</v>
          </cell>
          <cell r="P72">
            <v>156.914565240869</v>
          </cell>
          <cell r="Q72">
            <v>121.06931283236101</v>
          </cell>
          <cell r="R72">
            <v>129.134274216937</v>
          </cell>
          <cell r="S72">
            <v>110.40850134746699</v>
          </cell>
          <cell r="T72">
            <v>158.66502911602299</v>
          </cell>
          <cell r="U72">
            <v>132.26757129080201</v>
          </cell>
          <cell r="V72">
            <v>133.57863500882399</v>
          </cell>
        </row>
        <row r="73">
          <cell r="O73">
            <v>90.406616842111603</v>
          </cell>
          <cell r="P73">
            <v>161.74286494923601</v>
          </cell>
          <cell r="Q73">
            <v>124.485351025253</v>
          </cell>
          <cell r="R73">
            <v>131.23570250878601</v>
          </cell>
          <cell r="S73">
            <v>110.073335189145</v>
          </cell>
          <cell r="T73">
            <v>163.237604887228</v>
          </cell>
          <cell r="U73">
            <v>135.21462390255601</v>
          </cell>
          <cell r="V73">
            <v>137.71311890834301</v>
          </cell>
        </row>
        <row r="74">
          <cell r="O74">
            <v>94.828216609605605</v>
          </cell>
          <cell r="P74">
            <v>167.433364353245</v>
          </cell>
          <cell r="Q74">
            <v>125.912117964153</v>
          </cell>
          <cell r="R74">
            <v>131.21469666435399</v>
          </cell>
          <cell r="S74">
            <v>111.587261468991</v>
          </cell>
          <cell r="T74">
            <v>170.03850439485001</v>
          </cell>
          <cell r="U74">
            <v>137.70908161967401</v>
          </cell>
          <cell r="V74">
            <v>139.24952699623299</v>
          </cell>
        </row>
        <row r="75">
          <cell r="O75">
            <v>94.9155310461163</v>
          </cell>
          <cell r="P75">
            <v>167.98931504217799</v>
          </cell>
          <cell r="Q75">
            <v>127.757013376486</v>
          </cell>
          <cell r="R75">
            <v>135.248333577323</v>
          </cell>
          <cell r="S75">
            <v>114.648046399965</v>
          </cell>
          <cell r="T75">
            <v>175.311569888755</v>
          </cell>
          <cell r="U75">
            <v>140.63873494176099</v>
          </cell>
          <cell r="V75">
            <v>142.42904777457599</v>
          </cell>
        </row>
        <row r="76">
          <cell r="O76">
            <v>96.418248853654205</v>
          </cell>
          <cell r="P76">
            <v>168.291667341703</v>
          </cell>
          <cell r="Q76">
            <v>132.29453104173899</v>
          </cell>
          <cell r="R76">
            <v>144.23260857339</v>
          </cell>
          <cell r="S76">
            <v>118.604629265897</v>
          </cell>
          <cell r="T76">
            <v>184.34678755837999</v>
          </cell>
          <cell r="U76">
            <v>143.535075133737</v>
          </cell>
          <cell r="V76">
            <v>147.74242640918999</v>
          </cell>
        </row>
        <row r="77">
          <cell r="O77">
            <v>99.016742505534495</v>
          </cell>
          <cell r="P77">
            <v>171.28722965137101</v>
          </cell>
          <cell r="Q77">
            <v>133.991200291789</v>
          </cell>
          <cell r="R77">
            <v>150.326222166604</v>
          </cell>
          <cell r="S77">
            <v>123.20399264604001</v>
          </cell>
          <cell r="T77">
            <v>191.90015984772</v>
          </cell>
          <cell r="U77">
            <v>146.32273650840699</v>
          </cell>
          <cell r="V77">
            <v>151.51265910718601</v>
          </cell>
        </row>
        <row r="78">
          <cell r="O78">
            <v>100.103849393952</v>
          </cell>
          <cell r="P78">
            <v>175.84716916313101</v>
          </cell>
          <cell r="Q78">
            <v>133.58886239092899</v>
          </cell>
          <cell r="R78">
            <v>151.55119719701801</v>
          </cell>
          <cell r="S78">
            <v>127.35758183795301</v>
          </cell>
          <cell r="T78">
            <v>189.744589951129</v>
          </cell>
          <cell r="U78">
            <v>149.424175299963</v>
          </cell>
          <cell r="V78">
            <v>155.077834663695</v>
          </cell>
        </row>
        <row r="79">
          <cell r="O79">
            <v>102.21608880597</v>
          </cell>
          <cell r="P79">
            <v>181.26507254324</v>
          </cell>
          <cell r="Q79">
            <v>138.03603705876</v>
          </cell>
          <cell r="R79">
            <v>156.382190968891</v>
          </cell>
          <cell r="S79">
            <v>125.588492551172</v>
          </cell>
          <cell r="T79">
            <v>182.80331271384699</v>
          </cell>
          <cell r="U79">
            <v>152.04978724687601</v>
          </cell>
          <cell r="V79">
            <v>159.647704184595</v>
          </cell>
        </row>
        <row r="80">
          <cell r="O80">
            <v>107.050642762259</v>
          </cell>
          <cell r="P80">
            <v>188.34966765803799</v>
          </cell>
          <cell r="Q80">
            <v>145.99459936986301</v>
          </cell>
          <cell r="R80">
            <v>164.876810567364</v>
          </cell>
          <cell r="S80">
            <v>126.949914393565</v>
          </cell>
          <cell r="T80">
            <v>181.10009408684101</v>
          </cell>
          <cell r="U80">
            <v>154.71697064454301</v>
          </cell>
          <cell r="V80">
            <v>166.12976998517701</v>
          </cell>
        </row>
        <row r="81">
          <cell r="O81">
            <v>110.060691971333</v>
          </cell>
          <cell r="P81">
            <v>194.68285225931299</v>
          </cell>
          <cell r="Q81">
            <v>149.30284292383001</v>
          </cell>
          <cell r="R81">
            <v>168.23258418365899</v>
          </cell>
          <cell r="S81">
            <v>138.336626621985</v>
          </cell>
          <cell r="T81">
            <v>190.62249616244901</v>
          </cell>
          <cell r="U81">
            <v>157.55250025445201</v>
          </cell>
          <cell r="V81">
            <v>171.16327819886601</v>
          </cell>
        </row>
        <row r="82">
          <cell r="O82">
            <v>110.062641015022</v>
          </cell>
          <cell r="P82">
            <v>198.72104003998999</v>
          </cell>
          <cell r="Q82">
            <v>149.247297173466</v>
          </cell>
          <cell r="R82">
            <v>168.14176376934699</v>
          </cell>
          <cell r="S82">
            <v>144.80905524847401</v>
          </cell>
          <cell r="T82">
            <v>204.53401434600201</v>
          </cell>
          <cell r="U82">
            <v>161.562242589645</v>
          </cell>
          <cell r="V82">
            <v>174.18154682059</v>
          </cell>
        </row>
        <row r="83">
          <cell r="O83">
            <v>111.627102024859</v>
          </cell>
          <cell r="P83">
            <v>203.006589091271</v>
          </cell>
          <cell r="Q83">
            <v>153.639322192772</v>
          </cell>
          <cell r="R83">
            <v>172.58115557807099</v>
          </cell>
          <cell r="S83">
            <v>145.31784488542999</v>
          </cell>
          <cell r="T83">
            <v>215.164123483884</v>
          </cell>
          <cell r="U83">
            <v>167.013392913709</v>
          </cell>
          <cell r="V83">
            <v>179.05216859511299</v>
          </cell>
        </row>
        <row r="84">
          <cell r="O84">
            <v>115.691972771</v>
          </cell>
          <cell r="P84">
            <v>207.44808341432099</v>
          </cell>
          <cell r="Q84">
            <v>159.76369070557499</v>
          </cell>
          <cell r="R84">
            <v>180.35432363126</v>
          </cell>
          <cell r="S84">
            <v>147.81791322709</v>
          </cell>
          <cell r="T84">
            <v>225.31760033069699</v>
          </cell>
          <cell r="U84">
            <v>170.646297396303</v>
          </cell>
          <cell r="V84">
            <v>182.693149608075</v>
          </cell>
        </row>
        <row r="85">
          <cell r="O85">
            <v>116.977787620372</v>
          </cell>
          <cell r="P85">
            <v>204.815819839223</v>
          </cell>
          <cell r="Q85">
            <v>161.38717524501899</v>
          </cell>
          <cell r="R85">
            <v>184.43198894475299</v>
          </cell>
          <cell r="S85">
            <v>145.48258247563101</v>
          </cell>
          <cell r="T85">
            <v>226.41303439142601</v>
          </cell>
          <cell r="U85">
            <v>172.986960822453</v>
          </cell>
          <cell r="V85">
            <v>184.289877919291</v>
          </cell>
        </row>
        <row r="86">
          <cell r="O86">
            <v>115.831134338472</v>
          </cell>
          <cell r="P86">
            <v>201.598899500709</v>
          </cell>
          <cell r="Q86">
            <v>161.50001534079601</v>
          </cell>
          <cell r="R86">
            <v>185.05579419210201</v>
          </cell>
          <cell r="S86">
            <v>144.78315897684001</v>
          </cell>
          <cell r="T86">
            <v>219.52197928578499</v>
          </cell>
          <cell r="U86">
            <v>174.06896195761101</v>
          </cell>
          <cell r="V86">
            <v>186.762605091648</v>
          </cell>
        </row>
        <row r="87">
          <cell r="O87">
            <v>117.93557803381501</v>
          </cell>
          <cell r="P87">
            <v>206.85098134245899</v>
          </cell>
          <cell r="Q87">
            <v>165.20869542076599</v>
          </cell>
          <cell r="R87">
            <v>190.05648293665399</v>
          </cell>
          <cell r="S87">
            <v>147.72657438992701</v>
          </cell>
          <cell r="T87">
            <v>217.46491864627899</v>
          </cell>
          <cell r="U87">
            <v>175.48047137108099</v>
          </cell>
          <cell r="V87">
            <v>190.41350152304</v>
          </cell>
        </row>
        <row r="88">
          <cell r="O88">
            <v>122.592264375056</v>
          </cell>
          <cell r="P88">
            <v>215.16339017149099</v>
          </cell>
          <cell r="Q88">
            <v>170.628868122694</v>
          </cell>
          <cell r="R88">
            <v>199.77397900557301</v>
          </cell>
          <cell r="S88">
            <v>148.597694259815</v>
          </cell>
          <cell r="T88">
            <v>214.47142128949599</v>
          </cell>
          <cell r="U88">
            <v>180.90702130868601</v>
          </cell>
          <cell r="V88">
            <v>196.74372797039399</v>
          </cell>
        </row>
        <row r="89">
          <cell r="O89">
            <v>124.61483928122399</v>
          </cell>
          <cell r="P89">
            <v>221.49728615998899</v>
          </cell>
          <cell r="Q89">
            <v>173.800975458783</v>
          </cell>
          <cell r="R89">
            <v>205.148911649626</v>
          </cell>
          <cell r="S89">
            <v>149.14181166634299</v>
          </cell>
          <cell r="T89">
            <v>212.57422186036899</v>
          </cell>
          <cell r="U89">
            <v>183.521261196604</v>
          </cell>
          <cell r="V89">
            <v>203.78109791753101</v>
          </cell>
        </row>
        <row r="90">
          <cell r="O90">
            <v>125.501071521399</v>
          </cell>
          <cell r="P90">
            <v>227.43199607932999</v>
          </cell>
          <cell r="Q90">
            <v>176.60936991150899</v>
          </cell>
          <cell r="R90">
            <v>206.29643931372499</v>
          </cell>
          <cell r="S90">
            <v>147.24876231157501</v>
          </cell>
          <cell r="T90">
            <v>211.90710900343299</v>
          </cell>
          <cell r="U90">
            <v>181.42322986868899</v>
          </cell>
          <cell r="V90">
            <v>206.285721890682</v>
          </cell>
        </row>
        <row r="91">
          <cell r="O91">
            <v>133.52076028516001</v>
          </cell>
          <cell r="P91">
            <v>237.89212443966099</v>
          </cell>
          <cell r="Q91">
            <v>187.065929933533</v>
          </cell>
          <cell r="R91">
            <v>213.557032028008</v>
          </cell>
          <cell r="S91">
            <v>145.15492228630501</v>
          </cell>
          <cell r="T91">
            <v>217.13105397663</v>
          </cell>
          <cell r="U91">
            <v>182.25324468601201</v>
          </cell>
          <cell r="V91">
            <v>206.883299253502</v>
          </cell>
        </row>
        <row r="92">
          <cell r="O92">
            <v>146.74336170241199</v>
          </cell>
          <cell r="P92">
            <v>249.27872919575299</v>
          </cell>
          <cell r="Q92">
            <v>200.89572053732701</v>
          </cell>
          <cell r="R92">
            <v>225.00519002637699</v>
          </cell>
          <cell r="S92">
            <v>149.516838203578</v>
          </cell>
          <cell r="T92">
            <v>231.803325998551</v>
          </cell>
          <cell r="U92">
            <v>187.022513522254</v>
          </cell>
          <cell r="V92">
            <v>210.86689611121901</v>
          </cell>
        </row>
        <row r="93">
          <cell r="O93">
            <v>147.465216537575</v>
          </cell>
          <cell r="P93">
            <v>250.895247625537</v>
          </cell>
          <cell r="Q93">
            <v>200.406204914125</v>
          </cell>
          <cell r="R93">
            <v>229.86573074543799</v>
          </cell>
          <cell r="S93">
            <v>154.62555683545</v>
          </cell>
          <cell r="T93">
            <v>235.96584072044701</v>
          </cell>
          <cell r="U93">
            <v>191.133021309333</v>
          </cell>
          <cell r="V93">
            <v>216.58651676853</v>
          </cell>
        </row>
        <row r="94">
          <cell r="O94">
            <v>140.37770211062701</v>
          </cell>
          <cell r="P94">
            <v>247.93866689125801</v>
          </cell>
          <cell r="Q94">
            <v>194.63038126107901</v>
          </cell>
          <cell r="R94">
            <v>229.579541640066</v>
          </cell>
          <cell r="S94">
            <v>152.95131362247599</v>
          </cell>
          <cell r="T94">
            <v>242.70846641577799</v>
          </cell>
          <cell r="U94">
            <v>192.991858402632</v>
          </cell>
          <cell r="V94">
            <v>221.27105424164199</v>
          </cell>
        </row>
        <row r="95">
          <cell r="O95">
            <v>140.70414287045801</v>
          </cell>
          <cell r="P95">
            <v>246.09947096304199</v>
          </cell>
          <cell r="Q95">
            <v>198.22042454868699</v>
          </cell>
          <cell r="R95">
            <v>233.81173037654699</v>
          </cell>
          <cell r="S95">
            <v>153.724629232506</v>
          </cell>
          <cell r="T95">
            <v>253.35425232190701</v>
          </cell>
          <cell r="U95">
            <v>195.38100387907801</v>
          </cell>
          <cell r="V95">
            <v>222.52061245341</v>
          </cell>
        </row>
        <row r="96">
          <cell r="O96">
            <v>145.19149402152601</v>
          </cell>
          <cell r="P96">
            <v>243.412310036854</v>
          </cell>
          <cell r="Q96">
            <v>205.13478351074701</v>
          </cell>
          <cell r="R96">
            <v>242.03857936350201</v>
          </cell>
          <cell r="S96">
            <v>157.72966716355401</v>
          </cell>
          <cell r="T96">
            <v>237.16999058163</v>
          </cell>
          <cell r="U96">
            <v>200.264236051192</v>
          </cell>
          <cell r="V96">
            <v>225.045828284072</v>
          </cell>
        </row>
        <row r="97">
          <cell r="O97">
            <v>148.582461169845</v>
          </cell>
          <cell r="P97">
            <v>246.69916071080499</v>
          </cell>
          <cell r="Q97">
            <v>209.25101932511399</v>
          </cell>
          <cell r="R97">
            <v>243.90679573330101</v>
          </cell>
          <cell r="S97">
            <v>159.11354057095701</v>
          </cell>
          <cell r="T97">
            <v>217.11296061678999</v>
          </cell>
          <cell r="U97">
            <v>204.00005969115799</v>
          </cell>
          <cell r="V97">
            <v>231.504503073645</v>
          </cell>
        </row>
        <row r="98">
          <cell r="O98">
            <v>148.67329036546101</v>
          </cell>
          <cell r="P98">
            <v>254.158438680785</v>
          </cell>
          <cell r="Q98">
            <v>210.42822540313699</v>
          </cell>
          <cell r="R98">
            <v>242.55200706446101</v>
          </cell>
          <cell r="S98">
            <v>158.41828643410301</v>
          </cell>
          <cell r="T98">
            <v>214.65822270795601</v>
          </cell>
          <cell r="U98">
            <v>204.69403037484</v>
          </cell>
          <cell r="V98">
            <v>237.47803276744301</v>
          </cell>
        </row>
        <row r="99">
          <cell r="O99">
            <v>148.95688955346901</v>
          </cell>
          <cell r="P99">
            <v>259.957850686391</v>
          </cell>
          <cell r="Q99">
            <v>211.74812929739599</v>
          </cell>
          <cell r="R99">
            <v>248.31662931218699</v>
          </cell>
          <cell r="S99">
            <v>159.45630837804899</v>
          </cell>
          <cell r="T99">
            <v>228.612922421788</v>
          </cell>
          <cell r="U99">
            <v>207.770960187952</v>
          </cell>
          <cell r="V99">
            <v>243.41147102492201</v>
          </cell>
        </row>
        <row r="100">
          <cell r="O100">
            <v>150.82366973438201</v>
          </cell>
          <cell r="P100">
            <v>263.87177129664201</v>
          </cell>
          <cell r="Q100">
            <v>214.368835214679</v>
          </cell>
          <cell r="R100">
            <v>257.76706161157398</v>
          </cell>
          <cell r="S100">
            <v>161.93044001231399</v>
          </cell>
          <cell r="T100">
            <v>242.00015518393499</v>
          </cell>
          <cell r="U100">
            <v>211.67102859799101</v>
          </cell>
          <cell r="V100">
            <v>248.82420873257101</v>
          </cell>
        </row>
        <row r="101">
          <cell r="O101">
            <v>151.63159769250501</v>
          </cell>
          <cell r="P101">
            <v>262.58239480293503</v>
          </cell>
          <cell r="Q101">
            <v>218.31330266816701</v>
          </cell>
          <cell r="R101">
            <v>261.82257293683801</v>
          </cell>
          <cell r="S101">
            <v>163.55944808055</v>
          </cell>
          <cell r="T101">
            <v>240.360806583254</v>
          </cell>
          <cell r="U101">
            <v>212.36071654991301</v>
          </cell>
          <cell r="V101">
            <v>251.06937520927599</v>
          </cell>
        </row>
        <row r="102">
          <cell r="O102">
            <v>151.99257595205901</v>
          </cell>
          <cell r="P102">
            <v>262.06457595115597</v>
          </cell>
          <cell r="Q102">
            <v>221.61515653500101</v>
          </cell>
          <cell r="R102">
            <v>260.54049737513299</v>
          </cell>
          <cell r="S102">
            <v>165.34331339368401</v>
          </cell>
          <cell r="T102">
            <v>239.738868724952</v>
          </cell>
          <cell r="U102">
            <v>214.60702288724599</v>
          </cell>
          <cell r="V102">
            <v>250.68962196730601</v>
          </cell>
        </row>
        <row r="103">
          <cell r="O103">
            <v>151.810650061974</v>
          </cell>
          <cell r="P103">
            <v>270.02224605471298</v>
          </cell>
          <cell r="Q103">
            <v>223.702777988642</v>
          </cell>
          <cell r="R103">
            <v>259.15879305191498</v>
          </cell>
          <cell r="S103">
            <v>161.31873481296</v>
          </cell>
          <cell r="T103">
            <v>241.21383384590101</v>
          </cell>
          <cell r="U103">
            <v>219.14607554039301</v>
          </cell>
          <cell r="V103">
            <v>251.40387980413499</v>
          </cell>
        </row>
        <row r="104">
          <cell r="O104">
            <v>149.392044802897</v>
          </cell>
          <cell r="P104">
            <v>277.14656870132501</v>
          </cell>
          <cell r="Q104">
            <v>225.13133051282699</v>
          </cell>
          <cell r="R104">
            <v>259.64590084443103</v>
          </cell>
          <cell r="S104">
            <v>155.66916347857801</v>
          </cell>
          <cell r="T104">
            <v>248.04206501546199</v>
          </cell>
          <cell r="U104">
            <v>222.38551230338399</v>
          </cell>
          <cell r="V104">
            <v>252.67922093827801</v>
          </cell>
        </row>
        <row r="105">
          <cell r="O105">
            <v>153.71930635703799</v>
          </cell>
          <cell r="P105">
            <v>276.63866904123699</v>
          </cell>
          <cell r="Q105">
            <v>232.49825672217901</v>
          </cell>
          <cell r="R105">
            <v>268.97562010776801</v>
          </cell>
          <cell r="S105">
            <v>158.32797913201901</v>
          </cell>
          <cell r="T105">
            <v>256.53488775355299</v>
          </cell>
          <cell r="U105">
            <v>226.10386376330499</v>
          </cell>
          <cell r="V105">
            <v>261.55096470765102</v>
          </cell>
        </row>
        <row r="106">
          <cell r="O106">
            <v>162.049773769241</v>
          </cell>
          <cell r="P106">
            <v>277.44603718000502</v>
          </cell>
          <cell r="Q106">
            <v>242.618895346355</v>
          </cell>
          <cell r="R106">
            <v>279.50383120944798</v>
          </cell>
          <cell r="S106">
            <v>162.36956027617899</v>
          </cell>
          <cell r="T106">
            <v>253.49626317110801</v>
          </cell>
          <cell r="U106">
            <v>231.002392567415</v>
          </cell>
          <cell r="V106">
            <v>273.32822665353802</v>
          </cell>
        </row>
        <row r="107">
          <cell r="O107">
            <v>166.79889715896999</v>
          </cell>
          <cell r="P107">
            <v>283.34166913140803</v>
          </cell>
          <cell r="Q107">
            <v>250.78436151947699</v>
          </cell>
          <cell r="R107">
            <v>285.86720201731299</v>
          </cell>
          <cell r="S107">
            <v>165.384239406825</v>
          </cell>
          <cell r="T107">
            <v>245.42168940528401</v>
          </cell>
          <cell r="U107">
            <v>236.232180450361</v>
          </cell>
          <cell r="V107">
            <v>278.71300769602999</v>
          </cell>
        </row>
        <row r="108">
          <cell r="O108">
            <v>173.22891289048701</v>
          </cell>
          <cell r="P108">
            <v>295.41388355707801</v>
          </cell>
          <cell r="Q108">
            <v>263.01527129659399</v>
          </cell>
          <cell r="R108">
            <v>298.32823443578599</v>
          </cell>
          <cell r="S108">
            <v>175.78402987745599</v>
          </cell>
          <cell r="T108">
            <v>256.25293103073199</v>
          </cell>
          <cell r="U108">
            <v>247.303842960401</v>
          </cell>
          <cell r="V108">
            <v>287.90008030898298</v>
          </cell>
        </row>
        <row r="109">
          <cell r="O109">
            <v>179.82894530650901</v>
          </cell>
          <cell r="P109">
            <v>312.73023012133501</v>
          </cell>
          <cell r="Q109">
            <v>274.31320792219799</v>
          </cell>
          <cell r="R109">
            <v>316.29875722034501</v>
          </cell>
          <cell r="S109">
            <v>186.62013742170299</v>
          </cell>
          <cell r="T109">
            <v>287.47670651142101</v>
          </cell>
          <cell r="U109">
            <v>267.23412548123503</v>
          </cell>
          <cell r="V109">
            <v>304.52848184553</v>
          </cell>
        </row>
        <row r="110">
          <cell r="O110">
            <v>183.449447339556</v>
          </cell>
          <cell r="P110">
            <v>319.816709867209</v>
          </cell>
          <cell r="Q110">
            <v>281.27782040600698</v>
          </cell>
          <cell r="R110">
            <v>328.36139521097198</v>
          </cell>
          <cell r="S110">
            <v>191.088749389345</v>
          </cell>
          <cell r="T110">
            <v>295.18619534524697</v>
          </cell>
          <cell r="U110">
            <v>283.72195624186799</v>
          </cell>
          <cell r="V110">
            <v>321.831919848501</v>
          </cell>
        </row>
        <row r="111">
          <cell r="O111">
            <v>188.31296641304701</v>
          </cell>
          <cell r="P111">
            <v>320.52990346119401</v>
          </cell>
          <cell r="Q111">
            <v>295.94254335209303</v>
          </cell>
          <cell r="R111">
            <v>338.53944672755199</v>
          </cell>
          <cell r="S111">
            <v>193.51275637389799</v>
          </cell>
          <cell r="T111">
            <v>272.67416061873399</v>
          </cell>
          <cell r="U111">
            <v>295.48629691820503</v>
          </cell>
          <cell r="V111">
            <v>333.74702403876302</v>
          </cell>
        </row>
        <row r="112">
          <cell r="O112">
            <v>196.17108022803001</v>
          </cell>
          <cell r="P112">
            <v>333.954457575314</v>
          </cell>
          <cell r="Q112">
            <v>316.50194983398399</v>
          </cell>
          <cell r="R112">
            <v>351.57513067157601</v>
          </cell>
          <cell r="S112">
            <v>196.67182184073201</v>
          </cell>
          <cell r="T112">
            <v>256.919878112655</v>
          </cell>
          <cell r="U112">
            <v>306.20519593998301</v>
          </cell>
          <cell r="V112">
            <v>345.28679715707199</v>
          </cell>
        </row>
        <row r="113">
          <cell r="O113">
            <v>195.281642276182</v>
          </cell>
          <cell r="P113">
            <v>345.09999298395002</v>
          </cell>
          <cell r="Q113">
            <v>313.85401022720202</v>
          </cell>
          <cell r="R113">
            <v>347.11424528537901</v>
          </cell>
          <cell r="S113">
            <v>199.38077927365299</v>
          </cell>
          <cell r="T113">
            <v>248.56028313645501</v>
          </cell>
          <cell r="U113">
            <v>302.53284810148301</v>
          </cell>
          <cell r="V113">
            <v>344.15914523723899</v>
          </cell>
        </row>
        <row r="114">
          <cell r="O114">
            <v>188.73987896653799</v>
          </cell>
          <cell r="P114">
            <v>339.60642627819999</v>
          </cell>
          <cell r="Q114">
            <v>303.92452902563502</v>
          </cell>
          <cell r="R114">
            <v>337.36955025338898</v>
          </cell>
          <cell r="S114">
            <v>194.947375852601</v>
          </cell>
          <cell r="T114">
            <v>255.07654973978299</v>
          </cell>
          <cell r="U114">
            <v>289.38064532562402</v>
          </cell>
          <cell r="V114">
            <v>321.13419605104298</v>
          </cell>
        </row>
        <row r="115">
          <cell r="O115">
            <v>189.03536995261399</v>
          </cell>
          <cell r="P115">
            <v>330.59635594165599</v>
          </cell>
          <cell r="Q115">
            <v>309.17829720169601</v>
          </cell>
          <cell r="R115">
            <v>343.24791466159797</v>
          </cell>
          <cell r="S115">
            <v>185.64012657401</v>
          </cell>
          <cell r="T115">
            <v>261.97669957730801</v>
          </cell>
          <cell r="U115">
            <v>279.24456223112202</v>
          </cell>
          <cell r="V115">
            <v>305.00079139125199</v>
          </cell>
        </row>
        <row r="116">
          <cell r="O116">
            <v>196.29062419145501</v>
          </cell>
          <cell r="P116">
            <v>334.440115901919</v>
          </cell>
          <cell r="Q116">
            <v>315.84874998895401</v>
          </cell>
          <cell r="R116">
            <v>354.76565352725697</v>
          </cell>
          <cell r="S116">
            <v>179.225516403374</v>
          </cell>
          <cell r="T116">
            <v>257.01020997178603</v>
          </cell>
          <cell r="U116">
            <v>271.16262269956798</v>
          </cell>
          <cell r="V116">
            <v>310.29757988227698</v>
          </cell>
        </row>
        <row r="117">
          <cell r="O117">
            <v>199.112822234655</v>
          </cell>
          <cell r="P117">
            <v>341.15570146671098</v>
          </cell>
          <cell r="Q117">
            <v>316.01272216282803</v>
          </cell>
          <cell r="R117">
            <v>349.07773395123098</v>
          </cell>
          <cell r="S117">
            <v>179.32756618889701</v>
          </cell>
          <cell r="T117">
            <v>266.98264302939401</v>
          </cell>
          <cell r="U117">
            <v>264.57122390120298</v>
          </cell>
          <cell r="V117">
            <v>302.91908083818498</v>
          </cell>
        </row>
        <row r="118">
          <cell r="O118">
            <v>195.50734440941301</v>
          </cell>
          <cell r="P118">
            <v>337.03331683356203</v>
          </cell>
          <cell r="Q118">
            <v>315.24961093773902</v>
          </cell>
          <cell r="R118">
            <v>337.49934915356198</v>
          </cell>
          <cell r="S118">
            <v>178.29873006188399</v>
          </cell>
          <cell r="T118">
            <v>267.23339193875199</v>
          </cell>
          <cell r="U118">
            <v>255.81288319057401</v>
          </cell>
          <cell r="V118">
            <v>279.03263274507799</v>
          </cell>
        </row>
        <row r="119">
          <cell r="O119">
            <v>195.16169943045099</v>
          </cell>
          <cell r="P119">
            <v>334.40050930333598</v>
          </cell>
          <cell r="Q119">
            <v>318.98439665584499</v>
          </cell>
          <cell r="R119">
            <v>336.47722666101799</v>
          </cell>
          <cell r="S119">
            <v>169.664133056803</v>
          </cell>
          <cell r="T119">
            <v>246.90536744648799</v>
          </cell>
          <cell r="U119">
            <v>246.963404756263</v>
          </cell>
          <cell r="V119">
            <v>267.846360241963</v>
          </cell>
        </row>
        <row r="120">
          <cell r="O120">
            <v>198.54303150253901</v>
          </cell>
          <cell r="P120">
            <v>338.00727577776399</v>
          </cell>
          <cell r="Q120">
            <v>321.89264902041702</v>
          </cell>
          <cell r="R120">
            <v>335.45430531141898</v>
          </cell>
          <cell r="S120">
            <v>166.45668178358099</v>
          </cell>
          <cell r="T120">
            <v>242.329624696237</v>
          </cell>
          <cell r="U120">
            <v>247.73150342452001</v>
          </cell>
          <cell r="V120">
            <v>263.00754935898499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89.972001523948094</v>
          </cell>
          <cell r="P6">
            <v>95.174581628331794</v>
          </cell>
          <cell r="Q6">
            <v>93.712825092884401</v>
          </cell>
          <cell r="R6">
            <v>97.299064237578094</v>
          </cell>
          <cell r="S6">
            <v>91.359971666515094</v>
          </cell>
          <cell r="T6">
            <v>99.104046680378701</v>
          </cell>
          <cell r="U6">
            <v>93.042351231634797</v>
          </cell>
          <cell r="V6">
            <v>98.035331048653802</v>
          </cell>
          <cell r="W6">
            <v>94.701173880537795</v>
          </cell>
          <cell r="X6">
            <v>97.153642013878695</v>
          </cell>
          <cell r="Y6">
            <v>98.114718402242303</v>
          </cell>
          <cell r="Z6">
            <v>95.393283309259104</v>
          </cell>
          <cell r="AA6">
            <v>94.132861512474804</v>
          </cell>
          <cell r="AB6">
            <v>92.429292527941399</v>
          </cell>
          <cell r="AC6">
            <v>95.795817291637107</v>
          </cell>
          <cell r="AD6">
            <v>93.887542582484201</v>
          </cell>
        </row>
        <row r="7">
          <cell r="O7">
            <v>93.925680503814405</v>
          </cell>
          <cell r="P7">
            <v>98.258285124907502</v>
          </cell>
          <cell r="Q7">
            <v>95.008320385311293</v>
          </cell>
          <cell r="R7">
            <v>103.96673978474701</v>
          </cell>
          <cell r="S7">
            <v>98.623092969945901</v>
          </cell>
          <cell r="T7">
            <v>102.749406143803</v>
          </cell>
          <cell r="U7">
            <v>98.126025131706101</v>
          </cell>
          <cell r="V7">
            <v>98.303719617762198</v>
          </cell>
          <cell r="W7">
            <v>96.474746846973403</v>
          </cell>
          <cell r="X7">
            <v>103.312821642315</v>
          </cell>
          <cell r="Y7">
            <v>97.103033714425706</v>
          </cell>
          <cell r="Z7">
            <v>99.069768012126801</v>
          </cell>
          <cell r="AA7">
            <v>99.187098437323598</v>
          </cell>
          <cell r="AB7">
            <v>94.119274844410199</v>
          </cell>
          <cell r="AC7">
            <v>98.390313998805595</v>
          </cell>
          <cell r="AD7">
            <v>97.886269671420706</v>
          </cell>
        </row>
        <row r="8">
          <cell r="O8">
            <v>98.113402801430496</v>
          </cell>
          <cell r="P8">
            <v>99.666294659056703</v>
          </cell>
          <cell r="Q8">
            <v>98.973070134500702</v>
          </cell>
          <cell r="R8">
            <v>102.30764099517</v>
          </cell>
          <cell r="S8">
            <v>101.407277540531</v>
          </cell>
          <cell r="T8">
            <v>100.642399414316</v>
          </cell>
          <cell r="U8">
            <v>99.8606509851666</v>
          </cell>
          <cell r="V8">
            <v>98.025314158391296</v>
          </cell>
          <cell r="W8">
            <v>99.437582967704998</v>
          </cell>
          <cell r="X8">
            <v>103.75513778495601</v>
          </cell>
          <cell r="Y8">
            <v>97.535485211249394</v>
          </cell>
          <cell r="Z8">
            <v>100.452928457769</v>
          </cell>
          <cell r="AA8">
            <v>100.761964830255</v>
          </cell>
          <cell r="AB8">
            <v>96.738228425871</v>
          </cell>
          <cell r="AC8">
            <v>99.151252044575898</v>
          </cell>
          <cell r="AD8">
            <v>98.945539961655399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100.29760332299</v>
          </cell>
          <cell r="P10">
            <v>102.088034199652</v>
          </cell>
          <cell r="Q10">
            <v>99.788582836285798</v>
          </cell>
          <cell r="R10">
            <v>105.70322128864601</v>
          </cell>
          <cell r="S10">
            <v>102.03750947678699</v>
          </cell>
          <cell r="T10">
            <v>106.751641152365</v>
          </cell>
          <cell r="U10">
            <v>103.91902231770599</v>
          </cell>
          <cell r="V10">
            <v>103.34472240619399</v>
          </cell>
          <cell r="W10">
            <v>98.089458091808794</v>
          </cell>
          <cell r="X10">
            <v>99.418434678175402</v>
          </cell>
          <cell r="Y10">
            <v>101.552687394947</v>
          </cell>
          <cell r="Z10">
            <v>102.47740441603401</v>
          </cell>
          <cell r="AA10">
            <v>100.94541710519999</v>
          </cell>
          <cell r="AB10">
            <v>101.70923012740199</v>
          </cell>
          <cell r="AC10">
            <v>102.71313515444</v>
          </cell>
          <cell r="AD10">
            <v>103.92332623513499</v>
          </cell>
        </row>
        <row r="11">
          <cell r="O11">
            <v>100.810058030851</v>
          </cell>
          <cell r="P11">
            <v>104.26915178770901</v>
          </cell>
          <cell r="Q11">
            <v>104.51699286825399</v>
          </cell>
          <cell r="R11">
            <v>113.28097407566</v>
          </cell>
          <cell r="S11">
            <v>102.34837026884399</v>
          </cell>
          <cell r="T11">
            <v>108.65046896179101</v>
          </cell>
          <cell r="U11">
            <v>106.706499865729</v>
          </cell>
          <cell r="V11">
            <v>106.466255024695</v>
          </cell>
          <cell r="W11">
            <v>98.952322462661002</v>
          </cell>
          <cell r="X11">
            <v>101.86427005751899</v>
          </cell>
          <cell r="Y11">
            <v>102.356044266109</v>
          </cell>
          <cell r="Z11">
            <v>109.357387117133</v>
          </cell>
          <cell r="AA11">
            <v>102.93904606446399</v>
          </cell>
          <cell r="AB11">
            <v>101.931881041083</v>
          </cell>
          <cell r="AC11">
            <v>106.306367657674</v>
          </cell>
          <cell r="AD11">
            <v>108.504405376086</v>
          </cell>
        </row>
        <row r="12">
          <cell r="O12">
            <v>102.404285426985</v>
          </cell>
          <cell r="P12">
            <v>104.45878312852101</v>
          </cell>
          <cell r="Q12">
            <v>111.55751669009101</v>
          </cell>
          <cell r="R12">
            <v>115.44175409741</v>
          </cell>
          <cell r="S12">
            <v>99.763040833591504</v>
          </cell>
          <cell r="T12">
            <v>101.42949738349</v>
          </cell>
          <cell r="U12">
            <v>105.69586134601801</v>
          </cell>
          <cell r="V12">
            <v>111.989208810599</v>
          </cell>
          <cell r="W12">
            <v>104.07711142881</v>
          </cell>
          <cell r="X12">
            <v>105.623922064024</v>
          </cell>
          <cell r="Y12">
            <v>105.683998131881</v>
          </cell>
          <cell r="Z12">
            <v>113.476558997664</v>
          </cell>
          <cell r="AA12">
            <v>101.791803540939</v>
          </cell>
          <cell r="AB12">
            <v>101.63083873706</v>
          </cell>
          <cell r="AC12">
            <v>107.806048921581</v>
          </cell>
          <cell r="AD12">
            <v>110.980703823086</v>
          </cell>
        </row>
        <row r="13">
          <cell r="O13">
            <v>104.297548328216</v>
          </cell>
          <cell r="P13">
            <v>103.783668762839</v>
          </cell>
          <cell r="Q13">
            <v>114.370469732014</v>
          </cell>
          <cell r="R13">
            <v>115.93969102422101</v>
          </cell>
          <cell r="S13">
            <v>101.444050596742</v>
          </cell>
          <cell r="T13">
            <v>98.748493143768698</v>
          </cell>
          <cell r="U13">
            <v>106.01527352340899</v>
          </cell>
          <cell r="V13">
            <v>118.841080105987</v>
          </cell>
          <cell r="W13">
            <v>106.97189235550201</v>
          </cell>
          <cell r="X13">
            <v>108.085538228627</v>
          </cell>
          <cell r="Y13">
            <v>108.762986346541</v>
          </cell>
          <cell r="Z13">
            <v>111.81822360889799</v>
          </cell>
          <cell r="AA13">
            <v>99.939232907093796</v>
          </cell>
          <cell r="AB13">
            <v>102.297558814376</v>
          </cell>
          <cell r="AC13">
            <v>107.72538462875001</v>
          </cell>
          <cell r="AD13">
            <v>112.92263185405901</v>
          </cell>
        </row>
        <row r="14">
          <cell r="O14">
            <v>104.76304859065699</v>
          </cell>
          <cell r="P14">
            <v>103.24485299731499</v>
          </cell>
          <cell r="Q14">
            <v>114.50305645624201</v>
          </cell>
          <cell r="R14">
            <v>119.420407667332</v>
          </cell>
          <cell r="S14">
            <v>107.128152797217</v>
          </cell>
          <cell r="T14">
            <v>103.847030686019</v>
          </cell>
          <cell r="U14">
            <v>108.66593688059299</v>
          </cell>
          <cell r="V14">
            <v>123.57711396601501</v>
          </cell>
          <cell r="W14">
            <v>105.44909567086999</v>
          </cell>
          <cell r="X14">
            <v>108.604600459895</v>
          </cell>
          <cell r="Y14">
            <v>109.056003415999</v>
          </cell>
          <cell r="Z14">
            <v>111.573654632462</v>
          </cell>
          <cell r="AA14">
            <v>101.993988295858</v>
          </cell>
          <cell r="AB14">
            <v>103.68380393537799</v>
          </cell>
          <cell r="AC14">
            <v>109.257141047457</v>
          </cell>
          <cell r="AD14">
            <v>117.059636017146</v>
          </cell>
        </row>
        <row r="15">
          <cell r="O15">
            <v>104.332267348315</v>
          </cell>
          <cell r="P15">
            <v>104.441611410558</v>
          </cell>
          <cell r="Q15">
            <v>115.39582599019</v>
          </cell>
          <cell r="R15">
            <v>126.663576849748</v>
          </cell>
          <cell r="S15">
            <v>111.71250441286701</v>
          </cell>
          <cell r="T15">
            <v>112.060588494125</v>
          </cell>
          <cell r="U15">
            <v>111.664298335122</v>
          </cell>
          <cell r="V15">
            <v>125.81519568296299</v>
          </cell>
          <cell r="W15">
            <v>105.942573546406</v>
          </cell>
          <cell r="X15">
            <v>108.836166653399</v>
          </cell>
          <cell r="Y15">
            <v>110.432126222314</v>
          </cell>
          <cell r="Z15">
            <v>115.113037876322</v>
          </cell>
          <cell r="AA15">
            <v>105.623895910481</v>
          </cell>
          <cell r="AB15">
            <v>106.546526599475</v>
          </cell>
          <cell r="AC15">
            <v>112.881225024445</v>
          </cell>
          <cell r="AD15">
            <v>122.42083702741201</v>
          </cell>
        </row>
        <row r="16">
          <cell r="O16">
            <v>103.787154029021</v>
          </cell>
          <cell r="P16">
            <v>107.94895378353</v>
          </cell>
          <cell r="Q16">
            <v>117.917420161189</v>
          </cell>
          <cell r="R16">
            <v>135.28410048378899</v>
          </cell>
          <cell r="S16">
            <v>112.975070024245</v>
          </cell>
          <cell r="T16">
            <v>115.174674495627</v>
          </cell>
          <cell r="U16">
            <v>116.40181858254</v>
          </cell>
          <cell r="V16">
            <v>131.60517662056199</v>
          </cell>
          <cell r="W16">
            <v>110.039909015608</v>
          </cell>
          <cell r="X16">
            <v>111.115969823105</v>
          </cell>
          <cell r="Y16">
            <v>114.392146371248</v>
          </cell>
          <cell r="Z16">
            <v>119.72443534280301</v>
          </cell>
          <cell r="AA16">
            <v>107.71365434518199</v>
          </cell>
          <cell r="AB16">
            <v>110.431376784553</v>
          </cell>
          <cell r="AC16">
            <v>117.318469562423</v>
          </cell>
          <cell r="AD16">
            <v>127.04961562010099</v>
          </cell>
        </row>
        <row r="17">
          <cell r="O17">
            <v>105.26483712660701</v>
          </cell>
          <cell r="P17">
            <v>109.70274497402799</v>
          </cell>
          <cell r="Q17">
            <v>121.03938374186799</v>
          </cell>
          <cell r="R17">
            <v>138.158082564463</v>
          </cell>
          <cell r="S17">
            <v>113.020736131528</v>
          </cell>
          <cell r="T17">
            <v>113.23571985604499</v>
          </cell>
          <cell r="U17">
            <v>121.07864919373699</v>
          </cell>
          <cell r="V17">
            <v>142.89258556973601</v>
          </cell>
          <cell r="W17">
            <v>113.2667520638</v>
          </cell>
          <cell r="X17">
            <v>114.410260281731</v>
          </cell>
          <cell r="Y17">
            <v>119.58255619284201</v>
          </cell>
          <cell r="Z17">
            <v>123.81828104884001</v>
          </cell>
          <cell r="AA17">
            <v>108.751289059063</v>
          </cell>
          <cell r="AB17">
            <v>112.181603897369</v>
          </cell>
          <cell r="AC17">
            <v>120.85347152286</v>
          </cell>
          <cell r="AD17">
            <v>130.53169213713201</v>
          </cell>
        </row>
        <row r="18">
          <cell r="O18">
            <v>109.822715444539</v>
          </cell>
          <cell r="P18">
            <v>109.141333032191</v>
          </cell>
          <cell r="Q18">
            <v>124.94122373034</v>
          </cell>
          <cell r="R18">
            <v>138.01644462130301</v>
          </cell>
          <cell r="S18">
            <v>114.688654358229</v>
          </cell>
          <cell r="T18">
            <v>115.900242104044</v>
          </cell>
          <cell r="U18">
            <v>124.432961798129</v>
          </cell>
          <cell r="V18">
            <v>151.304910769712</v>
          </cell>
          <cell r="W18">
            <v>114.230963186206</v>
          </cell>
          <cell r="X18">
            <v>116.098751160289</v>
          </cell>
          <cell r="Y18">
            <v>124.738004632908</v>
          </cell>
          <cell r="Z18">
            <v>128.05475049981399</v>
          </cell>
          <cell r="AA18">
            <v>112.032655418633</v>
          </cell>
          <cell r="AB18">
            <v>112.12807125363101</v>
          </cell>
          <cell r="AC18">
            <v>125.205886277281</v>
          </cell>
          <cell r="AD18">
            <v>135.00906391843699</v>
          </cell>
        </row>
        <row r="19">
          <cell r="O19">
            <v>113.06917524622099</v>
          </cell>
          <cell r="P19">
            <v>109.68308218770601</v>
          </cell>
          <cell r="Q19">
            <v>129.78390326618401</v>
          </cell>
          <cell r="R19">
            <v>139.96158889418999</v>
          </cell>
          <cell r="S19">
            <v>117.52269253268901</v>
          </cell>
          <cell r="T19">
            <v>120.070156057079</v>
          </cell>
          <cell r="U19">
            <v>129.368436741734</v>
          </cell>
          <cell r="V19">
            <v>156.91190571598099</v>
          </cell>
          <cell r="W19">
            <v>115.061184594393</v>
          </cell>
          <cell r="X19">
            <v>117.45119849624299</v>
          </cell>
          <cell r="Y19">
            <v>126.910782094068</v>
          </cell>
          <cell r="Z19">
            <v>129.53605828159101</v>
          </cell>
          <cell r="AA19">
            <v>116.765576419212</v>
          </cell>
          <cell r="AB19">
            <v>112.963923936515</v>
          </cell>
          <cell r="AC19">
            <v>130.08584947565799</v>
          </cell>
          <cell r="AD19">
            <v>140.685189063812</v>
          </cell>
        </row>
        <row r="20">
          <cell r="O20">
            <v>112.217917479311</v>
          </cell>
          <cell r="P20">
            <v>111.45057639424201</v>
          </cell>
          <cell r="Q20">
            <v>132.810863517012</v>
          </cell>
          <cell r="R20">
            <v>143.804230837012</v>
          </cell>
          <cell r="S20">
            <v>121.834439182653</v>
          </cell>
          <cell r="T20">
            <v>122.937424315683</v>
          </cell>
          <cell r="U20">
            <v>135.87283196105901</v>
          </cell>
          <cell r="V20">
            <v>162.80506774065799</v>
          </cell>
          <cell r="W20">
            <v>118.226750461446</v>
          </cell>
          <cell r="X20">
            <v>121.238356232961</v>
          </cell>
          <cell r="Y20">
            <v>128.907702580874</v>
          </cell>
          <cell r="Z20">
            <v>128.68128573044399</v>
          </cell>
          <cell r="AA20">
            <v>118.86430297142</v>
          </cell>
          <cell r="AB20">
            <v>116.197703048571</v>
          </cell>
          <cell r="AC20">
            <v>134.421006144085</v>
          </cell>
          <cell r="AD20">
            <v>144.71629090364601</v>
          </cell>
        </row>
        <row r="21">
          <cell r="O21">
            <v>112.282030389037</v>
          </cell>
          <cell r="P21">
            <v>113.42155330777599</v>
          </cell>
          <cell r="Q21">
            <v>136.25453099664799</v>
          </cell>
          <cell r="R21">
            <v>148.819306781937</v>
          </cell>
          <cell r="S21">
            <v>125.316753130295</v>
          </cell>
          <cell r="T21">
            <v>128.19768206226601</v>
          </cell>
          <cell r="U21">
            <v>141.620802576399</v>
          </cell>
          <cell r="V21">
            <v>168.43004541340099</v>
          </cell>
          <cell r="W21">
            <v>122.727265323022</v>
          </cell>
          <cell r="X21">
            <v>125.81662666359</v>
          </cell>
          <cell r="Y21">
            <v>135.38141591824601</v>
          </cell>
          <cell r="Z21">
            <v>132.03082145917901</v>
          </cell>
          <cell r="AA21">
            <v>120.582425286109</v>
          </cell>
          <cell r="AB21">
            <v>120.95827614699699</v>
          </cell>
          <cell r="AC21">
            <v>139.415586680621</v>
          </cell>
          <cell r="AD21">
            <v>148.000963901543</v>
          </cell>
        </row>
        <row r="22">
          <cell r="O22">
            <v>116.3378666518</v>
          </cell>
          <cell r="P22">
            <v>114.89069877525399</v>
          </cell>
          <cell r="Q22">
            <v>141.007977245723</v>
          </cell>
          <cell r="R22">
            <v>154.286745546774</v>
          </cell>
          <cell r="S22">
            <v>125.447857797113</v>
          </cell>
          <cell r="T22">
            <v>138.464025592296</v>
          </cell>
          <cell r="U22">
            <v>146.87038104066201</v>
          </cell>
          <cell r="V22">
            <v>174.81554238666101</v>
          </cell>
          <cell r="W22">
            <v>127.137752900165</v>
          </cell>
          <cell r="X22">
            <v>131.17258553863601</v>
          </cell>
          <cell r="Y22">
            <v>143.424613836822</v>
          </cell>
          <cell r="Z22">
            <v>141.38408826908301</v>
          </cell>
          <cell r="AA22">
            <v>125.953985923679</v>
          </cell>
          <cell r="AB22">
            <v>127.55302939579499</v>
          </cell>
          <cell r="AC22">
            <v>146.940509728367</v>
          </cell>
          <cell r="AD22">
            <v>154.075050655979</v>
          </cell>
        </row>
        <row r="23">
          <cell r="O23">
            <v>120.78162034475901</v>
          </cell>
          <cell r="P23">
            <v>113.642231365722</v>
          </cell>
          <cell r="Q23">
            <v>142.57434695170801</v>
          </cell>
          <cell r="R23">
            <v>160.35526215031999</v>
          </cell>
          <cell r="S23">
            <v>125.206334974794</v>
          </cell>
          <cell r="T23">
            <v>146.46143092589799</v>
          </cell>
          <cell r="U23">
            <v>150.92742253704401</v>
          </cell>
          <cell r="V23">
            <v>183.78922609572101</v>
          </cell>
          <cell r="W23">
            <v>132.623613784512</v>
          </cell>
          <cell r="X23">
            <v>137.87473392923499</v>
          </cell>
          <cell r="Y23">
            <v>150.25162305596899</v>
          </cell>
          <cell r="Z23">
            <v>150.863993921906</v>
          </cell>
          <cell r="AA23">
            <v>131.84371331237799</v>
          </cell>
          <cell r="AB23">
            <v>135.14931288446101</v>
          </cell>
          <cell r="AC23">
            <v>155.995867527814</v>
          </cell>
          <cell r="AD23">
            <v>161.285118183702</v>
          </cell>
        </row>
        <row r="24">
          <cell r="O24">
            <v>121.223516122909</v>
          </cell>
          <cell r="P24">
            <v>110.798631956157</v>
          </cell>
          <cell r="Q24">
            <v>143.37613003723499</v>
          </cell>
          <cell r="R24">
            <v>168.319924481648</v>
          </cell>
          <cell r="S24">
            <v>132.02298789433499</v>
          </cell>
          <cell r="T24">
            <v>146.162053761321</v>
          </cell>
          <cell r="U24">
            <v>155.64432584894601</v>
          </cell>
          <cell r="V24">
            <v>189.298613936376</v>
          </cell>
          <cell r="W24">
            <v>139.11485615782499</v>
          </cell>
          <cell r="X24">
            <v>142.14096090325501</v>
          </cell>
          <cell r="Y24">
            <v>155.52232949354399</v>
          </cell>
          <cell r="Z24">
            <v>155.00570320191301</v>
          </cell>
          <cell r="AA24">
            <v>135.424665930054</v>
          </cell>
          <cell r="AB24">
            <v>138.26582824849501</v>
          </cell>
          <cell r="AC24">
            <v>160.05312068218799</v>
          </cell>
          <cell r="AD24">
            <v>165.15924640524699</v>
          </cell>
        </row>
        <row r="25">
          <cell r="O25">
            <v>120.210568707295</v>
          </cell>
          <cell r="P25">
            <v>111.879710897471</v>
          </cell>
          <cell r="Q25">
            <v>147.58626699036</v>
          </cell>
          <cell r="R25">
            <v>172.81637789732901</v>
          </cell>
          <cell r="S25">
            <v>142.40252074396301</v>
          </cell>
          <cell r="T25">
            <v>147.961486196625</v>
          </cell>
          <cell r="U25">
            <v>162.730515607661</v>
          </cell>
          <cell r="V25">
            <v>193.68075221908799</v>
          </cell>
          <cell r="W25">
            <v>145.34981271862799</v>
          </cell>
          <cell r="X25">
            <v>146.68928450835</v>
          </cell>
          <cell r="Y25">
            <v>160.480246237785</v>
          </cell>
          <cell r="Z25">
            <v>157.816234308182</v>
          </cell>
          <cell r="AA25">
            <v>138.714092559059</v>
          </cell>
          <cell r="AB25">
            <v>140.334114073493</v>
          </cell>
          <cell r="AC25">
            <v>163.15233132463899</v>
          </cell>
          <cell r="AD25">
            <v>167.858746926181</v>
          </cell>
        </row>
        <row r="26">
          <cell r="O26">
            <v>121.48232372046201</v>
          </cell>
          <cell r="P26">
            <v>119.031903410993</v>
          </cell>
          <cell r="Q26">
            <v>154.87987352745401</v>
          </cell>
          <cell r="R26">
            <v>171.195053604745</v>
          </cell>
          <cell r="S26">
            <v>150.30763349806901</v>
          </cell>
          <cell r="T26">
            <v>155.30032349805299</v>
          </cell>
          <cell r="U26">
            <v>172.35999547240701</v>
          </cell>
          <cell r="V26">
            <v>205.67763336014701</v>
          </cell>
          <cell r="W26">
            <v>150.21974689681701</v>
          </cell>
          <cell r="X26">
            <v>155.394132893902</v>
          </cell>
          <cell r="Y26">
            <v>168.94816070609599</v>
          </cell>
          <cell r="Z26">
            <v>165.98627922646099</v>
          </cell>
          <cell r="AA26">
            <v>144.66409921634801</v>
          </cell>
          <cell r="AB26">
            <v>147.05445743326999</v>
          </cell>
          <cell r="AC26">
            <v>173.767064095633</v>
          </cell>
          <cell r="AD26">
            <v>173.70878603513799</v>
          </cell>
        </row>
        <row r="27">
          <cell r="O27">
            <v>125.01033646982199</v>
          </cell>
          <cell r="P27">
            <v>126.541242024673</v>
          </cell>
          <cell r="Q27">
            <v>162.122502150104</v>
          </cell>
          <cell r="R27">
            <v>170.16178441124299</v>
          </cell>
          <cell r="S27">
            <v>157.87741154023001</v>
          </cell>
          <cell r="T27">
            <v>161.995294791822</v>
          </cell>
          <cell r="U27">
            <v>183.476706806566</v>
          </cell>
          <cell r="V27">
            <v>217.58072969186</v>
          </cell>
          <cell r="W27">
            <v>155.68957522772999</v>
          </cell>
          <cell r="X27">
            <v>161.35783577135101</v>
          </cell>
          <cell r="Y27">
            <v>180.21661155086301</v>
          </cell>
          <cell r="Z27">
            <v>180.681143235755</v>
          </cell>
          <cell r="AA27">
            <v>151.411164842213</v>
          </cell>
          <cell r="AB27">
            <v>155.20079974872101</v>
          </cell>
          <cell r="AC27">
            <v>184.93732637116699</v>
          </cell>
          <cell r="AD27">
            <v>181.53734900751101</v>
          </cell>
        </row>
        <row r="28">
          <cell r="O28">
            <v>129.070720219637</v>
          </cell>
          <cell r="P28">
            <v>127.156757014872</v>
          </cell>
          <cell r="Q28">
            <v>161.53561896218</v>
          </cell>
          <cell r="R28">
            <v>173.70925296590499</v>
          </cell>
          <cell r="S28">
            <v>159.241098946054</v>
          </cell>
          <cell r="T28">
            <v>164.87527816489899</v>
          </cell>
          <cell r="U28">
            <v>188.28319957971999</v>
          </cell>
          <cell r="V28">
            <v>220.78557770185</v>
          </cell>
          <cell r="W28">
            <v>161.566681091357</v>
          </cell>
          <cell r="X28">
            <v>163.19254868405599</v>
          </cell>
          <cell r="Y28">
            <v>182.11034857513599</v>
          </cell>
          <cell r="Z28">
            <v>189.75341543877201</v>
          </cell>
          <cell r="AA28">
            <v>157.00959599874199</v>
          </cell>
          <cell r="AB28">
            <v>161.01623450378</v>
          </cell>
          <cell r="AC28">
            <v>186.35486509673399</v>
          </cell>
          <cell r="AD28">
            <v>186.103239974378</v>
          </cell>
        </row>
        <row r="29">
          <cell r="O29">
            <v>129.898713284102</v>
          </cell>
          <cell r="P29">
            <v>126.13776156358099</v>
          </cell>
          <cell r="Q29">
            <v>158.73066159810901</v>
          </cell>
          <cell r="R29">
            <v>177.409592915221</v>
          </cell>
          <cell r="S29">
            <v>158.807652491656</v>
          </cell>
          <cell r="T29">
            <v>166.320178711734</v>
          </cell>
          <cell r="U29">
            <v>190.49266938762401</v>
          </cell>
          <cell r="V29">
            <v>223.22210390172199</v>
          </cell>
          <cell r="W29">
            <v>165.459012710742</v>
          </cell>
          <cell r="X29">
            <v>169.942173583721</v>
          </cell>
          <cell r="Y29">
            <v>180.623757199192</v>
          </cell>
          <cell r="Z29">
            <v>186.942775733914</v>
          </cell>
          <cell r="AA29">
            <v>162.09144252278301</v>
          </cell>
          <cell r="AB29">
            <v>165.48950692126999</v>
          </cell>
          <cell r="AC29">
            <v>186.433356383188</v>
          </cell>
          <cell r="AD29">
            <v>187.13807374998501</v>
          </cell>
        </row>
        <row r="30">
          <cell r="O30">
            <v>126.435055184337</v>
          </cell>
          <cell r="P30">
            <v>127.12716186645</v>
          </cell>
          <cell r="Q30">
            <v>158.07141861616699</v>
          </cell>
          <cell r="R30">
            <v>175.65512845664699</v>
          </cell>
          <cell r="S30">
            <v>162.95589260079501</v>
          </cell>
          <cell r="T30">
            <v>167.727894448146</v>
          </cell>
          <cell r="U30">
            <v>196.175412656915</v>
          </cell>
          <cell r="V30">
            <v>226.60412794080801</v>
          </cell>
          <cell r="W30">
            <v>167.57106403079399</v>
          </cell>
          <cell r="X30">
            <v>179.49106125538199</v>
          </cell>
          <cell r="Y30">
            <v>188.19946817731</v>
          </cell>
          <cell r="Z30">
            <v>180.85486643604301</v>
          </cell>
          <cell r="AA30">
            <v>167.41575397354401</v>
          </cell>
          <cell r="AB30">
            <v>171.63928029778199</v>
          </cell>
          <cell r="AC30">
            <v>193.867549729443</v>
          </cell>
          <cell r="AD30">
            <v>188.35153325731201</v>
          </cell>
        </row>
        <row r="31">
          <cell r="O31">
            <v>122.950655910072</v>
          </cell>
          <cell r="P31">
            <v>128.538924705055</v>
          </cell>
          <cell r="Q31">
            <v>154.49251632565199</v>
          </cell>
          <cell r="R31">
            <v>171.96782589523599</v>
          </cell>
          <cell r="S31">
            <v>167.37345004179201</v>
          </cell>
          <cell r="T31">
            <v>167.90832472259001</v>
          </cell>
          <cell r="U31">
            <v>202.457718624649</v>
          </cell>
          <cell r="V31">
            <v>225.09891665381099</v>
          </cell>
          <cell r="W31">
            <v>168.37323703045399</v>
          </cell>
          <cell r="X31">
            <v>183.955779426086</v>
          </cell>
          <cell r="Y31">
            <v>195.03154718837399</v>
          </cell>
          <cell r="Z31">
            <v>174.702368873708</v>
          </cell>
          <cell r="AA31">
            <v>172.99779060229901</v>
          </cell>
          <cell r="AB31">
            <v>178.89806225510799</v>
          </cell>
          <cell r="AC31">
            <v>200.47265631536101</v>
          </cell>
          <cell r="AD31">
            <v>190.24481193840799</v>
          </cell>
        </row>
        <row r="32">
          <cell r="O32">
            <v>124.934237277813</v>
          </cell>
          <cell r="P32">
            <v>130.75605204062899</v>
          </cell>
          <cell r="Q32">
            <v>153.46440528666801</v>
          </cell>
          <cell r="R32">
            <v>169.395838269959</v>
          </cell>
          <cell r="S32">
            <v>169.20907131512499</v>
          </cell>
          <cell r="T32">
            <v>172.91823927033201</v>
          </cell>
          <cell r="U32">
            <v>201.626682812252</v>
          </cell>
          <cell r="V32">
            <v>220.55669064397</v>
          </cell>
          <cell r="W32">
            <v>168.559769439402</v>
          </cell>
          <cell r="X32">
            <v>181.999430131228</v>
          </cell>
          <cell r="Y32">
            <v>188.83249327084701</v>
          </cell>
          <cell r="Z32">
            <v>171.13887430800699</v>
          </cell>
          <cell r="AA32">
            <v>173.17393525273499</v>
          </cell>
          <cell r="AB32">
            <v>184.303719231857</v>
          </cell>
          <cell r="AC32">
            <v>198.07323170075699</v>
          </cell>
          <cell r="AD32">
            <v>190.84377385104199</v>
          </cell>
        </row>
        <row r="33">
          <cell r="O33">
            <v>128.333508763618</v>
          </cell>
          <cell r="P33">
            <v>131.013124251965</v>
          </cell>
          <cell r="Q33">
            <v>156.96706934348001</v>
          </cell>
          <cell r="R33">
            <v>167.20514053180599</v>
          </cell>
          <cell r="S33">
            <v>171.32898488272801</v>
          </cell>
          <cell r="T33">
            <v>181.62635084987599</v>
          </cell>
          <cell r="U33">
            <v>199.97531894502001</v>
          </cell>
          <cell r="V33">
            <v>222.26580590732601</v>
          </cell>
          <cell r="W33">
            <v>170.07644420640699</v>
          </cell>
          <cell r="X33">
            <v>180.38025851224401</v>
          </cell>
          <cell r="Y33">
            <v>183.93987729701999</v>
          </cell>
          <cell r="Z33">
            <v>172.59666558671</v>
          </cell>
          <cell r="AA33">
            <v>170.64068407501901</v>
          </cell>
          <cell r="AB33">
            <v>187.936290584745</v>
          </cell>
          <cell r="AC33">
            <v>196.543785120309</v>
          </cell>
          <cell r="AD33">
            <v>191.64483516428999</v>
          </cell>
        </row>
        <row r="34">
          <cell r="O34">
            <v>129.124037585623</v>
          </cell>
          <cell r="P34">
            <v>128.63989679986599</v>
          </cell>
          <cell r="Q34">
            <v>159.019579251659</v>
          </cell>
          <cell r="R34">
            <v>163.519567292104</v>
          </cell>
          <cell r="S34">
            <v>175.851988850928</v>
          </cell>
          <cell r="T34">
            <v>186.08236571744999</v>
          </cell>
          <cell r="U34">
            <v>207.64078719340199</v>
          </cell>
          <cell r="V34">
            <v>235.28269289367799</v>
          </cell>
          <cell r="W34">
            <v>173.04291756661999</v>
          </cell>
          <cell r="X34">
            <v>182.113196597111</v>
          </cell>
          <cell r="Y34">
            <v>190.18764425435899</v>
          </cell>
          <cell r="Z34">
            <v>176.92015349792899</v>
          </cell>
          <cell r="AA34">
            <v>174.325433512286</v>
          </cell>
          <cell r="AB34">
            <v>191.933188368206</v>
          </cell>
          <cell r="AC34">
            <v>202.86038577561899</v>
          </cell>
          <cell r="AD34">
            <v>195.22959722357501</v>
          </cell>
        </row>
        <row r="35">
          <cell r="O35">
            <v>130.268677529721</v>
          </cell>
          <cell r="P35">
            <v>125.783226008855</v>
          </cell>
          <cell r="Q35">
            <v>155.90740684591199</v>
          </cell>
          <cell r="R35">
            <v>159.258067464666</v>
          </cell>
          <cell r="S35">
            <v>177.79698720584301</v>
          </cell>
          <cell r="T35">
            <v>187.163780163008</v>
          </cell>
          <cell r="U35">
            <v>213.791906975507</v>
          </cell>
          <cell r="V35">
            <v>248.52592131239399</v>
          </cell>
          <cell r="W35">
            <v>174.39088250686501</v>
          </cell>
          <cell r="X35">
            <v>184.025745654215</v>
          </cell>
          <cell r="Y35">
            <v>194.92731144689401</v>
          </cell>
          <cell r="Z35">
            <v>177.21372501832101</v>
          </cell>
          <cell r="AA35">
            <v>182.56147057613001</v>
          </cell>
          <cell r="AB35">
            <v>196.641882598401</v>
          </cell>
          <cell r="AC35">
            <v>209.30473854424801</v>
          </cell>
          <cell r="AD35">
            <v>197.993779429227</v>
          </cell>
        </row>
        <row r="36">
          <cell r="O36">
            <v>129.95573357612901</v>
          </cell>
          <cell r="P36">
            <v>124.435090228465</v>
          </cell>
          <cell r="Q36">
            <v>151.017725583736</v>
          </cell>
          <cell r="R36">
            <v>156.152881656228</v>
          </cell>
          <cell r="S36">
            <v>171.82169579022101</v>
          </cell>
          <cell r="T36">
            <v>188.60170537303</v>
          </cell>
          <cell r="U36">
            <v>208.98675871942601</v>
          </cell>
          <cell r="V36">
            <v>245.036421143539</v>
          </cell>
          <cell r="W36">
            <v>172.25765882099799</v>
          </cell>
          <cell r="X36">
            <v>185.21628534255601</v>
          </cell>
          <cell r="Y36">
            <v>189.066496551261</v>
          </cell>
          <cell r="Z36">
            <v>169.44505470020701</v>
          </cell>
          <cell r="AA36">
            <v>182.636186957582</v>
          </cell>
          <cell r="AB36">
            <v>197.69370033297699</v>
          </cell>
          <cell r="AC36">
            <v>207.922401432334</v>
          </cell>
          <cell r="AD36">
            <v>191.38740146692001</v>
          </cell>
        </row>
        <row r="37">
          <cell r="O37">
            <v>127.999524195747</v>
          </cell>
          <cell r="P37">
            <v>124.552595623795</v>
          </cell>
          <cell r="Q37">
            <v>147.22954925135701</v>
          </cell>
          <cell r="R37">
            <v>152.64769294672001</v>
          </cell>
          <cell r="S37">
            <v>166.94909271333299</v>
          </cell>
          <cell r="T37">
            <v>188.56021013776601</v>
          </cell>
          <cell r="U37">
            <v>204.22617061225299</v>
          </cell>
          <cell r="V37">
            <v>237.45393299063701</v>
          </cell>
          <cell r="W37">
            <v>170.06385417683299</v>
          </cell>
          <cell r="X37">
            <v>184.50498732539799</v>
          </cell>
          <cell r="Y37">
            <v>181.84930352674701</v>
          </cell>
          <cell r="Z37">
            <v>160.977663057098</v>
          </cell>
          <cell r="AA37">
            <v>176.29291930369001</v>
          </cell>
          <cell r="AB37">
            <v>194.296498562132</v>
          </cell>
          <cell r="AC37">
            <v>202.61216587824001</v>
          </cell>
          <cell r="AD37">
            <v>181.986166386392</v>
          </cell>
        </row>
        <row r="38">
          <cell r="O38">
            <v>124.694083158304</v>
          </cell>
          <cell r="P38">
            <v>124.649482173742</v>
          </cell>
          <cell r="Q38">
            <v>142.03143834790899</v>
          </cell>
          <cell r="R38">
            <v>145.355321762193</v>
          </cell>
          <cell r="S38">
            <v>169.19447401135801</v>
          </cell>
          <cell r="T38">
            <v>184.20421960066901</v>
          </cell>
          <cell r="U38">
            <v>204.259853860177</v>
          </cell>
          <cell r="V38">
            <v>239.59586957514099</v>
          </cell>
          <cell r="W38">
            <v>165.726889657139</v>
          </cell>
          <cell r="X38">
            <v>181.12333801787301</v>
          </cell>
          <cell r="Y38">
            <v>178.80789841170201</v>
          </cell>
          <cell r="Z38">
            <v>153.61680713445301</v>
          </cell>
          <cell r="AA38">
            <v>173.89507309390001</v>
          </cell>
          <cell r="AB38">
            <v>190.43307344889999</v>
          </cell>
          <cell r="AC38">
            <v>199.55371331351299</v>
          </cell>
          <cell r="AD38">
            <v>178.884440844241</v>
          </cell>
        </row>
        <row r="39">
          <cell r="O39">
            <v>119.17422919225299</v>
          </cell>
          <cell r="P39">
            <v>124.680481839918</v>
          </cell>
          <cell r="Q39">
            <v>138.95683028834699</v>
          </cell>
          <cell r="R39">
            <v>137.74363239524101</v>
          </cell>
          <cell r="S39">
            <v>171.98772930397601</v>
          </cell>
          <cell r="T39">
            <v>181.496561932849</v>
          </cell>
          <cell r="U39">
            <v>202.76916647129801</v>
          </cell>
          <cell r="V39">
            <v>239.200672428888</v>
          </cell>
          <cell r="W39">
            <v>157.99343182191799</v>
          </cell>
          <cell r="X39">
            <v>177.52213258744999</v>
          </cell>
          <cell r="Y39">
            <v>171.97729050748299</v>
          </cell>
          <cell r="Z39">
            <v>147.01034011224701</v>
          </cell>
          <cell r="AA39">
            <v>172.94719396340599</v>
          </cell>
          <cell r="AB39">
            <v>186.25303819884499</v>
          </cell>
          <cell r="AC39">
            <v>195.228664196968</v>
          </cell>
          <cell r="AD39">
            <v>178.99775203472399</v>
          </cell>
        </row>
        <row r="40">
          <cell r="O40">
            <v>112.48200168086299</v>
          </cell>
          <cell r="P40">
            <v>118.66355932214501</v>
          </cell>
          <cell r="Q40">
            <v>133.15854546002299</v>
          </cell>
          <cell r="R40">
            <v>129.23232925943699</v>
          </cell>
          <cell r="S40">
            <v>164.15682269003901</v>
          </cell>
          <cell r="T40">
            <v>184.48133871994301</v>
          </cell>
          <cell r="U40">
            <v>195.717266380431</v>
          </cell>
          <cell r="V40">
            <v>228.32506570797</v>
          </cell>
          <cell r="W40">
            <v>149.62840386330001</v>
          </cell>
          <cell r="X40">
            <v>171.34195409435699</v>
          </cell>
          <cell r="Y40">
            <v>159.19565399102501</v>
          </cell>
          <cell r="Z40">
            <v>137.88539510482499</v>
          </cell>
          <cell r="AA40">
            <v>163.99827555207301</v>
          </cell>
          <cell r="AB40">
            <v>175.87755438491999</v>
          </cell>
          <cell r="AC40">
            <v>179.74098472310399</v>
          </cell>
          <cell r="AD40">
            <v>176.07929915359199</v>
          </cell>
        </row>
        <row r="41">
          <cell r="O41">
            <v>105.918439205722</v>
          </cell>
          <cell r="P41">
            <v>110.152701857856</v>
          </cell>
          <cell r="Q41">
            <v>123.44459374406701</v>
          </cell>
          <cell r="R41">
            <v>121.717714023973</v>
          </cell>
          <cell r="S41">
            <v>151.22156407561599</v>
          </cell>
          <cell r="T41">
            <v>181.99535490279899</v>
          </cell>
          <cell r="U41">
            <v>188.926524631977</v>
          </cell>
          <cell r="V41">
            <v>218.927030347227</v>
          </cell>
          <cell r="W41">
            <v>142.44644885943401</v>
          </cell>
          <cell r="X41">
            <v>162.46525631942799</v>
          </cell>
          <cell r="Y41">
            <v>149.67239830509101</v>
          </cell>
          <cell r="Z41">
            <v>128.98613314765001</v>
          </cell>
          <cell r="AA41">
            <v>151.12041350227801</v>
          </cell>
          <cell r="AB41">
            <v>163.67117118820599</v>
          </cell>
          <cell r="AC41">
            <v>165.325323095047</v>
          </cell>
          <cell r="AD41">
            <v>168.83175389691201</v>
          </cell>
        </row>
        <row r="42">
          <cell r="O42">
            <v>97.901069576970897</v>
          </cell>
          <cell r="P42">
            <v>105.437708381696</v>
          </cell>
          <cell r="Q42">
            <v>117.931124148731</v>
          </cell>
          <cell r="R42">
            <v>118.02766777673</v>
          </cell>
          <cell r="S42">
            <v>141.04386735352099</v>
          </cell>
          <cell r="T42">
            <v>167.777242698701</v>
          </cell>
          <cell r="U42">
            <v>185.831390710991</v>
          </cell>
          <cell r="V42">
            <v>211.60083457280999</v>
          </cell>
          <cell r="W42">
            <v>135.312029831985</v>
          </cell>
          <cell r="X42">
            <v>152.773511432156</v>
          </cell>
          <cell r="Y42">
            <v>145.52159551407399</v>
          </cell>
          <cell r="Z42">
            <v>123.94081725973599</v>
          </cell>
          <cell r="AA42">
            <v>139.25038841478499</v>
          </cell>
          <cell r="AB42">
            <v>151.26801377391499</v>
          </cell>
          <cell r="AC42">
            <v>158.451295157858</v>
          </cell>
          <cell r="AD42">
            <v>155.47202231602699</v>
          </cell>
        </row>
        <row r="43">
          <cell r="O43">
            <v>92.010734753514399</v>
          </cell>
          <cell r="P43">
            <v>103.983103151028</v>
          </cell>
          <cell r="Q43">
            <v>117.757032502277</v>
          </cell>
          <cell r="R43">
            <v>113.01573263082</v>
          </cell>
          <cell r="S43">
            <v>133.40836409269599</v>
          </cell>
          <cell r="T43">
            <v>157.895250283444</v>
          </cell>
          <cell r="U43">
            <v>183.61076318100501</v>
          </cell>
          <cell r="V43">
            <v>204.70666021777001</v>
          </cell>
          <cell r="W43">
            <v>130.59744779474201</v>
          </cell>
          <cell r="X43">
            <v>146.407871457467</v>
          </cell>
          <cell r="Y43">
            <v>141.85794323181099</v>
          </cell>
          <cell r="Z43">
            <v>116.962044122322</v>
          </cell>
          <cell r="AA43">
            <v>126.988176395343</v>
          </cell>
          <cell r="AB43">
            <v>139.29134124184799</v>
          </cell>
          <cell r="AC43">
            <v>151.57541484286301</v>
          </cell>
          <cell r="AD43">
            <v>140.13586487623499</v>
          </cell>
        </row>
        <row r="44">
          <cell r="O44">
            <v>92.350457679976401</v>
          </cell>
          <cell r="P44">
            <v>100.77725156681301</v>
          </cell>
          <cell r="Q44">
            <v>117.31386531513699</v>
          </cell>
          <cell r="R44">
            <v>103.23178699842499</v>
          </cell>
          <cell r="S44">
            <v>132.79294791497199</v>
          </cell>
          <cell r="T44">
            <v>156.056652806724</v>
          </cell>
          <cell r="U44">
            <v>182.24714048457301</v>
          </cell>
          <cell r="V44">
            <v>201.97578711450799</v>
          </cell>
          <cell r="W44">
            <v>130.26113105970001</v>
          </cell>
          <cell r="X44">
            <v>145.21243741551999</v>
          </cell>
          <cell r="Y44">
            <v>137.19017992262599</v>
          </cell>
          <cell r="Z44">
            <v>107.73405734869</v>
          </cell>
          <cell r="AA44">
            <v>118.727182688589</v>
          </cell>
          <cell r="AB44">
            <v>133.46043294260801</v>
          </cell>
          <cell r="AC44">
            <v>144.242112356842</v>
          </cell>
          <cell r="AD44">
            <v>133.69481794183301</v>
          </cell>
        </row>
        <row r="45">
          <cell r="O45">
            <v>92.410541658435406</v>
          </cell>
          <cell r="P45">
            <v>94.887213512748005</v>
          </cell>
          <cell r="Q45">
            <v>113.686180223856</v>
          </cell>
          <cell r="R45">
            <v>96.246699441908504</v>
          </cell>
          <cell r="S45">
            <v>135.29486149637501</v>
          </cell>
          <cell r="T45">
            <v>153.42483752515</v>
          </cell>
          <cell r="U45">
            <v>179.19706171492501</v>
          </cell>
          <cell r="V45">
            <v>199.96239744821099</v>
          </cell>
          <cell r="W45">
            <v>129.200714150495</v>
          </cell>
          <cell r="X45">
            <v>143.24537815632399</v>
          </cell>
          <cell r="Y45">
            <v>133.75893501347301</v>
          </cell>
          <cell r="Z45">
            <v>103.628584704584</v>
          </cell>
          <cell r="AA45">
            <v>115.68179933629401</v>
          </cell>
          <cell r="AB45">
            <v>131.98938587393801</v>
          </cell>
          <cell r="AC45">
            <v>137.87015571467899</v>
          </cell>
          <cell r="AD45">
            <v>132.44943526794</v>
          </cell>
        </row>
        <row r="46">
          <cell r="O46">
            <v>88.248633730489104</v>
          </cell>
          <cell r="P46">
            <v>92.113913436950696</v>
          </cell>
          <cell r="Q46">
            <v>109.716023116252</v>
          </cell>
          <cell r="R46">
            <v>95.192239698641004</v>
          </cell>
          <cell r="S46">
            <v>132.49507725186899</v>
          </cell>
          <cell r="T46">
            <v>150.94920557246499</v>
          </cell>
          <cell r="U46">
            <v>173.00631498066599</v>
          </cell>
          <cell r="V46">
            <v>200.270983203432</v>
          </cell>
          <cell r="W46">
            <v>125.724940831411</v>
          </cell>
          <cell r="X46">
            <v>138.28297695911101</v>
          </cell>
          <cell r="Y46">
            <v>132.598486557462</v>
          </cell>
          <cell r="Z46">
            <v>106.36081886177899</v>
          </cell>
          <cell r="AA46">
            <v>113.707642870291</v>
          </cell>
          <cell r="AB46">
            <v>132.70313781382001</v>
          </cell>
          <cell r="AC46">
            <v>132.868613632483</v>
          </cell>
          <cell r="AD46">
            <v>129.93608395160899</v>
          </cell>
        </row>
        <row r="47">
          <cell r="O47">
            <v>84.253742878097697</v>
          </cell>
          <cell r="P47">
            <v>91.888097348486596</v>
          </cell>
          <cell r="Q47">
            <v>105.700589782314</v>
          </cell>
          <cell r="R47">
            <v>95.949831670889395</v>
          </cell>
          <cell r="S47">
            <v>126.039787199399</v>
          </cell>
          <cell r="T47">
            <v>152.23756058727801</v>
          </cell>
          <cell r="U47">
            <v>165.990721437601</v>
          </cell>
          <cell r="V47">
            <v>199.270148183619</v>
          </cell>
          <cell r="W47">
            <v>122.790737549315</v>
          </cell>
          <cell r="X47">
            <v>134.06504497771601</v>
          </cell>
          <cell r="Y47">
            <v>131.62984714048699</v>
          </cell>
          <cell r="Z47">
            <v>109.047259545331</v>
          </cell>
          <cell r="AA47">
            <v>110.321249398546</v>
          </cell>
          <cell r="AB47">
            <v>133.963022641772</v>
          </cell>
          <cell r="AC47">
            <v>128.42311281179201</v>
          </cell>
          <cell r="AD47">
            <v>126.833907428258</v>
          </cell>
        </row>
        <row r="48">
          <cell r="O48">
            <v>81.213011758235496</v>
          </cell>
          <cell r="P48">
            <v>89.770138472568107</v>
          </cell>
          <cell r="Q48">
            <v>103.50964800127601</v>
          </cell>
          <cell r="R48">
            <v>95.096707009671704</v>
          </cell>
          <cell r="S48">
            <v>125.660237643301</v>
          </cell>
          <cell r="T48">
            <v>152.45568548319901</v>
          </cell>
          <cell r="U48">
            <v>168.184005950732</v>
          </cell>
          <cell r="V48">
            <v>199.77448667464</v>
          </cell>
          <cell r="W48">
            <v>121.03634000405501</v>
          </cell>
          <cell r="X48">
            <v>132.388630979352</v>
          </cell>
          <cell r="Y48">
            <v>131.84157860734899</v>
          </cell>
          <cell r="Z48">
            <v>110.242679764416</v>
          </cell>
          <cell r="AA48">
            <v>106.437122131352</v>
          </cell>
          <cell r="AB48">
            <v>128.07997270956699</v>
          </cell>
          <cell r="AC48">
            <v>128.357183346098</v>
          </cell>
          <cell r="AD48">
            <v>127.469718563789</v>
          </cell>
        </row>
        <row r="49">
          <cell r="O49">
            <v>78.202562291394301</v>
          </cell>
          <cell r="P49">
            <v>86.184231088548898</v>
          </cell>
          <cell r="Q49">
            <v>102.872755680076</v>
          </cell>
          <cell r="R49">
            <v>92.867532740333701</v>
          </cell>
          <cell r="S49">
            <v>127.429982468156</v>
          </cell>
          <cell r="T49">
            <v>150.079459160933</v>
          </cell>
          <cell r="U49">
            <v>173.879797956733</v>
          </cell>
          <cell r="V49">
            <v>205.233639334928</v>
          </cell>
          <cell r="W49">
            <v>118.374389294791</v>
          </cell>
          <cell r="X49">
            <v>130.46690891698299</v>
          </cell>
          <cell r="Y49">
            <v>131.22371467777199</v>
          </cell>
          <cell r="Z49">
            <v>111.09278353935601</v>
          </cell>
          <cell r="AA49">
            <v>103.664622513059</v>
          </cell>
          <cell r="AB49">
            <v>120.834114633241</v>
          </cell>
          <cell r="AC49">
            <v>129.137493053236</v>
          </cell>
          <cell r="AD49">
            <v>131.77239161494799</v>
          </cell>
        </row>
        <row r="50">
          <cell r="O50">
            <v>77.053486128107295</v>
          </cell>
          <cell r="P50">
            <v>86.490890654663701</v>
          </cell>
          <cell r="Q50">
            <v>102.223498261985</v>
          </cell>
          <cell r="R50">
            <v>94.699135101193406</v>
          </cell>
          <cell r="S50">
            <v>127.28954888041601</v>
          </cell>
          <cell r="T50">
            <v>150.41388823615699</v>
          </cell>
          <cell r="U50">
            <v>170.793754554364</v>
          </cell>
          <cell r="V50">
            <v>209.62750552421201</v>
          </cell>
          <cell r="W50">
            <v>115.139436652405</v>
          </cell>
          <cell r="X50">
            <v>128.89974327648599</v>
          </cell>
          <cell r="Y50">
            <v>128.920017859881</v>
          </cell>
          <cell r="Z50">
            <v>113.04592612523901</v>
          </cell>
          <cell r="AA50">
            <v>103.77575516223099</v>
          </cell>
          <cell r="AB50">
            <v>120.943469508322</v>
          </cell>
          <cell r="AC50">
            <v>127.149188367383</v>
          </cell>
          <cell r="AD50">
            <v>137.10948032044399</v>
          </cell>
        </row>
        <row r="51">
          <cell r="O51">
            <v>78.494463749869595</v>
          </cell>
          <cell r="P51">
            <v>90.075192641372993</v>
          </cell>
          <cell r="Q51">
            <v>101.01431075709399</v>
          </cell>
          <cell r="R51">
            <v>99.094138742465105</v>
          </cell>
          <cell r="S51">
            <v>130.27396358931301</v>
          </cell>
          <cell r="T51">
            <v>151.198516719927</v>
          </cell>
          <cell r="U51">
            <v>165.57607879639099</v>
          </cell>
          <cell r="V51">
            <v>213.77216287613601</v>
          </cell>
          <cell r="W51">
            <v>114.163372707942</v>
          </cell>
          <cell r="X51">
            <v>130.955115408513</v>
          </cell>
          <cell r="Y51">
            <v>128.68404512802601</v>
          </cell>
          <cell r="Z51">
            <v>116.71198571701601</v>
          </cell>
          <cell r="AA51">
            <v>105.868180684175</v>
          </cell>
          <cell r="AB51">
            <v>123.121738874562</v>
          </cell>
          <cell r="AC51">
            <v>125.374344017141</v>
          </cell>
          <cell r="AD51">
            <v>141.58637777575501</v>
          </cell>
        </row>
        <row r="52">
          <cell r="O52">
            <v>79.966924982010994</v>
          </cell>
          <cell r="P52">
            <v>89.318332727826004</v>
          </cell>
          <cell r="Q52">
            <v>99.917277504598403</v>
          </cell>
          <cell r="R52">
            <v>104.776274538884</v>
          </cell>
          <cell r="S52">
            <v>133.63363325233499</v>
          </cell>
          <cell r="T52">
            <v>149.118627066008</v>
          </cell>
          <cell r="U52">
            <v>167.45580071587801</v>
          </cell>
          <cell r="V52">
            <v>220.75361172371601</v>
          </cell>
          <cell r="W52">
            <v>113.608169446983</v>
          </cell>
          <cell r="X52">
            <v>131.69792296219799</v>
          </cell>
          <cell r="Y52">
            <v>129.81559133691499</v>
          </cell>
          <cell r="Z52">
            <v>119.663456383609</v>
          </cell>
          <cell r="AA52">
            <v>106.17616733056801</v>
          </cell>
          <cell r="AB52">
            <v>121.974330186009</v>
          </cell>
          <cell r="AC52">
            <v>125.47525982846599</v>
          </cell>
          <cell r="AD52">
            <v>144.50001420788601</v>
          </cell>
        </row>
        <row r="53">
          <cell r="O53">
            <v>79.631820319203399</v>
          </cell>
          <cell r="P53">
            <v>86.165727867721102</v>
          </cell>
          <cell r="Q53">
            <v>99.349330536697394</v>
          </cell>
          <cell r="R53">
            <v>107.49783313954801</v>
          </cell>
          <cell r="S53">
            <v>134.41494064355999</v>
          </cell>
          <cell r="T53">
            <v>147.47334118612099</v>
          </cell>
          <cell r="U53">
            <v>171.97961150362201</v>
          </cell>
          <cell r="V53">
            <v>224.487840294899</v>
          </cell>
          <cell r="W53">
            <v>111.680218238987</v>
          </cell>
          <cell r="X53">
            <v>128.58190320858799</v>
          </cell>
          <cell r="Y53">
            <v>128.990711049787</v>
          </cell>
          <cell r="Z53">
            <v>120.69941360839999</v>
          </cell>
          <cell r="AA53">
            <v>104.468442657297</v>
          </cell>
          <cell r="AB53">
            <v>120.842932468464</v>
          </cell>
          <cell r="AC53">
            <v>126.896013625067</v>
          </cell>
          <cell r="AD53">
            <v>148.261583905154</v>
          </cell>
        </row>
        <row r="54">
          <cell r="O54">
            <v>77.730769654955097</v>
          </cell>
          <cell r="P54">
            <v>85.841632094001397</v>
          </cell>
          <cell r="Q54">
            <v>97.235249384765595</v>
          </cell>
          <cell r="R54">
            <v>102.776176985821</v>
          </cell>
          <cell r="S54">
            <v>133.881199793246</v>
          </cell>
          <cell r="T54">
            <v>146.70072382602001</v>
          </cell>
          <cell r="U54">
            <v>173.28839203993201</v>
          </cell>
          <cell r="V54">
            <v>223.014607189955</v>
          </cell>
          <cell r="W54">
            <v>111.082927561047</v>
          </cell>
          <cell r="X54">
            <v>125.405034147612</v>
          </cell>
          <cell r="Y54">
            <v>128.822673019305</v>
          </cell>
          <cell r="Z54">
            <v>123.390902136511</v>
          </cell>
          <cell r="AA54">
            <v>104.737595070331</v>
          </cell>
          <cell r="AB54">
            <v>123.71683153792399</v>
          </cell>
          <cell r="AC54">
            <v>130.62861183023199</v>
          </cell>
          <cell r="AD54">
            <v>154.73601823769201</v>
          </cell>
        </row>
        <row r="55">
          <cell r="O55">
            <v>74.939749053239893</v>
          </cell>
          <cell r="P55">
            <v>85.997477076476301</v>
          </cell>
          <cell r="Q55">
            <v>96.108629157700094</v>
          </cell>
          <cell r="R55">
            <v>98.825340496025106</v>
          </cell>
          <cell r="S55">
            <v>134.77189165488599</v>
          </cell>
          <cell r="T55">
            <v>147.968381977424</v>
          </cell>
          <cell r="U55">
            <v>173.251676775926</v>
          </cell>
          <cell r="V55">
            <v>222.514232655874</v>
          </cell>
          <cell r="W55">
            <v>112.780754899931</v>
          </cell>
          <cell r="X55">
            <v>124.990182556714</v>
          </cell>
          <cell r="Y55">
            <v>132.10124598658101</v>
          </cell>
          <cell r="Z55">
            <v>127.88459242713201</v>
          </cell>
          <cell r="AA55">
            <v>107.264126635568</v>
          </cell>
          <cell r="AB55">
            <v>127.43925990836</v>
          </cell>
          <cell r="AC55">
            <v>135.02463264867501</v>
          </cell>
          <cell r="AD55">
            <v>164.06042859237101</v>
          </cell>
        </row>
        <row r="56">
          <cell r="O56">
            <v>74.284050587805197</v>
          </cell>
          <cell r="P56">
            <v>87.168075382160893</v>
          </cell>
          <cell r="Q56">
            <v>99.823712231438293</v>
          </cell>
          <cell r="R56">
            <v>105.188625541679</v>
          </cell>
          <cell r="S56">
            <v>136.46146457186899</v>
          </cell>
          <cell r="T56">
            <v>150.90937948423201</v>
          </cell>
          <cell r="U56">
            <v>173.74386513832701</v>
          </cell>
          <cell r="V56">
            <v>231.185314533058</v>
          </cell>
          <cell r="W56">
            <v>115.99997805253</v>
          </cell>
          <cell r="X56">
            <v>130.578986584956</v>
          </cell>
          <cell r="Y56">
            <v>135.14813524357001</v>
          </cell>
          <cell r="Z56">
            <v>131.50528693056</v>
          </cell>
          <cell r="AA56">
            <v>110.24535910576699</v>
          </cell>
          <cell r="AB56">
            <v>129.37137566549501</v>
          </cell>
          <cell r="AC56">
            <v>136.19840181401</v>
          </cell>
          <cell r="AD56">
            <v>168.684141898375</v>
          </cell>
        </row>
        <row r="57">
          <cell r="O57">
            <v>75.829333544407106</v>
          </cell>
          <cell r="P57">
            <v>87.932958445050403</v>
          </cell>
          <cell r="Q57">
            <v>102.709847265449</v>
          </cell>
          <cell r="R57">
            <v>114.159472400678</v>
          </cell>
          <cell r="S57">
            <v>136.933057488038</v>
          </cell>
          <cell r="T57">
            <v>152.45007806313399</v>
          </cell>
          <cell r="U57">
            <v>176.05816877784</v>
          </cell>
          <cell r="V57">
            <v>241.98452351789101</v>
          </cell>
          <cell r="W57">
            <v>118.236406825518</v>
          </cell>
          <cell r="X57">
            <v>134.64048679922999</v>
          </cell>
          <cell r="Y57">
            <v>135.65744369390501</v>
          </cell>
          <cell r="Z57">
            <v>135.130901457308</v>
          </cell>
          <cell r="AA57">
            <v>112.39314794432001</v>
          </cell>
          <cell r="AB57">
            <v>129.97086694569199</v>
          </cell>
          <cell r="AC57">
            <v>137.36965014971801</v>
          </cell>
          <cell r="AD57">
            <v>168.09347590441601</v>
          </cell>
        </row>
        <row r="58">
          <cell r="O58">
            <v>77.958508649883299</v>
          </cell>
          <cell r="P58">
            <v>88.001919022419699</v>
          </cell>
          <cell r="Q58">
            <v>102.202435665585</v>
          </cell>
          <cell r="R58">
            <v>119.229559604331</v>
          </cell>
          <cell r="S58">
            <v>136.41623432477499</v>
          </cell>
          <cell r="T58">
            <v>154.14558012582401</v>
          </cell>
          <cell r="U58">
            <v>180.21289624921701</v>
          </cell>
          <cell r="V58">
            <v>246.068461917082</v>
          </cell>
          <cell r="W58">
            <v>119.60344387653601</v>
          </cell>
          <cell r="X58">
            <v>133.41510014330601</v>
          </cell>
          <cell r="Y58">
            <v>139.37697752271001</v>
          </cell>
          <cell r="Z58">
            <v>139.41742838958899</v>
          </cell>
          <cell r="AA58">
            <v>115.340880202414</v>
          </cell>
          <cell r="AB58">
            <v>133.01400475518</v>
          </cell>
          <cell r="AC58">
            <v>144.01047182715101</v>
          </cell>
          <cell r="AD58">
            <v>171.30458579276501</v>
          </cell>
        </row>
        <row r="59">
          <cell r="O59">
            <v>79.987287834746894</v>
          </cell>
          <cell r="P59">
            <v>89.882533649422598</v>
          </cell>
          <cell r="Q59">
            <v>103.565644908522</v>
          </cell>
          <cell r="R59">
            <v>126.328006611581</v>
          </cell>
          <cell r="S59">
            <v>133.680525389184</v>
          </cell>
          <cell r="T59">
            <v>154.798665900309</v>
          </cell>
          <cell r="U59">
            <v>187.466325567002</v>
          </cell>
          <cell r="V59">
            <v>250.84253165214599</v>
          </cell>
          <cell r="W59">
            <v>120.943875278731</v>
          </cell>
          <cell r="X59">
            <v>135.028156378517</v>
          </cell>
          <cell r="Y59">
            <v>147.075450667398</v>
          </cell>
          <cell r="Z59">
            <v>143.61663744790201</v>
          </cell>
          <cell r="AA59">
            <v>120.615447901118</v>
          </cell>
          <cell r="AB59">
            <v>139.599089613193</v>
          </cell>
          <cell r="AC59">
            <v>155.10418253056599</v>
          </cell>
          <cell r="AD59">
            <v>179.16629943646299</v>
          </cell>
        </row>
        <row r="60">
          <cell r="O60">
            <v>81.245857850358803</v>
          </cell>
          <cell r="P60">
            <v>91.799411377372095</v>
          </cell>
          <cell r="Q60">
            <v>106.774304875654</v>
          </cell>
          <cell r="R60">
            <v>129.98807074921601</v>
          </cell>
          <cell r="S60">
            <v>136.24709860959601</v>
          </cell>
          <cell r="T60">
            <v>155.97372070829999</v>
          </cell>
          <cell r="U60">
            <v>192.00179137849099</v>
          </cell>
          <cell r="V60">
            <v>259.69678928643202</v>
          </cell>
          <cell r="W60">
            <v>121.252058756865</v>
          </cell>
          <cell r="X60">
            <v>139.96007097528999</v>
          </cell>
          <cell r="Y60">
            <v>147.32141238304399</v>
          </cell>
          <cell r="Z60">
            <v>149.52665427701501</v>
          </cell>
          <cell r="AA60">
            <v>125.34525658517801</v>
          </cell>
          <cell r="AB60">
            <v>145.69389475497101</v>
          </cell>
          <cell r="AC60">
            <v>160.618814806133</v>
          </cell>
          <cell r="AD60">
            <v>185.96331378038599</v>
          </cell>
        </row>
        <row r="61">
          <cell r="O61">
            <v>82.190596967620195</v>
          </cell>
          <cell r="P61">
            <v>93.128389735259404</v>
          </cell>
          <cell r="Q61">
            <v>108.626819021316</v>
          </cell>
          <cell r="R61">
            <v>130.078308737616</v>
          </cell>
          <cell r="S61">
            <v>143.839255010595</v>
          </cell>
          <cell r="T61">
            <v>158.34792954269</v>
          </cell>
          <cell r="U61">
            <v>192.69130576359001</v>
          </cell>
          <cell r="V61">
            <v>269.15354748601902</v>
          </cell>
          <cell r="W61">
            <v>122.219110727984</v>
          </cell>
          <cell r="X61">
            <v>143.08513228810301</v>
          </cell>
          <cell r="Y61">
            <v>143.67020147213199</v>
          </cell>
          <cell r="Z61">
            <v>155.10855319528301</v>
          </cell>
          <cell r="AA61">
            <v>127.61390950998199</v>
          </cell>
          <cell r="AB61">
            <v>149.042313691716</v>
          </cell>
          <cell r="AC61">
            <v>160.47250563377199</v>
          </cell>
          <cell r="AD61">
            <v>189.93017829437599</v>
          </cell>
        </row>
        <row r="62">
          <cell r="O62">
            <v>83.457301163771604</v>
          </cell>
          <cell r="P62">
            <v>97.562088231626205</v>
          </cell>
          <cell r="Q62">
            <v>109.77925313737499</v>
          </cell>
          <cell r="R62">
            <v>134.19281347089299</v>
          </cell>
          <cell r="S62">
            <v>148.08335579069799</v>
          </cell>
          <cell r="T62">
            <v>159.52314893697201</v>
          </cell>
          <cell r="U62">
            <v>197.77178835711601</v>
          </cell>
          <cell r="V62">
            <v>279.49230884475901</v>
          </cell>
          <cell r="W62">
            <v>125.92024549791699</v>
          </cell>
          <cell r="X62">
            <v>145.15216094039701</v>
          </cell>
          <cell r="Y62">
            <v>147.61364073771099</v>
          </cell>
          <cell r="Z62">
            <v>160.18586481309299</v>
          </cell>
          <cell r="AA62">
            <v>132.447075974174</v>
          </cell>
          <cell r="AB62">
            <v>154.686111952516</v>
          </cell>
          <cell r="AC62">
            <v>162.66301256286201</v>
          </cell>
          <cell r="AD62">
            <v>196.422361215976</v>
          </cell>
        </row>
        <row r="63">
          <cell r="O63">
            <v>85.2342239876983</v>
          </cell>
          <cell r="P63">
            <v>103.149117720104</v>
          </cell>
          <cell r="Q63">
            <v>112.97371676941999</v>
          </cell>
          <cell r="R63">
            <v>140.16940433278501</v>
          </cell>
          <cell r="S63">
            <v>151.14764065790101</v>
          </cell>
          <cell r="T63">
            <v>160.66005896030899</v>
          </cell>
          <cell r="U63">
            <v>206.35554635965499</v>
          </cell>
          <cell r="V63">
            <v>294.58763861379799</v>
          </cell>
          <cell r="W63">
            <v>130.09152584011801</v>
          </cell>
          <cell r="X63">
            <v>148.59464601239301</v>
          </cell>
          <cell r="Y63">
            <v>156.52482974704</v>
          </cell>
          <cell r="Z63">
            <v>167.97049761514501</v>
          </cell>
          <cell r="AA63">
            <v>140.755986404471</v>
          </cell>
          <cell r="AB63">
            <v>163.69476978867399</v>
          </cell>
          <cell r="AC63">
            <v>165.52316717066299</v>
          </cell>
          <cell r="AD63">
            <v>205.653050171389</v>
          </cell>
        </row>
        <row r="64">
          <cell r="O64">
            <v>87.698206354664805</v>
          </cell>
          <cell r="P64">
            <v>104.038454770296</v>
          </cell>
          <cell r="Q64">
            <v>115.723454402847</v>
          </cell>
          <cell r="R64">
            <v>142.238915655319</v>
          </cell>
          <cell r="S64">
            <v>153.334768788232</v>
          </cell>
          <cell r="T64">
            <v>167.97187784987199</v>
          </cell>
          <cell r="U64">
            <v>212.792464015382</v>
          </cell>
          <cell r="V64">
            <v>310.27239585218598</v>
          </cell>
          <cell r="W64">
            <v>130.282017130258</v>
          </cell>
          <cell r="X64">
            <v>154.124019743823</v>
          </cell>
          <cell r="Y64">
            <v>161.55330042478599</v>
          </cell>
          <cell r="Z64">
            <v>172.94345346779801</v>
          </cell>
          <cell r="AA64">
            <v>145.22854315091999</v>
          </cell>
          <cell r="AB64">
            <v>167.135751936155</v>
          </cell>
          <cell r="AC64">
            <v>168.21394466547201</v>
          </cell>
          <cell r="AD64">
            <v>210.85944814096601</v>
          </cell>
        </row>
        <row r="65">
          <cell r="O65">
            <v>89.754259118474593</v>
          </cell>
          <cell r="P65">
            <v>103.648217064885</v>
          </cell>
          <cell r="Q65">
            <v>116.28572037565201</v>
          </cell>
          <cell r="R65">
            <v>143.14224091883699</v>
          </cell>
          <cell r="S65">
            <v>154.910771548707</v>
          </cell>
          <cell r="T65">
            <v>177.38162511303901</v>
          </cell>
          <cell r="U65">
            <v>216.48382542359499</v>
          </cell>
          <cell r="V65">
            <v>320.10027403933498</v>
          </cell>
          <cell r="W65">
            <v>130.476930123362</v>
          </cell>
          <cell r="X65">
            <v>159.387428773105</v>
          </cell>
          <cell r="Y65">
            <v>161.82870124751901</v>
          </cell>
          <cell r="Z65">
            <v>174.272930610332</v>
          </cell>
          <cell r="AA65">
            <v>146.440949258534</v>
          </cell>
          <cell r="AB65">
            <v>166.218535469203</v>
          </cell>
          <cell r="AC65">
            <v>172.295300910582</v>
          </cell>
          <cell r="AD65">
            <v>212.65681067791999</v>
          </cell>
        </row>
        <row r="66">
          <cell r="O66">
            <v>90.095684045081001</v>
          </cell>
          <cell r="P66">
            <v>106.357962844455</v>
          </cell>
          <cell r="Q66">
            <v>118.545120464164</v>
          </cell>
          <cell r="R66">
            <v>147.18812079838801</v>
          </cell>
          <cell r="S66">
            <v>157.66854614936099</v>
          </cell>
          <cell r="T66">
            <v>182.48635010045501</v>
          </cell>
          <cell r="U66">
            <v>217.874135489438</v>
          </cell>
          <cell r="V66">
            <v>329.62155881941601</v>
          </cell>
          <cell r="W66">
            <v>136.960758959016</v>
          </cell>
          <cell r="X66">
            <v>162.42244790400099</v>
          </cell>
          <cell r="Y66">
            <v>163.839929835188</v>
          </cell>
          <cell r="Z66">
            <v>178.72208221653301</v>
          </cell>
          <cell r="AA66">
            <v>149.33584384748499</v>
          </cell>
          <cell r="AB66">
            <v>170.16886732328501</v>
          </cell>
          <cell r="AC66">
            <v>177.57662254514099</v>
          </cell>
          <cell r="AD66">
            <v>218.70838328235899</v>
          </cell>
        </row>
        <row r="67">
          <cell r="O67">
            <v>90.405022705282406</v>
          </cell>
          <cell r="P67">
            <v>110.660288283683</v>
          </cell>
          <cell r="Q67">
            <v>120.89656195364999</v>
          </cell>
          <cell r="R67">
            <v>156.00344443262199</v>
          </cell>
          <cell r="S67">
            <v>159.08679062337899</v>
          </cell>
          <cell r="T67">
            <v>185.20472129108299</v>
          </cell>
          <cell r="U67">
            <v>219.08178679973099</v>
          </cell>
          <cell r="V67">
            <v>343.04550153762801</v>
          </cell>
          <cell r="W67">
            <v>145.12224247717799</v>
          </cell>
          <cell r="X67">
            <v>165.15574703393</v>
          </cell>
          <cell r="Y67">
            <v>166.25381035486501</v>
          </cell>
          <cell r="Z67">
            <v>186.374780911606</v>
          </cell>
          <cell r="AA67">
            <v>152.720941096014</v>
          </cell>
          <cell r="AB67">
            <v>178.874308800541</v>
          </cell>
          <cell r="AC67">
            <v>182.366906770073</v>
          </cell>
          <cell r="AD67">
            <v>229.51940725253999</v>
          </cell>
        </row>
        <row r="68">
          <cell r="O68">
            <v>91.429024314333503</v>
          </cell>
          <cell r="P68">
            <v>111.571246953189</v>
          </cell>
          <cell r="Q68">
            <v>120.054834057995</v>
          </cell>
          <cell r="R68">
            <v>162.75525720294101</v>
          </cell>
          <cell r="S68">
            <v>155.68659455491101</v>
          </cell>
          <cell r="T68">
            <v>182.86173014071201</v>
          </cell>
          <cell r="U68">
            <v>223.42246727084199</v>
          </cell>
          <cell r="V68">
            <v>347.50682667176301</v>
          </cell>
          <cell r="W68">
            <v>146.57365527559</v>
          </cell>
          <cell r="X68">
            <v>166.29524764849</v>
          </cell>
          <cell r="Y68">
            <v>166.96607957222901</v>
          </cell>
          <cell r="Z68">
            <v>191.89824454691001</v>
          </cell>
          <cell r="AA68">
            <v>154.608380094582</v>
          </cell>
          <cell r="AB68">
            <v>185.34788233984901</v>
          </cell>
          <cell r="AC68">
            <v>185.39230498925599</v>
          </cell>
          <cell r="AD68">
            <v>234.93299416599601</v>
          </cell>
        </row>
        <row r="69">
          <cell r="O69">
            <v>91.466541904669498</v>
          </cell>
          <cell r="P69">
            <v>110.84287804501101</v>
          </cell>
          <cell r="Q69">
            <v>120.341256979192</v>
          </cell>
          <cell r="R69">
            <v>162.749714940915</v>
          </cell>
          <cell r="S69">
            <v>154.41752654282899</v>
          </cell>
          <cell r="T69">
            <v>181.33572648611201</v>
          </cell>
          <cell r="U69">
            <v>226.54276632841299</v>
          </cell>
          <cell r="V69">
            <v>347.72903256481402</v>
          </cell>
          <cell r="W69">
            <v>144.95591597018901</v>
          </cell>
          <cell r="X69">
            <v>168.2011943471</v>
          </cell>
          <cell r="Y69">
            <v>168.34215859112001</v>
          </cell>
          <cell r="Z69">
            <v>195.82600846515899</v>
          </cell>
          <cell r="AA69">
            <v>156.42610483507599</v>
          </cell>
          <cell r="AB69">
            <v>187.24016911248299</v>
          </cell>
          <cell r="AC69">
            <v>188.18739062628899</v>
          </cell>
          <cell r="AD69">
            <v>235.78790694000401</v>
          </cell>
        </row>
        <row r="70">
          <cell r="O70">
            <v>91.304534794890401</v>
          </cell>
          <cell r="P70">
            <v>115.338528768511</v>
          </cell>
          <cell r="Q70">
            <v>123.667394868523</v>
          </cell>
          <cell r="R70">
            <v>162.854212337126</v>
          </cell>
          <cell r="S70">
            <v>160.18054569621299</v>
          </cell>
          <cell r="T70">
            <v>185.94186054867299</v>
          </cell>
          <cell r="U70">
            <v>227.25858175256801</v>
          </cell>
          <cell r="V70">
            <v>356.60738294688701</v>
          </cell>
          <cell r="W70">
            <v>145.21508878200601</v>
          </cell>
          <cell r="X70">
            <v>175.04265433448299</v>
          </cell>
          <cell r="Y70">
            <v>171.969268261927</v>
          </cell>
          <cell r="Z70">
            <v>202.517247428562</v>
          </cell>
          <cell r="AA70">
            <v>160.73902013668601</v>
          </cell>
          <cell r="AB70">
            <v>191.467870286156</v>
          </cell>
          <cell r="AC70">
            <v>193.63633138485699</v>
          </cell>
          <cell r="AD70">
            <v>245.330260925483</v>
          </cell>
        </row>
        <row r="71">
          <cell r="O71">
            <v>92.929007839982205</v>
          </cell>
          <cell r="P71">
            <v>121.355135757835</v>
          </cell>
          <cell r="Q71">
            <v>128.29645395198199</v>
          </cell>
          <cell r="R71">
            <v>165.750646939262</v>
          </cell>
          <cell r="S71">
            <v>167.25394905130901</v>
          </cell>
          <cell r="T71">
            <v>193.15296510892</v>
          </cell>
          <cell r="U71">
            <v>231.50020910118999</v>
          </cell>
          <cell r="V71">
            <v>366.37281259814199</v>
          </cell>
          <cell r="W71">
            <v>146.35673261765399</v>
          </cell>
          <cell r="X71">
            <v>182.97305014023101</v>
          </cell>
          <cell r="Y71">
            <v>175.367127047575</v>
          </cell>
          <cell r="Z71">
            <v>210.79170042996699</v>
          </cell>
          <cell r="AA71">
            <v>165.800078125412</v>
          </cell>
          <cell r="AB71">
            <v>199.973786211678</v>
          </cell>
          <cell r="AC71">
            <v>200.45686831486401</v>
          </cell>
          <cell r="AD71">
            <v>264.92512042355702</v>
          </cell>
        </row>
        <row r="72">
          <cell r="O72">
            <v>95.643684700630104</v>
          </cell>
          <cell r="P72">
            <v>121.18778419416</v>
          </cell>
          <cell r="Q72">
            <v>132.24395194573799</v>
          </cell>
          <cell r="R72">
            <v>172.78115970451501</v>
          </cell>
          <cell r="S72">
            <v>172.63384825171099</v>
          </cell>
          <cell r="T72">
            <v>199.81284364517199</v>
          </cell>
          <cell r="U72">
            <v>239.51886676923499</v>
          </cell>
          <cell r="V72">
            <v>368.146689273476</v>
          </cell>
          <cell r="W72">
            <v>150.948185816246</v>
          </cell>
          <cell r="X72">
            <v>184.10236912535501</v>
          </cell>
          <cell r="Y72">
            <v>179.886476993852</v>
          </cell>
          <cell r="Z72">
            <v>215.30632610435899</v>
          </cell>
          <cell r="AA72">
            <v>169.78312941888899</v>
          </cell>
          <cell r="AB72">
            <v>205.632963501072</v>
          </cell>
          <cell r="AC72">
            <v>204.253074834871</v>
          </cell>
          <cell r="AD72">
            <v>275.41826151413198</v>
          </cell>
        </row>
        <row r="73">
          <cell r="O73">
            <v>98.760847964924906</v>
          </cell>
          <cell r="P73">
            <v>119.782791563218</v>
          </cell>
          <cell r="Q73">
            <v>134.70981884326301</v>
          </cell>
          <cell r="R73">
            <v>181.11525035905001</v>
          </cell>
          <cell r="S73">
            <v>175.59255707488401</v>
          </cell>
          <cell r="T73">
            <v>206.27472957606</v>
          </cell>
          <cell r="U73">
            <v>248.44895452440201</v>
          </cell>
          <cell r="V73">
            <v>372.52273190891799</v>
          </cell>
          <cell r="W73">
            <v>156.16404268204801</v>
          </cell>
          <cell r="X73">
            <v>184.318968308422</v>
          </cell>
          <cell r="Y73">
            <v>186.485165097909</v>
          </cell>
          <cell r="Z73">
            <v>217.562679963623</v>
          </cell>
          <cell r="AA73">
            <v>173.55635170088701</v>
          </cell>
          <cell r="AB73">
            <v>208.47762948481099</v>
          </cell>
          <cell r="AC73">
            <v>206.16443778529501</v>
          </cell>
          <cell r="AD73">
            <v>274.997869898153</v>
          </cell>
        </row>
        <row r="74">
          <cell r="O74">
            <v>104.797281390431</v>
          </cell>
          <cell r="P74">
            <v>125.116558226815</v>
          </cell>
          <cell r="Q74">
            <v>137.27743338734899</v>
          </cell>
          <cell r="R74">
            <v>191.08369784938799</v>
          </cell>
          <cell r="S74">
            <v>177.16678564094499</v>
          </cell>
          <cell r="T74">
            <v>214.905869650136</v>
          </cell>
          <cell r="U74">
            <v>262.31978358146301</v>
          </cell>
          <cell r="V74">
            <v>387.75735149119498</v>
          </cell>
          <cell r="W74">
            <v>160.60465845084701</v>
          </cell>
          <cell r="X74">
            <v>194.89449064590701</v>
          </cell>
          <cell r="Y74">
            <v>193.87684358683001</v>
          </cell>
          <cell r="Z74">
            <v>224.709180667331</v>
          </cell>
          <cell r="AA74">
            <v>178.517992962481</v>
          </cell>
          <cell r="AB74">
            <v>218.83860200484199</v>
          </cell>
          <cell r="AC74">
            <v>211.360111314286</v>
          </cell>
          <cell r="AD74">
            <v>281.28305966008202</v>
          </cell>
        </row>
        <row r="75">
          <cell r="O75">
            <v>112.897949601639</v>
          </cell>
          <cell r="P75">
            <v>133.46228169598999</v>
          </cell>
          <cell r="Q75">
            <v>139.52244756313701</v>
          </cell>
          <cell r="R75">
            <v>201.43765884197001</v>
          </cell>
          <cell r="S75">
            <v>181.11527590911501</v>
          </cell>
          <cell r="T75">
            <v>223.88579907447701</v>
          </cell>
          <cell r="U75">
            <v>277.53035122339702</v>
          </cell>
          <cell r="V75">
            <v>400.29094221460798</v>
          </cell>
          <cell r="W75">
            <v>163.145096375441</v>
          </cell>
          <cell r="X75">
            <v>211.06374425663299</v>
          </cell>
          <cell r="Y75">
            <v>199.74912688495999</v>
          </cell>
          <cell r="Z75">
            <v>234.26325830207901</v>
          </cell>
          <cell r="AA75">
            <v>182.90947478914401</v>
          </cell>
          <cell r="AB75">
            <v>233.668100892947</v>
          </cell>
          <cell r="AC75">
            <v>220.394239727897</v>
          </cell>
          <cell r="AD75">
            <v>292.49502391813297</v>
          </cell>
        </row>
        <row r="76">
          <cell r="O76">
            <v>112.06720619087</v>
          </cell>
          <cell r="P76">
            <v>137.94499745898599</v>
          </cell>
          <cell r="Q76">
            <v>142.234209307849</v>
          </cell>
          <cell r="R76">
            <v>199.615567665648</v>
          </cell>
          <cell r="S76">
            <v>186.10866166317601</v>
          </cell>
          <cell r="T76">
            <v>226.04878134981399</v>
          </cell>
          <cell r="U76">
            <v>281.77384481285901</v>
          </cell>
          <cell r="V76">
            <v>402.50401876408603</v>
          </cell>
          <cell r="W76">
            <v>163.43916096097999</v>
          </cell>
          <cell r="X76">
            <v>217.870018455202</v>
          </cell>
          <cell r="Y76">
            <v>197.997761819625</v>
          </cell>
          <cell r="Z76">
            <v>237.06984799486801</v>
          </cell>
          <cell r="AA76">
            <v>184.659792415754</v>
          </cell>
          <cell r="AB76">
            <v>238.68072136282601</v>
          </cell>
          <cell r="AC76">
            <v>227.047168265777</v>
          </cell>
          <cell r="AD76">
            <v>300.08506507750201</v>
          </cell>
        </row>
        <row r="77">
          <cell r="O77">
            <v>106.596656777151</v>
          </cell>
          <cell r="P77">
            <v>138.73029315476199</v>
          </cell>
          <cell r="Q77">
            <v>144.55440407032199</v>
          </cell>
          <cell r="R77">
            <v>195.41103057358501</v>
          </cell>
          <cell r="S77">
            <v>188.63066723010999</v>
          </cell>
          <cell r="T77">
            <v>227.775935387391</v>
          </cell>
          <cell r="U77">
            <v>279.435815181885</v>
          </cell>
          <cell r="V77">
            <v>401.766263249958</v>
          </cell>
          <cell r="W77">
            <v>166.729175632222</v>
          </cell>
          <cell r="X77">
            <v>216.77859849979001</v>
          </cell>
          <cell r="Y77">
            <v>194.64290420029801</v>
          </cell>
          <cell r="Z77">
            <v>239.045778080877</v>
          </cell>
          <cell r="AA77">
            <v>187.07138661720501</v>
          </cell>
          <cell r="AB77">
            <v>237.45552562863301</v>
          </cell>
          <cell r="AC77">
            <v>228.71301819197001</v>
          </cell>
          <cell r="AD77">
            <v>303.368761880671</v>
          </cell>
        </row>
        <row r="78">
          <cell r="O78">
            <v>107.07300673588</v>
          </cell>
          <cell r="P78">
            <v>139.593187753758</v>
          </cell>
          <cell r="Q78">
            <v>144.395405405041</v>
          </cell>
          <cell r="R78">
            <v>199.90597600051001</v>
          </cell>
          <cell r="S78">
            <v>188.218000347562</v>
          </cell>
          <cell r="T78">
            <v>236.429855614481</v>
          </cell>
          <cell r="U78">
            <v>273.21807660683601</v>
          </cell>
          <cell r="V78">
            <v>402.12722808556902</v>
          </cell>
          <cell r="W78">
            <v>171.459684318532</v>
          </cell>
          <cell r="X78">
            <v>218.94139168864399</v>
          </cell>
          <cell r="Y78">
            <v>197.29848510760999</v>
          </cell>
          <cell r="Z78">
            <v>249.23410758582801</v>
          </cell>
          <cell r="AA78">
            <v>194.009224108962</v>
          </cell>
          <cell r="AB78">
            <v>241.206531380115</v>
          </cell>
          <cell r="AC78">
            <v>229.09738298384201</v>
          </cell>
          <cell r="AD78">
            <v>313.448700398661</v>
          </cell>
        </row>
        <row r="79">
          <cell r="O79">
            <v>111.264215080214</v>
          </cell>
          <cell r="P79">
            <v>141.17076540577699</v>
          </cell>
          <cell r="Q79">
            <v>143.107733517897</v>
          </cell>
          <cell r="R79">
            <v>206.59566666858299</v>
          </cell>
          <cell r="S79">
            <v>187.93229406546001</v>
          </cell>
          <cell r="T79">
            <v>245.342955325715</v>
          </cell>
          <cell r="U79">
            <v>262.688096384875</v>
          </cell>
          <cell r="V79">
            <v>405.73177421418802</v>
          </cell>
          <cell r="W79">
            <v>175.01021079353899</v>
          </cell>
          <cell r="X79">
            <v>223.804248424158</v>
          </cell>
          <cell r="Y79">
            <v>202.54600507232101</v>
          </cell>
          <cell r="Z79">
            <v>259.815760220995</v>
          </cell>
          <cell r="AA79">
            <v>200.897814398023</v>
          </cell>
          <cell r="AB79">
            <v>249.545278180472</v>
          </cell>
          <cell r="AC79">
            <v>230.009417434044</v>
          </cell>
          <cell r="AD79">
            <v>330.943355399783</v>
          </cell>
        </row>
        <row r="80">
          <cell r="O80">
            <v>113.12561873902099</v>
          </cell>
          <cell r="P80">
            <v>144.47623572049</v>
          </cell>
          <cell r="Q80">
            <v>145.78778987142701</v>
          </cell>
          <cell r="R80">
            <v>210.81287440144499</v>
          </cell>
          <cell r="S80">
            <v>193.63055833249501</v>
          </cell>
          <cell r="T80">
            <v>255.346809318662</v>
          </cell>
          <cell r="U80">
            <v>266.08156941188003</v>
          </cell>
          <cell r="V80">
            <v>404.61340382909498</v>
          </cell>
          <cell r="W80">
            <v>178.700105215637</v>
          </cell>
          <cell r="X80">
            <v>229.49301086216701</v>
          </cell>
          <cell r="Y80">
            <v>203.79869525909001</v>
          </cell>
          <cell r="Z80">
            <v>264.49040630395302</v>
          </cell>
          <cell r="AA80">
            <v>199.641691989164</v>
          </cell>
          <cell r="AB80">
            <v>255.791446404738</v>
          </cell>
          <cell r="AC80">
            <v>228.32346364894701</v>
          </cell>
          <cell r="AD80">
            <v>334.74111167808502</v>
          </cell>
        </row>
        <row r="81">
          <cell r="O81">
            <v>112.38226405856</v>
          </cell>
          <cell r="P81">
            <v>147.82075203497101</v>
          </cell>
          <cell r="Q81">
            <v>149.20663373941099</v>
          </cell>
          <cell r="R81">
            <v>211.413768395609</v>
          </cell>
          <cell r="S81">
            <v>197.49220344890301</v>
          </cell>
          <cell r="T81">
            <v>264.09716148567401</v>
          </cell>
          <cell r="U81">
            <v>278.89671874572701</v>
          </cell>
          <cell r="V81">
            <v>404.77902007468401</v>
          </cell>
          <cell r="W81">
            <v>182.79781170856401</v>
          </cell>
          <cell r="X81">
            <v>234.54341187260201</v>
          </cell>
          <cell r="Y81">
            <v>200.86664905869699</v>
          </cell>
          <cell r="Z81">
            <v>268.602002411537</v>
          </cell>
          <cell r="AA81">
            <v>197.65894610236799</v>
          </cell>
          <cell r="AB81">
            <v>259.34142978861502</v>
          </cell>
          <cell r="AC81">
            <v>227.43505219124501</v>
          </cell>
          <cell r="AD81">
            <v>330.61095553247299</v>
          </cell>
        </row>
        <row r="82">
          <cell r="O82">
            <v>114.015487986336</v>
          </cell>
          <cell r="P82">
            <v>149.53357487711699</v>
          </cell>
          <cell r="Q82">
            <v>148.23867000421001</v>
          </cell>
          <cell r="R82">
            <v>211.318038483024</v>
          </cell>
          <cell r="S82">
            <v>193.868764443527</v>
          </cell>
          <cell r="T82">
            <v>267.51108144919698</v>
          </cell>
          <cell r="U82">
            <v>281.26552760328502</v>
          </cell>
          <cell r="V82">
            <v>416.18940629929898</v>
          </cell>
          <cell r="W82">
            <v>185.45086078777899</v>
          </cell>
          <cell r="X82">
            <v>238.64852338313199</v>
          </cell>
          <cell r="Y82">
            <v>198.155769791815</v>
          </cell>
          <cell r="Z82">
            <v>275.24604349071399</v>
          </cell>
          <cell r="AA82">
            <v>200.81644277775101</v>
          </cell>
          <cell r="AB82">
            <v>264.83087388799601</v>
          </cell>
          <cell r="AC82">
            <v>233.02924254718701</v>
          </cell>
          <cell r="AD82">
            <v>337.47866638918498</v>
          </cell>
        </row>
        <row r="83">
          <cell r="O83">
            <v>116.29613034809999</v>
          </cell>
          <cell r="P83">
            <v>151.15054651002899</v>
          </cell>
          <cell r="Q83">
            <v>147.13525067367601</v>
          </cell>
          <cell r="R83">
            <v>214.547498685016</v>
          </cell>
          <cell r="S83">
            <v>192.140516240539</v>
          </cell>
          <cell r="T83">
            <v>269.73185828713298</v>
          </cell>
          <cell r="U83">
            <v>278.30172093783699</v>
          </cell>
          <cell r="V83">
            <v>425.65809253547798</v>
          </cell>
          <cell r="W83">
            <v>185.22908403001099</v>
          </cell>
          <cell r="X83">
            <v>242.56749908456999</v>
          </cell>
          <cell r="Y83">
            <v>198.10795567539901</v>
          </cell>
          <cell r="Z83">
            <v>284.06202745170498</v>
          </cell>
          <cell r="AA83">
            <v>206.83056273788901</v>
          </cell>
          <cell r="AB83">
            <v>270.40308024115399</v>
          </cell>
          <cell r="AC83">
            <v>239.62201207458801</v>
          </cell>
          <cell r="AD83">
            <v>351.39378221302502</v>
          </cell>
        </row>
        <row r="84">
          <cell r="O84">
            <v>116.375186670348</v>
          </cell>
          <cell r="P84">
            <v>154.556344625664</v>
          </cell>
          <cell r="Q84">
            <v>146.253755598569</v>
          </cell>
          <cell r="R84">
            <v>219.51081211195299</v>
          </cell>
          <cell r="S84">
            <v>196.74135274148901</v>
          </cell>
          <cell r="T84">
            <v>271.35773541917303</v>
          </cell>
          <cell r="U84">
            <v>275.85776964644202</v>
          </cell>
          <cell r="V84">
            <v>419.01977625628899</v>
          </cell>
          <cell r="W84">
            <v>185.309217969728</v>
          </cell>
          <cell r="X84">
            <v>249.02565394576001</v>
          </cell>
          <cell r="Y84">
            <v>201.74654895783601</v>
          </cell>
          <cell r="Z84">
            <v>294.83295076357001</v>
          </cell>
          <cell r="AA84">
            <v>210.44015041492</v>
          </cell>
          <cell r="AB84">
            <v>273.32194994276398</v>
          </cell>
          <cell r="AC84">
            <v>242.65678574301</v>
          </cell>
          <cell r="AD84">
            <v>364.76522252088301</v>
          </cell>
        </row>
        <row r="85">
          <cell r="O85">
            <v>115.624172302112</v>
          </cell>
          <cell r="P85">
            <v>158.33952416981299</v>
          </cell>
          <cell r="Q85">
            <v>145.83221325066799</v>
          </cell>
          <cell r="R85">
            <v>222.82224069969701</v>
          </cell>
          <cell r="S85">
            <v>202.98877975672801</v>
          </cell>
          <cell r="T85">
            <v>277.10125450498202</v>
          </cell>
          <cell r="U85">
            <v>273.88198437927099</v>
          </cell>
          <cell r="V85">
            <v>415.62935694735</v>
          </cell>
          <cell r="W85">
            <v>187.81755852262799</v>
          </cell>
          <cell r="X85">
            <v>257.97882567205198</v>
          </cell>
          <cell r="Y85">
            <v>205.336822490754</v>
          </cell>
          <cell r="Z85">
            <v>300.90231975355499</v>
          </cell>
          <cell r="AA85">
            <v>208.986244299383</v>
          </cell>
          <cell r="AB85">
            <v>273.65315536386697</v>
          </cell>
          <cell r="AC85">
            <v>243.72141040558401</v>
          </cell>
          <cell r="AD85">
            <v>371.05024840556598</v>
          </cell>
        </row>
        <row r="86">
          <cell r="O86">
            <v>115.251902922044</v>
          </cell>
          <cell r="P86">
            <v>160.81896038877099</v>
          </cell>
          <cell r="Q86">
            <v>145.63245595941399</v>
          </cell>
          <cell r="R86">
            <v>224.083811940289</v>
          </cell>
          <cell r="S86">
            <v>207.16585368017101</v>
          </cell>
          <cell r="T86">
            <v>294.13565436353701</v>
          </cell>
          <cell r="U86">
            <v>272.87725455486202</v>
          </cell>
          <cell r="V86">
            <v>435.21542367227403</v>
          </cell>
          <cell r="W86">
            <v>190.53796811987499</v>
          </cell>
          <cell r="X86">
            <v>263.96642625893202</v>
          </cell>
          <cell r="Y86">
            <v>206.785935623369</v>
          </cell>
          <cell r="Z86">
            <v>299.45069280358899</v>
          </cell>
          <cell r="AA86">
            <v>207.14046919243501</v>
          </cell>
          <cell r="AB86">
            <v>274.92297124192498</v>
          </cell>
          <cell r="AC86">
            <v>240.35568521538301</v>
          </cell>
          <cell r="AD86">
            <v>374.38360532960002</v>
          </cell>
        </row>
        <row r="87">
          <cell r="O87">
            <v>112.43582203731</v>
          </cell>
          <cell r="P87">
            <v>163.57870643563101</v>
          </cell>
          <cell r="Q87">
            <v>144.46826453667299</v>
          </cell>
          <cell r="R87">
            <v>222.97098133695201</v>
          </cell>
          <cell r="S87">
            <v>209.26896557821399</v>
          </cell>
          <cell r="T87">
            <v>309.50878769862402</v>
          </cell>
          <cell r="U87">
            <v>274.88970659787498</v>
          </cell>
          <cell r="V87">
            <v>444.74514049114299</v>
          </cell>
          <cell r="W87">
            <v>192.767513111863</v>
          </cell>
          <cell r="X87">
            <v>263.59433906829702</v>
          </cell>
          <cell r="Y87">
            <v>205.07853377204401</v>
          </cell>
          <cell r="Z87">
            <v>300.135969850035</v>
          </cell>
          <cell r="AA87">
            <v>207.782516127908</v>
          </cell>
          <cell r="AB87">
            <v>282.10158829016098</v>
          </cell>
          <cell r="AC87">
            <v>233.63694375455199</v>
          </cell>
          <cell r="AD87">
            <v>379.47382118965101</v>
          </cell>
        </row>
        <row r="88">
          <cell r="O88">
            <v>114.277018104734</v>
          </cell>
          <cell r="P88">
            <v>165.57496646624901</v>
          </cell>
          <cell r="Q88">
            <v>147.898359849732</v>
          </cell>
          <cell r="R88">
            <v>229.49704643749601</v>
          </cell>
          <cell r="S88">
            <v>207.78227729930501</v>
          </cell>
          <cell r="T88">
            <v>315.41564942141298</v>
          </cell>
          <cell r="U88">
            <v>279.31476222328803</v>
          </cell>
          <cell r="V88">
            <v>439.55342560597001</v>
          </cell>
          <cell r="W88">
            <v>198.26215391802401</v>
          </cell>
          <cell r="X88">
            <v>272.12200185817699</v>
          </cell>
          <cell r="Y88">
            <v>205.270487076922</v>
          </cell>
          <cell r="Z88">
            <v>315.52043281461903</v>
          </cell>
          <cell r="AA88">
            <v>214.02495393549501</v>
          </cell>
          <cell r="AB88">
            <v>293.04654122475802</v>
          </cell>
          <cell r="AC88">
            <v>238.92565242426301</v>
          </cell>
          <cell r="AD88">
            <v>392.11617388652502</v>
          </cell>
        </row>
        <row r="89">
          <cell r="O89">
            <v>120.83660660633601</v>
          </cell>
          <cell r="P89">
            <v>168.39933862096299</v>
          </cell>
          <cell r="Q89">
            <v>152.99407607253701</v>
          </cell>
          <cell r="R89">
            <v>243.33841195753101</v>
          </cell>
          <cell r="S89">
            <v>204.763725943971</v>
          </cell>
          <cell r="T89">
            <v>321.87798469206098</v>
          </cell>
          <cell r="U89">
            <v>285.49915651509099</v>
          </cell>
          <cell r="V89">
            <v>443.62811216000199</v>
          </cell>
          <cell r="W89">
            <v>204.220398615715</v>
          </cell>
          <cell r="X89">
            <v>289.50702425653702</v>
          </cell>
          <cell r="Y89">
            <v>212.255903202208</v>
          </cell>
          <cell r="Z89">
            <v>333.95701554090999</v>
          </cell>
          <cell r="AA89">
            <v>218.61808511677199</v>
          </cell>
          <cell r="AB89">
            <v>301.50693897253097</v>
          </cell>
          <cell r="AC89">
            <v>250.96193067592199</v>
          </cell>
          <cell r="AD89">
            <v>406.46241386003999</v>
          </cell>
        </row>
        <row r="90">
          <cell r="O90">
            <v>124.01099162898301</v>
          </cell>
          <cell r="P90">
            <v>176.300740108176</v>
          </cell>
          <cell r="Q90">
            <v>155.93112545243599</v>
          </cell>
          <cell r="R90">
            <v>257.71373610420699</v>
          </cell>
          <cell r="S90">
            <v>205.70755048876299</v>
          </cell>
          <cell r="T90">
            <v>327.99532566841799</v>
          </cell>
          <cell r="U90">
            <v>294.68925737969698</v>
          </cell>
          <cell r="V90">
            <v>458.04483891720702</v>
          </cell>
          <cell r="W90">
            <v>208.50232607514101</v>
          </cell>
          <cell r="X90">
            <v>302.45652318727502</v>
          </cell>
          <cell r="Y90">
            <v>224.13101024647301</v>
          </cell>
          <cell r="Z90">
            <v>348.46740885780002</v>
          </cell>
          <cell r="AA90">
            <v>217.69840810651399</v>
          </cell>
          <cell r="AB90">
            <v>313.35142353246903</v>
          </cell>
          <cell r="AC90">
            <v>257.34179969636699</v>
          </cell>
          <cell r="AD90">
            <v>420.84937507190898</v>
          </cell>
        </row>
        <row r="91">
          <cell r="O91">
            <v>126.13887904880499</v>
          </cell>
          <cell r="P91">
            <v>186.949804928031</v>
          </cell>
          <cell r="Q91">
            <v>163.52469739235099</v>
          </cell>
          <cell r="R91">
            <v>272.95536796021997</v>
          </cell>
          <cell r="S91">
            <v>215.38727755096701</v>
          </cell>
          <cell r="T91">
            <v>333.65256061204502</v>
          </cell>
          <cell r="U91">
            <v>305.99741736024799</v>
          </cell>
          <cell r="V91">
            <v>487.79879202738999</v>
          </cell>
          <cell r="W91">
            <v>217.17795003927199</v>
          </cell>
          <cell r="X91">
            <v>318.22893886539401</v>
          </cell>
          <cell r="Y91">
            <v>236.441782005302</v>
          </cell>
          <cell r="Z91">
            <v>369.65779798559902</v>
          </cell>
          <cell r="AA91">
            <v>221.58738477394101</v>
          </cell>
          <cell r="AB91">
            <v>333.89065845833198</v>
          </cell>
          <cell r="AC91">
            <v>266.24867925061398</v>
          </cell>
          <cell r="AD91">
            <v>448.29277716983802</v>
          </cell>
        </row>
        <row r="92">
          <cell r="O92">
            <v>128.87094287928701</v>
          </cell>
          <cell r="P92">
            <v>193.952259917638</v>
          </cell>
          <cell r="Q92">
            <v>171.455748480376</v>
          </cell>
          <cell r="R92">
            <v>281.88329085322499</v>
          </cell>
          <cell r="S92">
            <v>225.267984330872</v>
          </cell>
          <cell r="T92">
            <v>348.447554578883</v>
          </cell>
          <cell r="U92">
            <v>315.96171421987901</v>
          </cell>
          <cell r="V92">
            <v>509.42018753517698</v>
          </cell>
          <cell r="W92">
            <v>225.69355902296601</v>
          </cell>
          <cell r="X92">
            <v>336.10459595318702</v>
          </cell>
          <cell r="Y92">
            <v>243.80491652218601</v>
          </cell>
          <cell r="Z92">
            <v>392.02779816265303</v>
          </cell>
          <cell r="AA92">
            <v>235.58360164239701</v>
          </cell>
          <cell r="AB92">
            <v>351.58339580652603</v>
          </cell>
          <cell r="AC92">
            <v>280.02561764856699</v>
          </cell>
          <cell r="AD92">
            <v>475.937573047412</v>
          </cell>
        </row>
        <row r="93">
          <cell r="O93">
            <v>131.69465757245001</v>
          </cell>
          <cell r="P93">
            <v>197.784080498836</v>
          </cell>
          <cell r="Q93">
            <v>174.759818212901</v>
          </cell>
          <cell r="R93">
            <v>285.69379058127799</v>
          </cell>
          <cell r="S93">
            <v>225.35626609333701</v>
          </cell>
          <cell r="T93">
            <v>368.065362228732</v>
          </cell>
          <cell r="U93">
            <v>319.34201714883102</v>
          </cell>
          <cell r="V93">
            <v>505.42675374872698</v>
          </cell>
          <cell r="W93">
            <v>229.64633242859199</v>
          </cell>
          <cell r="X93">
            <v>349.84827155440399</v>
          </cell>
          <cell r="Y93">
            <v>248.799930322428</v>
          </cell>
          <cell r="Z93">
            <v>407.38096904083898</v>
          </cell>
          <cell r="AA93">
            <v>246.42581785221699</v>
          </cell>
          <cell r="AB93">
            <v>362.76742160739298</v>
          </cell>
          <cell r="AC93">
            <v>286.43901644398102</v>
          </cell>
          <cell r="AD93">
            <v>492.02089948771697</v>
          </cell>
        </row>
        <row r="94">
          <cell r="O94">
            <v>135.28870256065599</v>
          </cell>
          <cell r="P94">
            <v>207.10234813648901</v>
          </cell>
          <cell r="Q94">
            <v>178.96772140566</v>
          </cell>
          <cell r="R94">
            <v>298.06736390861698</v>
          </cell>
          <cell r="S94">
            <v>225.51465952500999</v>
          </cell>
          <cell r="T94">
            <v>392.42717854588801</v>
          </cell>
          <cell r="U94">
            <v>325.25036410862401</v>
          </cell>
          <cell r="V94">
            <v>506.803988979736</v>
          </cell>
          <cell r="W94">
            <v>237.48479453512499</v>
          </cell>
          <cell r="X94">
            <v>374.55961962682801</v>
          </cell>
          <cell r="Y94">
            <v>256.607639374776</v>
          </cell>
          <cell r="Z94">
            <v>429.91104932482398</v>
          </cell>
          <cell r="AA94">
            <v>252.248092793789</v>
          </cell>
          <cell r="AB94">
            <v>384.05355205264902</v>
          </cell>
          <cell r="AC94">
            <v>287.15810386492399</v>
          </cell>
          <cell r="AD94">
            <v>518.50855012953605</v>
          </cell>
        </row>
        <row r="95">
          <cell r="O95">
            <v>139.99577411356501</v>
          </cell>
          <cell r="P95">
            <v>224.20702516097199</v>
          </cell>
          <cell r="Q95">
            <v>181.78579464136601</v>
          </cell>
          <cell r="R95">
            <v>318.13751225426</v>
          </cell>
          <cell r="S95">
            <v>237.702782153681</v>
          </cell>
          <cell r="T95">
            <v>417.11837732438499</v>
          </cell>
          <cell r="U95">
            <v>343.65098998213</v>
          </cell>
          <cell r="V95">
            <v>527.93939982038</v>
          </cell>
          <cell r="W95">
            <v>249.567292594441</v>
          </cell>
          <cell r="X95">
            <v>409.566082693966</v>
          </cell>
          <cell r="Y95">
            <v>263.05987495932499</v>
          </cell>
          <cell r="Z95">
            <v>463.472822490385</v>
          </cell>
          <cell r="AA95">
            <v>261.34442347734</v>
          </cell>
          <cell r="AB95">
            <v>412.74697078991397</v>
          </cell>
          <cell r="AC95">
            <v>296.78442019801702</v>
          </cell>
          <cell r="AD95">
            <v>543.48571790157803</v>
          </cell>
        </row>
        <row r="96">
          <cell r="O96">
            <v>134.603257102128</v>
          </cell>
          <cell r="P96">
            <v>230.84959425480801</v>
          </cell>
          <cell r="Q96">
            <v>177.89199847962001</v>
          </cell>
          <cell r="R96">
            <v>311.47625119710102</v>
          </cell>
          <cell r="S96">
            <v>250.54821904905501</v>
          </cell>
          <cell r="T96">
            <v>422.38474958204102</v>
          </cell>
          <cell r="U96">
            <v>348.49446943840201</v>
          </cell>
          <cell r="V96">
            <v>529.72717984405699</v>
          </cell>
          <cell r="W96">
            <v>249.41399908323999</v>
          </cell>
          <cell r="X96">
            <v>411.53382577964101</v>
          </cell>
          <cell r="Y96">
            <v>264.70904065219497</v>
          </cell>
          <cell r="Z96">
            <v>459.88832576354798</v>
          </cell>
          <cell r="AA96">
            <v>255.966726727013</v>
          </cell>
          <cell r="AB96">
            <v>418.51409819861101</v>
          </cell>
          <cell r="AC96">
            <v>306.51339910640701</v>
          </cell>
          <cell r="AD96">
            <v>512.68139590518297</v>
          </cell>
        </row>
        <row r="97">
          <cell r="O97">
            <v>126.640720684472</v>
          </cell>
          <cell r="P97">
            <v>224.83094206214099</v>
          </cell>
          <cell r="Q97">
            <v>174.53056218350301</v>
          </cell>
          <cell r="R97">
            <v>291.416579558303</v>
          </cell>
          <cell r="S97">
            <v>246.17630150947801</v>
          </cell>
          <cell r="T97">
            <v>423.39153063615299</v>
          </cell>
          <cell r="U97">
            <v>339.11894742517399</v>
          </cell>
          <cell r="V97">
            <v>507.74602359152198</v>
          </cell>
          <cell r="W97">
            <v>243.638174623114</v>
          </cell>
          <cell r="X97">
            <v>404.50686977427699</v>
          </cell>
          <cell r="Y97">
            <v>267.71600903175198</v>
          </cell>
          <cell r="Z97">
            <v>438.940015300585</v>
          </cell>
          <cell r="AA97">
            <v>244.17413837446099</v>
          </cell>
          <cell r="AB97">
            <v>411.94944244063498</v>
          </cell>
          <cell r="AC97">
            <v>306.24725579312002</v>
          </cell>
          <cell r="AD97">
            <v>479.84260823627397</v>
          </cell>
        </row>
        <row r="98">
          <cell r="O98">
            <v>129.712686219311</v>
          </cell>
          <cell r="P98">
            <v>223.86429040759799</v>
          </cell>
          <cell r="Q98">
            <v>176.94094874023801</v>
          </cell>
          <cell r="R98">
            <v>289.23438707511099</v>
          </cell>
          <cell r="S98">
            <v>226.91474686499299</v>
          </cell>
          <cell r="T98">
            <v>429.81135535518098</v>
          </cell>
          <cell r="U98">
            <v>338.08385613731502</v>
          </cell>
          <cell r="V98">
            <v>495.53469786182899</v>
          </cell>
          <cell r="W98">
            <v>244.889903907297</v>
          </cell>
          <cell r="X98">
            <v>425.73546528964499</v>
          </cell>
          <cell r="Y98">
            <v>273.09945755154001</v>
          </cell>
          <cell r="Z98">
            <v>436.50651389873798</v>
          </cell>
          <cell r="AA98">
            <v>244.17288516611501</v>
          </cell>
          <cell r="AB98">
            <v>416.024848405782</v>
          </cell>
          <cell r="AC98">
            <v>300.28374950540899</v>
          </cell>
          <cell r="AD98">
            <v>479.54746307888701</v>
          </cell>
        </row>
        <row r="99">
          <cell r="O99">
            <v>135.908232332381</v>
          </cell>
          <cell r="P99">
            <v>229.78902120221801</v>
          </cell>
          <cell r="Q99">
            <v>185.56580491627099</v>
          </cell>
          <cell r="R99">
            <v>293.28526101217398</v>
          </cell>
          <cell r="S99">
            <v>219.549633433075</v>
          </cell>
          <cell r="T99">
            <v>439.09783518389798</v>
          </cell>
          <cell r="U99">
            <v>342.63210168465002</v>
          </cell>
          <cell r="V99">
            <v>509.42075151567201</v>
          </cell>
          <cell r="W99">
            <v>247.398580187812</v>
          </cell>
          <cell r="X99">
            <v>451.405938997303</v>
          </cell>
          <cell r="Y99">
            <v>277.17883205092102</v>
          </cell>
          <cell r="Z99">
            <v>436.450539178822</v>
          </cell>
          <cell r="AA99">
            <v>251.22492755435101</v>
          </cell>
          <cell r="AB99">
            <v>424.18290700077603</v>
          </cell>
          <cell r="AC99">
            <v>297.85421751504498</v>
          </cell>
          <cell r="AD99">
            <v>479.307003336484</v>
          </cell>
        </row>
        <row r="100">
          <cell r="O100">
            <v>132.06080533236801</v>
          </cell>
          <cell r="P100">
            <v>240.08733496500699</v>
          </cell>
          <cell r="Q100">
            <v>190.59296210744799</v>
          </cell>
          <cell r="R100">
            <v>289.318424395465</v>
          </cell>
          <cell r="S100">
            <v>225.99912881968501</v>
          </cell>
          <cell r="T100">
            <v>442.047626894296</v>
          </cell>
          <cell r="U100">
            <v>346.59802621409801</v>
          </cell>
          <cell r="V100">
            <v>529.52180096621498</v>
          </cell>
          <cell r="W100">
            <v>243.600019765642</v>
          </cell>
          <cell r="X100">
            <v>458.88877008273101</v>
          </cell>
          <cell r="Y100">
            <v>278.308052859604</v>
          </cell>
          <cell r="Z100">
            <v>432.58016554140499</v>
          </cell>
          <cell r="AA100">
            <v>247.77541293057101</v>
          </cell>
          <cell r="AB100">
            <v>428.430321998811</v>
          </cell>
          <cell r="AC100">
            <v>302.99877342872702</v>
          </cell>
          <cell r="AD100">
            <v>466.790457228528</v>
          </cell>
        </row>
        <row r="101">
          <cell r="O101">
            <v>124.82167535334</v>
          </cell>
          <cell r="P101">
            <v>248.82928180065801</v>
          </cell>
          <cell r="Q101">
            <v>187.16208171284501</v>
          </cell>
          <cell r="R101">
            <v>286.02855250259802</v>
          </cell>
          <cell r="S101">
            <v>225.251871558489</v>
          </cell>
          <cell r="T101">
            <v>433.76985729230398</v>
          </cell>
          <cell r="U101">
            <v>344.91710092392901</v>
          </cell>
          <cell r="V101">
            <v>532.20592519746197</v>
          </cell>
          <cell r="W101">
            <v>238.73389717877501</v>
          </cell>
          <cell r="X101">
            <v>456.18418286295901</v>
          </cell>
          <cell r="Y101">
            <v>280.65351525492002</v>
          </cell>
          <cell r="Z101">
            <v>426.09563532472902</v>
          </cell>
          <cell r="AA101">
            <v>239.280493834064</v>
          </cell>
          <cell r="AB101">
            <v>425.33435369832398</v>
          </cell>
          <cell r="AC101">
            <v>307.47364302372102</v>
          </cell>
          <cell r="AD101">
            <v>448.07575000300301</v>
          </cell>
        </row>
        <row r="102">
          <cell r="O102">
            <v>124.475378486145</v>
          </cell>
          <cell r="P102">
            <v>252.14585204091901</v>
          </cell>
          <cell r="Q102">
            <v>185.682336168077</v>
          </cell>
          <cell r="R102">
            <v>294.89619071934197</v>
          </cell>
          <cell r="S102">
            <v>224.23439146380301</v>
          </cell>
          <cell r="T102">
            <v>423.75603701404498</v>
          </cell>
          <cell r="U102">
            <v>338.97343579181103</v>
          </cell>
          <cell r="V102">
            <v>536.264480399224</v>
          </cell>
          <cell r="W102">
            <v>237.814562685857</v>
          </cell>
          <cell r="X102">
            <v>458.88419403397103</v>
          </cell>
          <cell r="Y102">
            <v>283.48725850800298</v>
          </cell>
          <cell r="Z102">
            <v>422.810066343747</v>
          </cell>
          <cell r="AA102">
            <v>238.34964473241101</v>
          </cell>
          <cell r="AB102">
            <v>417.73921632058</v>
          </cell>
          <cell r="AC102">
            <v>308.67291794362899</v>
          </cell>
          <cell r="AD102">
            <v>439.06051324723802</v>
          </cell>
        </row>
        <row r="103">
          <cell r="O103">
            <v>126.99576547381101</v>
          </cell>
          <cell r="P103">
            <v>254.125658440031</v>
          </cell>
          <cell r="Q103">
            <v>185.22145355610999</v>
          </cell>
          <cell r="R103">
            <v>300.40683930565302</v>
          </cell>
          <cell r="S103">
            <v>226.91196728974199</v>
          </cell>
          <cell r="T103">
            <v>418.92172035775098</v>
          </cell>
          <cell r="U103">
            <v>335.08116545906699</v>
          </cell>
          <cell r="V103">
            <v>538.87906128033103</v>
          </cell>
          <cell r="W103">
            <v>233.19046857234</v>
          </cell>
          <cell r="X103">
            <v>468.32814367464601</v>
          </cell>
          <cell r="Y103">
            <v>279.41893166002899</v>
          </cell>
          <cell r="Z103">
            <v>428.695975812852</v>
          </cell>
          <cell r="AA103">
            <v>234.48935033645799</v>
          </cell>
          <cell r="AB103">
            <v>411.00356500896902</v>
          </cell>
          <cell r="AC103">
            <v>309.114045519586</v>
          </cell>
          <cell r="AD103">
            <v>439.779692734403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58.563668974811399</v>
          </cell>
          <cell r="T6">
            <v>67.940241940329699</v>
          </cell>
          <cell r="U6">
            <v>68.782840800227106</v>
          </cell>
          <cell r="V6">
            <v>62.457688538449297</v>
          </cell>
        </row>
        <row r="7">
          <cell r="S7">
            <v>62.307342141954202</v>
          </cell>
          <cell r="T7">
            <v>70.083143915123699</v>
          </cell>
          <cell r="U7">
            <v>67.938452092319807</v>
          </cell>
          <cell r="V7">
            <v>63.188746320267398</v>
          </cell>
        </row>
        <row r="8">
          <cell r="S8">
            <v>65.803385409607898</v>
          </cell>
          <cell r="T8">
            <v>71.682080238990196</v>
          </cell>
          <cell r="U8">
            <v>69.824421573543404</v>
          </cell>
          <cell r="V8">
            <v>64.227414029071895</v>
          </cell>
        </row>
        <row r="9">
          <cell r="S9">
            <v>65.4250194482659</v>
          </cell>
          <cell r="T9">
            <v>70.520883411881599</v>
          </cell>
          <cell r="U9">
            <v>73.919559243253602</v>
          </cell>
          <cell r="V9">
            <v>65.208144212433396</v>
          </cell>
        </row>
        <row r="10">
          <cell r="S10">
            <v>65.874008481868103</v>
          </cell>
          <cell r="T10">
            <v>70.317028722962206</v>
          </cell>
          <cell r="U10">
            <v>76.091084955560007</v>
          </cell>
          <cell r="V10">
            <v>67.781241302140103</v>
          </cell>
        </row>
        <row r="11">
          <cell r="S11">
            <v>69.6338657551631</v>
          </cell>
          <cell r="T11">
            <v>73.128972189969005</v>
          </cell>
          <cell r="U11">
            <v>77.236999347197894</v>
          </cell>
          <cell r="V11">
            <v>71.112803084167496</v>
          </cell>
        </row>
        <row r="12">
          <cell r="S12">
            <v>74.6901182601936</v>
          </cell>
          <cell r="T12">
            <v>77.316770163576805</v>
          </cell>
          <cell r="U12">
            <v>79.600793846754897</v>
          </cell>
          <cell r="V12">
            <v>72.644495140320103</v>
          </cell>
        </row>
        <row r="13">
          <cell r="S13">
            <v>77.385264803891104</v>
          </cell>
          <cell r="T13">
            <v>79.339791606834595</v>
          </cell>
          <cell r="U13">
            <v>81.964102259577302</v>
          </cell>
          <cell r="V13">
            <v>73.357593740062399</v>
          </cell>
        </row>
        <row r="14">
          <cell r="S14">
            <v>77.903475248640603</v>
          </cell>
          <cell r="T14">
            <v>79.266593226986103</v>
          </cell>
          <cell r="U14">
            <v>83.182486395823105</v>
          </cell>
          <cell r="V14">
            <v>75.013241409577105</v>
          </cell>
        </row>
        <row r="15">
          <cell r="S15">
            <v>78.456676323022705</v>
          </cell>
          <cell r="T15">
            <v>79.373845238723504</v>
          </cell>
          <cell r="U15">
            <v>84.4725686277623</v>
          </cell>
          <cell r="V15">
            <v>77.619916652534599</v>
          </cell>
        </row>
        <row r="16">
          <cell r="S16">
            <v>80.208177356378897</v>
          </cell>
          <cell r="T16">
            <v>81.259641554599597</v>
          </cell>
          <cell r="U16">
            <v>84.918757784399602</v>
          </cell>
          <cell r="V16">
            <v>80.307326406107094</v>
          </cell>
        </row>
        <row r="17">
          <cell r="S17">
            <v>82.685257745232704</v>
          </cell>
          <cell r="T17">
            <v>84.147960619108503</v>
          </cell>
          <cell r="U17">
            <v>85.412758925406706</v>
          </cell>
          <cell r="V17">
            <v>82.5011742169401</v>
          </cell>
        </row>
        <row r="18">
          <cell r="S18">
            <v>85.588867887994894</v>
          </cell>
          <cell r="T18">
            <v>86.679426729885705</v>
          </cell>
          <cell r="U18">
            <v>87.739494470366694</v>
          </cell>
          <cell r="V18">
            <v>84.868730305352997</v>
          </cell>
        </row>
        <row r="19">
          <cell r="S19">
            <v>89.447334654183393</v>
          </cell>
          <cell r="T19">
            <v>87.520894806263499</v>
          </cell>
          <cell r="U19">
            <v>91.259157786341504</v>
          </cell>
          <cell r="V19">
            <v>86.991367105686606</v>
          </cell>
        </row>
        <row r="20">
          <cell r="S20">
            <v>90.739668732130298</v>
          </cell>
          <cell r="T20">
            <v>88.054073010491607</v>
          </cell>
          <cell r="U20">
            <v>93.925881152608497</v>
          </cell>
          <cell r="V20">
            <v>88.8960736218676</v>
          </cell>
        </row>
        <row r="21">
          <cell r="S21">
            <v>90.490332030769096</v>
          </cell>
          <cell r="T21">
            <v>90.818305443143103</v>
          </cell>
          <cell r="U21">
            <v>94.876902337680093</v>
          </cell>
          <cell r="V21">
            <v>91.511924521667495</v>
          </cell>
        </row>
        <row r="22">
          <cell r="O22">
            <v>84.600269899570904</v>
          </cell>
          <cell r="P22">
            <v>91.2236607344486</v>
          </cell>
          <cell r="Q22">
            <v>90.011985439912706</v>
          </cell>
          <cell r="R22">
            <v>93.304505028972201</v>
          </cell>
          <cell r="S22">
            <v>93.261497375085696</v>
          </cell>
          <cell r="T22">
            <v>94.555266468108698</v>
          </cell>
          <cell r="U22">
            <v>95.941114494065005</v>
          </cell>
          <cell r="V22">
            <v>96.021216799174695</v>
          </cell>
        </row>
        <row r="23">
          <cell r="O23">
            <v>92.181471762441205</v>
          </cell>
          <cell r="P23">
            <v>103.477122005094</v>
          </cell>
          <cell r="Q23">
            <v>98.771574860275194</v>
          </cell>
          <cell r="R23">
            <v>99.544521402117695</v>
          </cell>
          <cell r="S23">
            <v>98.7389749033117</v>
          </cell>
          <cell r="T23">
            <v>97.917419095155296</v>
          </cell>
          <cell r="U23">
            <v>97.803752369662206</v>
          </cell>
          <cell r="V23">
            <v>100.71120898405999</v>
          </cell>
        </row>
        <row r="24">
          <cell r="O24">
            <v>97.272591444144993</v>
          </cell>
          <cell r="P24">
            <v>96.678012092806597</v>
          </cell>
          <cell r="Q24">
            <v>99.739512248677798</v>
          </cell>
          <cell r="R24">
            <v>100.39803301479201</v>
          </cell>
          <cell r="S24">
            <v>101.26979991301199</v>
          </cell>
          <cell r="T24">
            <v>99.471581377081307</v>
          </cell>
          <cell r="U24">
            <v>99.011978936482805</v>
          </cell>
          <cell r="V24">
            <v>100.625314844773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93.385036634725495</v>
          </cell>
          <cell r="P26">
            <v>102.57583592186199</v>
          </cell>
          <cell r="Q26">
            <v>103.596039214821</v>
          </cell>
          <cell r="R26">
            <v>103.704312526461</v>
          </cell>
          <cell r="S26">
            <v>100.245940933339</v>
          </cell>
          <cell r="T26">
            <v>101.506251507993</v>
          </cell>
          <cell r="U26">
            <v>102.17570827563</v>
          </cell>
          <cell r="V26">
            <v>104.374408646684</v>
          </cell>
        </row>
        <row r="27">
          <cell r="O27">
            <v>99.080308665349904</v>
          </cell>
          <cell r="P27">
            <v>108.61968531679</v>
          </cell>
          <cell r="Q27">
            <v>102.170947527428</v>
          </cell>
          <cell r="R27">
            <v>111.64629043098699</v>
          </cell>
          <cell r="S27">
            <v>102.528013380209</v>
          </cell>
          <cell r="T27">
            <v>102.720378033624</v>
          </cell>
          <cell r="U27">
            <v>105.210719608556</v>
          </cell>
          <cell r="V27">
            <v>110.424248732084</v>
          </cell>
        </row>
        <row r="28">
          <cell r="O28">
            <v>98.5054820442909</v>
          </cell>
          <cell r="P28">
            <v>103.442443461365</v>
          </cell>
          <cell r="Q28">
            <v>105.487679927779</v>
          </cell>
          <cell r="R28">
            <v>113.78776757211401</v>
          </cell>
          <cell r="S28">
            <v>103.278490916477</v>
          </cell>
          <cell r="T28">
            <v>102.44727404927001</v>
          </cell>
          <cell r="U28">
            <v>107.434335456775</v>
          </cell>
          <cell r="V28">
            <v>112.94923899740201</v>
          </cell>
        </row>
        <row r="29">
          <cell r="O29">
            <v>95.118785855057396</v>
          </cell>
          <cell r="P29">
            <v>102.910693556113</v>
          </cell>
          <cell r="Q29">
            <v>104.652784098094</v>
          </cell>
          <cell r="R29">
            <v>114.41880971649699</v>
          </cell>
          <cell r="S29">
            <v>102.56269827135399</v>
          </cell>
          <cell r="T29">
            <v>102.525582180352</v>
          </cell>
          <cell r="U29">
            <v>108.440046975299</v>
          </cell>
          <cell r="V29">
            <v>113.76121719040199</v>
          </cell>
        </row>
        <row r="30">
          <cell r="O30">
            <v>97.332429285770203</v>
          </cell>
          <cell r="P30">
            <v>107.483325835184</v>
          </cell>
          <cell r="Q30">
            <v>113.859520889004</v>
          </cell>
          <cell r="R30">
            <v>121.68190533360401</v>
          </cell>
          <cell r="S30">
            <v>103.635899862467</v>
          </cell>
          <cell r="T30">
            <v>103.924804305439</v>
          </cell>
          <cell r="U30">
            <v>109.64313192836499</v>
          </cell>
          <cell r="V30">
            <v>117.343816252352</v>
          </cell>
        </row>
        <row r="31">
          <cell r="O31">
            <v>100.891770150835</v>
          </cell>
          <cell r="P31">
            <v>107.625451076201</v>
          </cell>
          <cell r="Q31">
            <v>114.54892777250301</v>
          </cell>
          <cell r="R31">
            <v>128.10154516226001</v>
          </cell>
          <cell r="S31">
            <v>106.39448816338999</v>
          </cell>
          <cell r="T31">
            <v>107.010049048372</v>
          </cell>
          <cell r="U31">
            <v>112.17002626452999</v>
          </cell>
          <cell r="V31">
            <v>122.80640582725199</v>
          </cell>
        </row>
        <row r="32">
          <cell r="O32">
            <v>104.437917070948</v>
          </cell>
          <cell r="P32">
            <v>111.378405499126</v>
          </cell>
          <cell r="Q32">
            <v>120.013273574178</v>
          </cell>
          <cell r="R32">
            <v>132.09139389926199</v>
          </cell>
          <cell r="S32">
            <v>108.60855023366599</v>
          </cell>
          <cell r="T32">
            <v>110.62992167036001</v>
          </cell>
          <cell r="U32">
            <v>116.548408112289</v>
          </cell>
          <cell r="V32">
            <v>127.923785752003</v>
          </cell>
        </row>
        <row r="33">
          <cell r="O33">
            <v>108.928011790626</v>
          </cell>
          <cell r="P33">
            <v>116.59646886038</v>
          </cell>
          <cell r="Q33">
            <v>126.108186401995</v>
          </cell>
          <cell r="R33">
            <v>140.94964678678099</v>
          </cell>
          <cell r="S33">
            <v>109.771333379822</v>
          </cell>
          <cell r="T33">
            <v>111.956236497131</v>
          </cell>
          <cell r="U33">
            <v>120.857633980011</v>
          </cell>
          <cell r="V33">
            <v>131.636530903119</v>
          </cell>
        </row>
        <row r="34">
          <cell r="O34">
            <v>104.892083047141</v>
          </cell>
          <cell r="P34">
            <v>116.793061847728</v>
          </cell>
          <cell r="Q34">
            <v>125.316521477584</v>
          </cell>
          <cell r="R34">
            <v>142.532049638242</v>
          </cell>
          <cell r="S34">
            <v>112.406054367409</v>
          </cell>
          <cell r="T34">
            <v>112.13886735056199</v>
          </cell>
          <cell r="U34">
            <v>124.917240402056</v>
          </cell>
          <cell r="V34">
            <v>135.93909229612001</v>
          </cell>
        </row>
        <row r="35">
          <cell r="O35">
            <v>118.341739523942</v>
          </cell>
          <cell r="P35">
            <v>119.477092088483</v>
          </cell>
          <cell r="Q35">
            <v>136.24057902290801</v>
          </cell>
          <cell r="R35">
            <v>152.82802099172801</v>
          </cell>
          <cell r="S35">
            <v>116.08183187104601</v>
          </cell>
          <cell r="T35">
            <v>113.488114258734</v>
          </cell>
          <cell r="U35">
            <v>128.76592942731199</v>
          </cell>
          <cell r="V35">
            <v>140.95371638040399</v>
          </cell>
        </row>
        <row r="36">
          <cell r="O36">
            <v>113.70575829479201</v>
          </cell>
          <cell r="P36">
            <v>115.953749772972</v>
          </cell>
          <cell r="Q36">
            <v>146.18417440252401</v>
          </cell>
          <cell r="R36">
            <v>160.99324940523101</v>
          </cell>
          <cell r="S36">
            <v>118.461546363232</v>
          </cell>
          <cell r="T36">
            <v>116.660676231517</v>
          </cell>
          <cell r="U36">
            <v>132.498410054868</v>
          </cell>
          <cell r="V36">
            <v>143.92059558179099</v>
          </cell>
        </row>
        <row r="37">
          <cell r="O37">
            <v>121.687105674405</v>
          </cell>
          <cell r="P37">
            <v>126.585617736424</v>
          </cell>
          <cell r="Q37">
            <v>146.45537180912501</v>
          </cell>
          <cell r="R37">
            <v>161.76541508700001</v>
          </cell>
          <cell r="S37">
            <v>120.748615040936</v>
          </cell>
          <cell r="T37">
            <v>120.71247145258801</v>
          </cell>
          <cell r="U37">
            <v>137.87814826315301</v>
          </cell>
          <cell r="V37">
            <v>146.940091006654</v>
          </cell>
        </row>
        <row r="38">
          <cell r="O38">
            <v>132.55256101663301</v>
          </cell>
          <cell r="P38">
            <v>129.03818606636801</v>
          </cell>
          <cell r="Q38">
            <v>154.90326324695499</v>
          </cell>
          <cell r="R38">
            <v>170.37360835792001</v>
          </cell>
          <cell r="S38">
            <v>125.016709919316</v>
          </cell>
          <cell r="T38">
            <v>126.830142716262</v>
          </cell>
          <cell r="U38">
            <v>145.154275915569</v>
          </cell>
          <cell r="V38">
            <v>154.043957836819</v>
          </cell>
        </row>
        <row r="39">
          <cell r="O39">
            <v>124.149379309125</v>
          </cell>
          <cell r="P39">
            <v>134.61834638456401</v>
          </cell>
          <cell r="Q39">
            <v>163.97312155812699</v>
          </cell>
          <cell r="R39">
            <v>175.69787864088701</v>
          </cell>
          <cell r="S39">
            <v>129.78869234322801</v>
          </cell>
          <cell r="T39">
            <v>133.70052009336601</v>
          </cell>
          <cell r="U39">
            <v>152.03288994146499</v>
          </cell>
          <cell r="V39">
            <v>162.90069874110199</v>
          </cell>
        </row>
        <row r="40">
          <cell r="O40">
            <v>135.240778618121</v>
          </cell>
          <cell r="P40">
            <v>139.49282222123699</v>
          </cell>
          <cell r="Q40">
            <v>168.60869285025899</v>
          </cell>
          <cell r="R40">
            <v>184.29620797896601</v>
          </cell>
          <cell r="S40">
            <v>134.324520765919</v>
          </cell>
          <cell r="T40">
            <v>134.983063888971</v>
          </cell>
          <cell r="U40">
            <v>155.390748506996</v>
          </cell>
          <cell r="V40">
            <v>166.98212336418601</v>
          </cell>
        </row>
        <row r="41">
          <cell r="O41">
            <v>138.547929371045</v>
          </cell>
          <cell r="P41">
            <v>139.921031685245</v>
          </cell>
          <cell r="Q41">
            <v>173.349455020725</v>
          </cell>
          <cell r="R41">
            <v>187.62261389703801</v>
          </cell>
          <cell r="S41">
            <v>138.89486456975101</v>
          </cell>
          <cell r="T41">
            <v>135.96238292812899</v>
          </cell>
          <cell r="U41">
            <v>159.12491714004199</v>
          </cell>
          <cell r="V41">
            <v>168.60786722373601</v>
          </cell>
        </row>
        <row r="42">
          <cell r="O42">
            <v>148.94449381995</v>
          </cell>
          <cell r="P42">
            <v>147.803603735221</v>
          </cell>
          <cell r="Q42">
            <v>188.570686334664</v>
          </cell>
          <cell r="R42">
            <v>197.25809875445199</v>
          </cell>
          <cell r="S42">
            <v>144.419157950255</v>
          </cell>
          <cell r="T42">
            <v>143.779068636582</v>
          </cell>
          <cell r="U42">
            <v>169.430374082893</v>
          </cell>
          <cell r="V42">
            <v>174.56841826016199</v>
          </cell>
        </row>
        <row r="43">
          <cell r="O43">
            <v>153.86477334044201</v>
          </cell>
          <cell r="P43">
            <v>152.78253957350501</v>
          </cell>
          <cell r="Q43">
            <v>201.03577164537501</v>
          </cell>
          <cell r="R43">
            <v>201.16600904193299</v>
          </cell>
          <cell r="S43">
            <v>151.15348966856999</v>
          </cell>
          <cell r="T43">
            <v>152.82140755805699</v>
          </cell>
          <cell r="U43">
            <v>181.80992791156001</v>
          </cell>
          <cell r="V43">
            <v>184.26866834923399</v>
          </cell>
        </row>
        <row r="44">
          <cell r="O44">
            <v>157.12593128136299</v>
          </cell>
          <cell r="P44">
            <v>153.440868440504</v>
          </cell>
          <cell r="Q44">
            <v>204.48018132254501</v>
          </cell>
          <cell r="R44">
            <v>211.19562499077301</v>
          </cell>
          <cell r="S44">
            <v>155.952063560043</v>
          </cell>
          <cell r="T44">
            <v>156.18619064352899</v>
          </cell>
          <cell r="U44">
            <v>183.066316596229</v>
          </cell>
          <cell r="V44">
            <v>190.49932318958</v>
          </cell>
        </row>
        <row r="45">
          <cell r="O45">
            <v>165.04911433448399</v>
          </cell>
          <cell r="P45">
            <v>164.71185165209999</v>
          </cell>
          <cell r="Q45">
            <v>202.27265187312199</v>
          </cell>
          <cell r="R45">
            <v>208.38283419453799</v>
          </cell>
          <cell r="S45">
            <v>158.69676011266901</v>
          </cell>
          <cell r="T45">
            <v>158.27603147383101</v>
          </cell>
          <cell r="U45">
            <v>181.195521308699</v>
          </cell>
          <cell r="V45">
            <v>191.25490137916501</v>
          </cell>
        </row>
        <row r="46">
          <cell r="O46">
            <v>168.561570352404</v>
          </cell>
          <cell r="P46">
            <v>172.741388235702</v>
          </cell>
          <cell r="Q46">
            <v>212.066640121614</v>
          </cell>
          <cell r="R46">
            <v>223.44030180186201</v>
          </cell>
          <cell r="S46">
            <v>162.12022089357799</v>
          </cell>
          <cell r="T46">
            <v>163.18969768589599</v>
          </cell>
          <cell r="U46">
            <v>187.68252333100901</v>
          </cell>
          <cell r="V46">
            <v>190.755412281579</v>
          </cell>
        </row>
        <row r="47">
          <cell r="O47">
            <v>183.30690641661701</v>
          </cell>
          <cell r="P47">
            <v>172.765611306621</v>
          </cell>
          <cell r="Q47">
            <v>225.082250080004</v>
          </cell>
          <cell r="R47">
            <v>213.91678659556399</v>
          </cell>
          <cell r="S47">
            <v>165.87200636639699</v>
          </cell>
          <cell r="T47">
            <v>167.944577985942</v>
          </cell>
          <cell r="U47">
            <v>193.45301225670201</v>
          </cell>
          <cell r="V47">
            <v>189.310527317479</v>
          </cell>
        </row>
        <row r="48">
          <cell r="O48">
            <v>171.516249059893</v>
          </cell>
          <cell r="P48">
            <v>182.056633064712</v>
          </cell>
          <cell r="Q48">
            <v>217.73732936492701</v>
          </cell>
          <cell r="R48">
            <v>214.18503286668999</v>
          </cell>
          <cell r="S48">
            <v>166.05744696649199</v>
          </cell>
          <cell r="T48">
            <v>171.07099310153001</v>
          </cell>
          <cell r="U48">
            <v>189.47248126679901</v>
          </cell>
          <cell r="V48">
            <v>186.96340182767401</v>
          </cell>
        </row>
        <row r="49">
          <cell r="O49">
            <v>187.76933336457299</v>
          </cell>
          <cell r="P49">
            <v>184.356204836628</v>
          </cell>
          <cell r="Q49">
            <v>218.55729972155001</v>
          </cell>
          <cell r="R49">
            <v>213.853311465948</v>
          </cell>
          <cell r="S49">
            <v>164.82772362642601</v>
          </cell>
          <cell r="T49">
            <v>173.17309273851001</v>
          </cell>
          <cell r="U49">
            <v>186.91117277722799</v>
          </cell>
          <cell r="V49">
            <v>187.29998233103299</v>
          </cell>
        </row>
        <row r="50">
          <cell r="O50">
            <v>182.95058710855699</v>
          </cell>
          <cell r="P50">
            <v>191.85286401468301</v>
          </cell>
          <cell r="Q50">
            <v>228.687966137156</v>
          </cell>
          <cell r="R50">
            <v>217.24685728192799</v>
          </cell>
          <cell r="S50">
            <v>168.455795439491</v>
          </cell>
          <cell r="T50">
            <v>175.50145013939701</v>
          </cell>
          <cell r="U50">
            <v>193.78403945813599</v>
          </cell>
          <cell r="V50">
            <v>192.42245846666401</v>
          </cell>
        </row>
        <row r="51">
          <cell r="O51">
            <v>198.98408680991099</v>
          </cell>
          <cell r="P51">
            <v>188.45867472629701</v>
          </cell>
          <cell r="Q51">
            <v>236.75513359923499</v>
          </cell>
          <cell r="R51">
            <v>229.30389327227999</v>
          </cell>
          <cell r="S51">
            <v>175.17309956425399</v>
          </cell>
          <cell r="T51">
            <v>178.44204196816801</v>
          </cell>
          <cell r="U51">
            <v>199.367712285587</v>
          </cell>
          <cell r="V51">
            <v>197.13414613222301</v>
          </cell>
        </row>
        <row r="52">
          <cell r="O52">
            <v>192.22266409481901</v>
          </cell>
          <cell r="P52">
            <v>186.39033937030999</v>
          </cell>
          <cell r="Q52">
            <v>246.87028253520501</v>
          </cell>
          <cell r="R52">
            <v>233.54450504035299</v>
          </cell>
          <cell r="S52">
            <v>173.10956087102599</v>
          </cell>
          <cell r="T52">
            <v>178.74123062130801</v>
          </cell>
          <cell r="U52">
            <v>194.42912901863701</v>
          </cell>
          <cell r="V52">
            <v>190.135102340646</v>
          </cell>
        </row>
        <row r="53">
          <cell r="O53">
            <v>187.946163925674</v>
          </cell>
          <cell r="P53">
            <v>200.72567786160801</v>
          </cell>
          <cell r="Q53">
            <v>228.51554864120899</v>
          </cell>
          <cell r="R53">
            <v>217.927753318936</v>
          </cell>
          <cell r="S53">
            <v>166.18312650837001</v>
          </cell>
          <cell r="T53">
            <v>175.64767251322601</v>
          </cell>
          <cell r="U53">
            <v>187.09402790114399</v>
          </cell>
          <cell r="V53">
            <v>179.647527384824</v>
          </cell>
        </row>
        <row r="54">
          <cell r="O54">
            <v>186.089779337718</v>
          </cell>
          <cell r="P54">
            <v>192.23078024610501</v>
          </cell>
          <cell r="Q54">
            <v>228.675487955178</v>
          </cell>
          <cell r="R54">
            <v>213.05082644868199</v>
          </cell>
          <cell r="S54">
            <v>164.09812907371099</v>
          </cell>
          <cell r="T54">
            <v>172.69436251304401</v>
          </cell>
          <cell r="U54">
            <v>184.34597797202301</v>
          </cell>
          <cell r="V54">
            <v>176.21383791220299</v>
          </cell>
        </row>
        <row r="55">
          <cell r="O55">
            <v>188.85831757401601</v>
          </cell>
          <cell r="P55">
            <v>189.24677357539099</v>
          </cell>
          <cell r="Q55">
            <v>233.956976630886</v>
          </cell>
          <cell r="R55">
            <v>209.84239910583301</v>
          </cell>
          <cell r="S55">
            <v>163.00450100410799</v>
          </cell>
          <cell r="T55">
            <v>171.72133420090501</v>
          </cell>
          <cell r="U55">
            <v>181.43420967282299</v>
          </cell>
          <cell r="V55">
            <v>175.209666791785</v>
          </cell>
        </row>
        <row r="56">
          <cell r="O56">
            <v>194.96608163729601</v>
          </cell>
          <cell r="P56">
            <v>194.00279504780499</v>
          </cell>
          <cell r="Q56">
            <v>210.90117905891699</v>
          </cell>
          <cell r="R56">
            <v>212.62248722072999</v>
          </cell>
          <cell r="S56">
            <v>154.20746115910401</v>
          </cell>
          <cell r="T56">
            <v>165.69704508076001</v>
          </cell>
          <cell r="U56">
            <v>169.38190805347</v>
          </cell>
          <cell r="V56">
            <v>167.13881193650201</v>
          </cell>
        </row>
        <row r="57">
          <cell r="O57">
            <v>170.899779532954</v>
          </cell>
          <cell r="P57">
            <v>172.04659839732099</v>
          </cell>
          <cell r="Q57">
            <v>224.16947406074601</v>
          </cell>
          <cell r="R57">
            <v>215.786059558886</v>
          </cell>
          <cell r="S57">
            <v>142.27047143640499</v>
          </cell>
          <cell r="T57">
            <v>154.598088403303</v>
          </cell>
          <cell r="U57">
            <v>156.885433281302</v>
          </cell>
          <cell r="V57">
            <v>156.893121074703</v>
          </cell>
        </row>
        <row r="58">
          <cell r="O58">
            <v>151.96447778264201</v>
          </cell>
          <cell r="P58">
            <v>158.257084389965</v>
          </cell>
          <cell r="Q58">
            <v>198.19655041361699</v>
          </cell>
          <cell r="R58">
            <v>198.48449809473101</v>
          </cell>
          <cell r="S58">
            <v>131.45796580976099</v>
          </cell>
          <cell r="T58">
            <v>143.10353633102201</v>
          </cell>
          <cell r="U58">
            <v>151.77034235430901</v>
          </cell>
          <cell r="V58">
            <v>149.036007253105</v>
          </cell>
        </row>
        <row r="59">
          <cell r="O59">
            <v>142.28562206805</v>
          </cell>
          <cell r="P59">
            <v>153.708361664335</v>
          </cell>
          <cell r="Q59">
            <v>201.13346040661699</v>
          </cell>
          <cell r="R59">
            <v>194.685501764653</v>
          </cell>
          <cell r="S59">
            <v>121.66026905522099</v>
          </cell>
          <cell r="T59">
            <v>135.59404944033099</v>
          </cell>
          <cell r="U59">
            <v>148.890495271286</v>
          </cell>
          <cell r="V59">
            <v>138.30569029880701</v>
          </cell>
        </row>
        <row r="60">
          <cell r="O60">
            <v>137.08342421435199</v>
          </cell>
          <cell r="P60">
            <v>141.19058376809301</v>
          </cell>
          <cell r="Q60">
            <v>183.72877969436701</v>
          </cell>
          <cell r="R60">
            <v>179.671244762984</v>
          </cell>
          <cell r="S60">
            <v>120.350848849773</v>
          </cell>
          <cell r="T60">
            <v>132.926993364574</v>
          </cell>
          <cell r="U60">
            <v>145.332232173215</v>
          </cell>
          <cell r="V60">
            <v>128.843030984568</v>
          </cell>
        </row>
        <row r="61">
          <cell r="O61">
            <v>127.371753494475</v>
          </cell>
          <cell r="P61">
            <v>136.813470313609</v>
          </cell>
          <cell r="Q61">
            <v>176.269527844191</v>
          </cell>
          <cell r="R61">
            <v>161.960326689515</v>
          </cell>
          <cell r="S61">
            <v>122.14202433718999</v>
          </cell>
          <cell r="T61">
            <v>129.79399991556099</v>
          </cell>
          <cell r="U61">
            <v>141.092796050788</v>
          </cell>
          <cell r="V61">
            <v>125.584567920613</v>
          </cell>
        </row>
        <row r="62">
          <cell r="O62">
            <v>142.05443466844801</v>
          </cell>
          <cell r="P62">
            <v>130.33981188641499</v>
          </cell>
          <cell r="Q62">
            <v>188.66895822323499</v>
          </cell>
          <cell r="R62">
            <v>175.64069649682699</v>
          </cell>
          <cell r="S62">
            <v>118.39573819635</v>
          </cell>
          <cell r="T62">
            <v>127.693699198085</v>
          </cell>
          <cell r="U62">
            <v>137.065595672352</v>
          </cell>
          <cell r="V62">
            <v>126.73068134826801</v>
          </cell>
        </row>
        <row r="63">
          <cell r="O63">
            <v>133.30015215388701</v>
          </cell>
          <cell r="P63">
            <v>138.40013920488499</v>
          </cell>
          <cell r="Q63">
            <v>158.25912154465999</v>
          </cell>
          <cell r="R63">
            <v>166.27350499476401</v>
          </cell>
          <cell r="S63">
            <v>113.121371444343</v>
          </cell>
          <cell r="T63">
            <v>128.86019531734999</v>
          </cell>
          <cell r="U63">
            <v>132.395170495342</v>
          </cell>
          <cell r="V63">
            <v>126.548568887911</v>
          </cell>
        </row>
        <row r="64">
          <cell r="O64">
            <v>131.27986754686799</v>
          </cell>
          <cell r="P64">
            <v>119.89082933904599</v>
          </cell>
          <cell r="Q64">
            <v>169.18284187965301</v>
          </cell>
          <cell r="R64">
            <v>177.801446923063</v>
          </cell>
          <cell r="S64">
            <v>110.691996673939</v>
          </cell>
          <cell r="T64">
            <v>125.28118040019</v>
          </cell>
          <cell r="U64">
            <v>132.23701974474201</v>
          </cell>
          <cell r="V64">
            <v>126.249108533965</v>
          </cell>
        </row>
        <row r="65">
          <cell r="O65">
            <v>136.37224187497401</v>
          </cell>
          <cell r="P65">
            <v>136.95932841522799</v>
          </cell>
          <cell r="Q65">
            <v>174.28454662456301</v>
          </cell>
          <cell r="R65">
            <v>179.90832585237999</v>
          </cell>
          <cell r="S65">
            <v>108.777927007475</v>
          </cell>
          <cell r="T65">
            <v>118.457863518099</v>
          </cell>
          <cell r="U65">
            <v>133.84763070209499</v>
          </cell>
          <cell r="V65">
            <v>128.09535141854201</v>
          </cell>
        </row>
        <row r="66">
          <cell r="O66">
            <v>129.61705157112101</v>
          </cell>
          <cell r="P66">
            <v>121.65914351586601</v>
          </cell>
          <cell r="Q66">
            <v>179.90307010359899</v>
          </cell>
          <cell r="R66">
            <v>174.00269738372899</v>
          </cell>
          <cell r="S66">
            <v>106.938927619474</v>
          </cell>
          <cell r="T66">
            <v>118.32877379911299</v>
          </cell>
          <cell r="U66">
            <v>131.821525435697</v>
          </cell>
          <cell r="V66">
            <v>131.97776800171701</v>
          </cell>
        </row>
        <row r="67">
          <cell r="O67">
            <v>139.752870588685</v>
          </cell>
          <cell r="P67">
            <v>133.39656419325601</v>
          </cell>
          <cell r="Q67">
            <v>168.867224495019</v>
          </cell>
          <cell r="R67">
            <v>183.88152049172001</v>
          </cell>
          <cell r="S67">
            <v>108.584163285793</v>
          </cell>
          <cell r="T67">
            <v>123.238743767524</v>
          </cell>
          <cell r="U67">
            <v>129.55846349138301</v>
          </cell>
          <cell r="V67">
            <v>137.02909043608901</v>
          </cell>
        </row>
        <row r="68">
          <cell r="O68">
            <v>134.80123910490201</v>
          </cell>
          <cell r="P68">
            <v>136.35730529247201</v>
          </cell>
          <cell r="Q68">
            <v>176.988199468989</v>
          </cell>
          <cell r="R68">
            <v>188.235492121162</v>
          </cell>
          <cell r="S68">
            <v>110.039132460446</v>
          </cell>
          <cell r="T68">
            <v>122.98795475646401</v>
          </cell>
          <cell r="U68">
            <v>130.05827563214299</v>
          </cell>
          <cell r="V68">
            <v>141.36477271132199</v>
          </cell>
        </row>
        <row r="69">
          <cell r="O69">
            <v>142.45887679548801</v>
          </cell>
          <cell r="P69">
            <v>125.24295984356699</v>
          </cell>
          <cell r="Q69">
            <v>179.437033485836</v>
          </cell>
          <cell r="R69">
            <v>193.371661020044</v>
          </cell>
          <cell r="S69">
            <v>108.354844287034</v>
          </cell>
          <cell r="T69">
            <v>118.868283105148</v>
          </cell>
          <cell r="U69">
            <v>131.068167600642</v>
          </cell>
          <cell r="V69">
            <v>143.83967082586599</v>
          </cell>
        </row>
        <row r="70">
          <cell r="O70">
            <v>125.486854525556</v>
          </cell>
          <cell r="P70">
            <v>135.067315522191</v>
          </cell>
          <cell r="Q70">
            <v>181.348902620487</v>
          </cell>
          <cell r="R70">
            <v>194.985124482082</v>
          </cell>
          <cell r="S70">
            <v>106.994415049428</v>
          </cell>
          <cell r="T70">
            <v>118.402562431503</v>
          </cell>
          <cell r="U70">
            <v>131.55241039005799</v>
          </cell>
          <cell r="V70">
            <v>145.90137573312899</v>
          </cell>
        </row>
        <row r="71">
          <cell r="O71">
            <v>151.46331458066101</v>
          </cell>
          <cell r="P71">
            <v>124.595366757511</v>
          </cell>
          <cell r="Q71">
            <v>192.51460000947699</v>
          </cell>
          <cell r="R71">
            <v>202.10497220155699</v>
          </cell>
          <cell r="S71">
            <v>107.51135374139901</v>
          </cell>
          <cell r="T71">
            <v>120.286753397154</v>
          </cell>
          <cell r="U71">
            <v>133.80044058301701</v>
          </cell>
          <cell r="V71">
            <v>149.76603979872999</v>
          </cell>
        </row>
        <row r="72">
          <cell r="O72">
            <v>145.21192773773001</v>
          </cell>
          <cell r="P72">
            <v>126.108853976223</v>
          </cell>
          <cell r="Q72">
            <v>184.64079882394</v>
          </cell>
          <cell r="R72">
            <v>198.15724065952401</v>
          </cell>
          <cell r="S72">
            <v>110.34714134550001</v>
          </cell>
          <cell r="T72">
            <v>123.42128436844099</v>
          </cell>
          <cell r="U72">
            <v>136.487949277148</v>
          </cell>
          <cell r="V72">
            <v>155.47124212510599</v>
          </cell>
        </row>
        <row r="73">
          <cell r="O73">
            <v>153.479828649002</v>
          </cell>
          <cell r="P73">
            <v>140.133466412812</v>
          </cell>
          <cell r="Q73">
            <v>193.76139453405099</v>
          </cell>
          <cell r="R73">
            <v>208.99853143476301</v>
          </cell>
          <cell r="S73">
            <v>112.99497506759199</v>
          </cell>
          <cell r="T73">
            <v>124.61565730449099</v>
          </cell>
          <cell r="U73">
            <v>137.64865902187501</v>
          </cell>
          <cell r="V73">
            <v>159.754737821661</v>
          </cell>
        </row>
        <row r="74">
          <cell r="O74">
            <v>148.12526288403001</v>
          </cell>
          <cell r="P74">
            <v>122.39487443375801</v>
          </cell>
          <cell r="Q74">
            <v>192.81804039270901</v>
          </cell>
          <cell r="R74">
            <v>213.87118276935101</v>
          </cell>
          <cell r="S74">
            <v>114.536748167193</v>
          </cell>
          <cell r="T74">
            <v>125.145842038673</v>
          </cell>
          <cell r="U74">
            <v>141.032917431931</v>
          </cell>
          <cell r="V74">
            <v>163.49831665595201</v>
          </cell>
        </row>
        <row r="75">
          <cell r="O75">
            <v>159.896455793797</v>
          </cell>
          <cell r="P75">
            <v>134.70026215496799</v>
          </cell>
          <cell r="Q75">
            <v>204.64621189393401</v>
          </cell>
          <cell r="R75">
            <v>225.98802240729199</v>
          </cell>
          <cell r="S75">
            <v>116.418195056934</v>
          </cell>
          <cell r="T75">
            <v>128.92822030674401</v>
          </cell>
          <cell r="U75">
            <v>149.054999309892</v>
          </cell>
          <cell r="V75">
            <v>170.31456041050399</v>
          </cell>
        </row>
        <row r="76">
          <cell r="O76">
            <v>153.362024420452</v>
          </cell>
          <cell r="P76">
            <v>139.815417858671</v>
          </cell>
          <cell r="Q76">
            <v>215.960172578791</v>
          </cell>
          <cell r="R76">
            <v>232.87442128218399</v>
          </cell>
          <cell r="S76">
            <v>118.881671621988</v>
          </cell>
          <cell r="T76">
            <v>133.34508566304001</v>
          </cell>
          <cell r="U76">
            <v>152.21714050625701</v>
          </cell>
          <cell r="V76">
            <v>176.92963349242299</v>
          </cell>
        </row>
        <row r="77">
          <cell r="O77">
            <v>159.671486309507</v>
          </cell>
          <cell r="P77">
            <v>143.56321713943001</v>
          </cell>
          <cell r="Q77">
            <v>223.428852184281</v>
          </cell>
          <cell r="R77">
            <v>243.62509225345099</v>
          </cell>
          <cell r="S77">
            <v>121.398102544666</v>
          </cell>
          <cell r="T77">
            <v>135.60128082316299</v>
          </cell>
          <cell r="U77">
            <v>150.434021285478</v>
          </cell>
          <cell r="V77">
            <v>180.61402043772901</v>
          </cell>
        </row>
        <row r="78">
          <cell r="O78">
            <v>164.49465935356801</v>
          </cell>
          <cell r="P78">
            <v>153.133166961927</v>
          </cell>
          <cell r="Q78">
            <v>227.261210323456</v>
          </cell>
          <cell r="R78">
            <v>252.43918027768299</v>
          </cell>
          <cell r="S78">
            <v>125.184408786174</v>
          </cell>
          <cell r="T78">
            <v>139.752892378186</v>
          </cell>
          <cell r="U78">
            <v>153.50921750305699</v>
          </cell>
          <cell r="V78">
            <v>186.72388246723901</v>
          </cell>
        </row>
        <row r="79">
          <cell r="O79">
            <v>171.425515803835</v>
          </cell>
          <cell r="P79">
            <v>148.11744961850701</v>
          </cell>
          <cell r="Q79">
            <v>230.46001853988599</v>
          </cell>
          <cell r="R79">
            <v>261.49248712638502</v>
          </cell>
          <cell r="S79">
            <v>130.733795108827</v>
          </cell>
          <cell r="T79">
            <v>146.53621627263399</v>
          </cell>
          <cell r="U79">
            <v>160.50755818947999</v>
          </cell>
          <cell r="V79">
            <v>197.311825870424</v>
          </cell>
        </row>
        <row r="80">
          <cell r="O80">
            <v>179.597729243663</v>
          </cell>
          <cell r="P80">
            <v>165.53419958665401</v>
          </cell>
          <cell r="Q80">
            <v>236.25555258774199</v>
          </cell>
          <cell r="R80">
            <v>259.56855068578398</v>
          </cell>
          <cell r="S80">
            <v>132.97669115457799</v>
          </cell>
          <cell r="T80">
            <v>150.21917223513299</v>
          </cell>
          <cell r="U80">
            <v>164.67069894590199</v>
          </cell>
          <cell r="V80">
            <v>202.68836622050901</v>
          </cell>
        </row>
        <row r="81">
          <cell r="O81">
            <v>183.977570259083</v>
          </cell>
          <cell r="P81">
            <v>161.161628641227</v>
          </cell>
          <cell r="Q81">
            <v>250.67451054418501</v>
          </cell>
          <cell r="R81">
            <v>283.53116274383598</v>
          </cell>
          <cell r="S81">
            <v>133.44490522709799</v>
          </cell>
          <cell r="T81">
            <v>151.221294973049</v>
          </cell>
          <cell r="U81">
            <v>165.663323103903</v>
          </cell>
          <cell r="V81">
            <v>202.72467387710299</v>
          </cell>
        </row>
        <row r="82">
          <cell r="O82">
            <v>177.78807858367699</v>
          </cell>
          <cell r="P82">
            <v>163.94270836448399</v>
          </cell>
          <cell r="Q82">
            <v>251.061402964992</v>
          </cell>
          <cell r="R82">
            <v>286.536328673551</v>
          </cell>
          <cell r="S82">
            <v>137.54022610019601</v>
          </cell>
          <cell r="T82">
            <v>155.00256851940401</v>
          </cell>
          <cell r="U82">
            <v>168.69427384609901</v>
          </cell>
          <cell r="V82">
            <v>208.260582166956</v>
          </cell>
        </row>
        <row r="83">
          <cell r="O83">
            <v>185.64430390594899</v>
          </cell>
          <cell r="P83">
            <v>173.489830162206</v>
          </cell>
          <cell r="Q83">
            <v>249.33403295391301</v>
          </cell>
          <cell r="R83">
            <v>288.64192953293599</v>
          </cell>
          <cell r="S83">
            <v>142.75829485794401</v>
          </cell>
          <cell r="T83">
            <v>161.744118080936</v>
          </cell>
          <cell r="U83">
            <v>172.36699482596001</v>
          </cell>
          <cell r="V83">
            <v>220.134000978438</v>
          </cell>
        </row>
        <row r="84">
          <cell r="O84">
            <v>191.31083973419899</v>
          </cell>
          <cell r="P84">
            <v>177.77490767081699</v>
          </cell>
          <cell r="Q84">
            <v>264.92468644561802</v>
          </cell>
          <cell r="R84">
            <v>308.82283224862999</v>
          </cell>
          <cell r="S84">
            <v>143.20811087824299</v>
          </cell>
          <cell r="T84">
            <v>164.10264990347801</v>
          </cell>
          <cell r="U84">
            <v>173.65726210169001</v>
          </cell>
          <cell r="V84">
            <v>225.713992956884</v>
          </cell>
        </row>
        <row r="85">
          <cell r="O85">
            <v>186.61575208296199</v>
          </cell>
          <cell r="P85">
            <v>175.61919222998901</v>
          </cell>
          <cell r="Q85">
            <v>266.80886838649002</v>
          </cell>
          <cell r="R85">
            <v>302.90164047447303</v>
          </cell>
          <cell r="S85">
            <v>142.00035502985901</v>
          </cell>
          <cell r="T85">
            <v>163.31740577572401</v>
          </cell>
          <cell r="U85">
            <v>174.897051003841</v>
          </cell>
          <cell r="V85">
            <v>225.26413529426199</v>
          </cell>
        </row>
        <row r="86">
          <cell r="O86">
            <v>199.796037909359</v>
          </cell>
          <cell r="P86">
            <v>182.12403612378699</v>
          </cell>
          <cell r="Q86">
            <v>271.81321113930102</v>
          </cell>
          <cell r="R86">
            <v>307.89111061766698</v>
          </cell>
          <cell r="S86">
            <v>144.43415983480199</v>
          </cell>
          <cell r="T86">
            <v>168.74919777302401</v>
          </cell>
          <cell r="U86">
            <v>179.07645125521699</v>
          </cell>
          <cell r="V86">
            <v>232.455234357455</v>
          </cell>
        </row>
        <row r="87">
          <cell r="O87">
            <v>202.95940327772101</v>
          </cell>
          <cell r="P87">
            <v>187.88222386167101</v>
          </cell>
          <cell r="Q87">
            <v>278.88809307353102</v>
          </cell>
          <cell r="R87">
            <v>340.36184889169198</v>
          </cell>
          <cell r="S87">
            <v>148.59522055004899</v>
          </cell>
          <cell r="T87">
            <v>178.58178891769799</v>
          </cell>
          <cell r="U87">
            <v>184.55877878888001</v>
          </cell>
          <cell r="V87">
            <v>246.616584476604</v>
          </cell>
        </row>
        <row r="88">
          <cell r="O88">
            <v>207.13021600707501</v>
          </cell>
          <cell r="P88">
            <v>191.47811279046701</v>
          </cell>
          <cell r="Q88">
            <v>291.89923560911302</v>
          </cell>
          <cell r="R88">
            <v>322.129618171971</v>
          </cell>
          <cell r="S88">
            <v>152.80673007446899</v>
          </cell>
          <cell r="T88">
            <v>181.30919552657301</v>
          </cell>
          <cell r="U88">
            <v>189.09564590967199</v>
          </cell>
          <cell r="V88">
            <v>253.36839779667801</v>
          </cell>
        </row>
        <row r="89">
          <cell r="O89">
            <v>204.57301135528701</v>
          </cell>
          <cell r="P89">
            <v>203.05398111616199</v>
          </cell>
          <cell r="Q89">
            <v>301.28200498010102</v>
          </cell>
          <cell r="R89">
            <v>348.92445623255298</v>
          </cell>
          <cell r="S89">
            <v>156.27135184431501</v>
          </cell>
          <cell r="T89">
            <v>180.34745552142601</v>
          </cell>
          <cell r="U89">
            <v>193.16788679329599</v>
          </cell>
          <cell r="V89">
            <v>253.552571441178</v>
          </cell>
        </row>
        <row r="90">
          <cell r="O90">
            <v>219.83410779616199</v>
          </cell>
          <cell r="P90">
            <v>209.06910002763999</v>
          </cell>
          <cell r="Q90">
            <v>304.88674720788799</v>
          </cell>
          <cell r="R90">
            <v>340.01773844638097</v>
          </cell>
          <cell r="S90">
            <v>161.636128891076</v>
          </cell>
          <cell r="T90">
            <v>190.39090770628599</v>
          </cell>
          <cell r="U90">
            <v>199.96323740567701</v>
          </cell>
          <cell r="V90">
            <v>262.10742382420801</v>
          </cell>
        </row>
        <row r="91">
          <cell r="O91">
            <v>209.85122763033701</v>
          </cell>
          <cell r="P91">
            <v>224.836888966375</v>
          </cell>
          <cell r="Q91">
            <v>306.74227827744897</v>
          </cell>
          <cell r="R91">
            <v>371.777198696987</v>
          </cell>
          <cell r="S91">
            <v>168.04195516711599</v>
          </cell>
          <cell r="T91">
            <v>207.82948476282399</v>
          </cell>
          <cell r="U91">
            <v>208.413574450243</v>
          </cell>
          <cell r="V91">
            <v>275.82049449910602</v>
          </cell>
        </row>
        <row r="92">
          <cell r="O92">
            <v>220.777706496131</v>
          </cell>
          <cell r="P92">
            <v>222.96612651717001</v>
          </cell>
          <cell r="Q92">
            <v>314.95974180629901</v>
          </cell>
          <cell r="R92">
            <v>360.05680935072098</v>
          </cell>
          <cell r="S92">
            <v>168.223414779352</v>
          </cell>
          <cell r="T92">
            <v>212.448439724195</v>
          </cell>
          <cell r="U92">
            <v>210.847345092458</v>
          </cell>
          <cell r="V92">
            <v>279.01254095073102</v>
          </cell>
        </row>
        <row r="93">
          <cell r="O93">
            <v>227.14110916283099</v>
          </cell>
          <cell r="P93">
            <v>228.123723909783</v>
          </cell>
          <cell r="Q93">
            <v>329.17614040534198</v>
          </cell>
          <cell r="R93">
            <v>369.41521091192499</v>
          </cell>
          <cell r="S93">
            <v>167.128507293399</v>
          </cell>
          <cell r="T93">
            <v>208.188139135803</v>
          </cell>
          <cell r="U93">
            <v>209.181073953344</v>
          </cell>
          <cell r="V93">
            <v>277.06089228810202</v>
          </cell>
        </row>
        <row r="94">
          <cell r="O94">
            <v>218.920295033267</v>
          </cell>
          <cell r="P94">
            <v>241.696134258211</v>
          </cell>
          <cell r="Q94">
            <v>345.70131350707101</v>
          </cell>
          <cell r="R94">
            <v>379.19229894163601</v>
          </cell>
          <cell r="S94">
            <v>171.86267888040999</v>
          </cell>
          <cell r="T94">
            <v>211.04818120764199</v>
          </cell>
          <cell r="U94">
            <v>209.094962443616</v>
          </cell>
          <cell r="V94">
            <v>286.34920165878901</v>
          </cell>
        </row>
        <row r="95">
          <cell r="O95">
            <v>236.60704342039801</v>
          </cell>
          <cell r="P95">
            <v>232.03827695576899</v>
          </cell>
          <cell r="Q95">
            <v>329.39283933473098</v>
          </cell>
          <cell r="R95">
            <v>384.48883948987901</v>
          </cell>
          <cell r="S95">
            <v>178.108127128457</v>
          </cell>
          <cell r="T95">
            <v>217.63409529606599</v>
          </cell>
          <cell r="U95">
            <v>209.50621791544799</v>
          </cell>
          <cell r="V95">
            <v>301.83590968296801</v>
          </cell>
        </row>
        <row r="96">
          <cell r="O96">
            <v>238.496527446882</v>
          </cell>
          <cell r="P96">
            <v>244.06245289831301</v>
          </cell>
          <cell r="Q96">
            <v>328.74108538476298</v>
          </cell>
          <cell r="R96">
            <v>382.82864137997802</v>
          </cell>
          <cell r="S96">
            <v>179.74163951065501</v>
          </cell>
          <cell r="T96">
            <v>223.42479653041499</v>
          </cell>
          <cell r="U96">
            <v>210.96987077455501</v>
          </cell>
          <cell r="V96">
            <v>306.085653757545</v>
          </cell>
        </row>
        <row r="97">
          <cell r="O97">
            <v>230.64626666903601</v>
          </cell>
          <cell r="P97">
            <v>244.10172319221701</v>
          </cell>
          <cell r="Q97">
            <v>331.75531155417502</v>
          </cell>
          <cell r="R97">
            <v>386.735262970988</v>
          </cell>
          <cell r="S97">
            <v>179.48057549579099</v>
          </cell>
          <cell r="T97">
            <v>227.53145519438999</v>
          </cell>
          <cell r="U97">
            <v>212.468402334926</v>
          </cell>
          <cell r="V97">
            <v>303.87102728573899</v>
          </cell>
        </row>
        <row r="98">
          <cell r="O98">
            <v>232.86927760827299</v>
          </cell>
          <cell r="P98">
            <v>267.36730881170803</v>
          </cell>
          <cell r="Q98">
            <v>345.146661831139</v>
          </cell>
          <cell r="R98">
            <v>392.01262522795599</v>
          </cell>
          <cell r="S98">
            <v>181.52670671282101</v>
          </cell>
          <cell r="T98">
            <v>231.53256987166299</v>
          </cell>
          <cell r="U98">
            <v>212.88765993372201</v>
          </cell>
          <cell r="V98">
            <v>309.31923424990902</v>
          </cell>
        </row>
        <row r="99">
          <cell r="O99">
            <v>243.69907764847801</v>
          </cell>
          <cell r="P99">
            <v>246.13367089425401</v>
          </cell>
          <cell r="Q99">
            <v>352.85187112824201</v>
          </cell>
          <cell r="R99">
            <v>391.20383627044299</v>
          </cell>
          <cell r="S99">
            <v>184.12247382131301</v>
          </cell>
          <cell r="T99">
            <v>235.139232702805</v>
          </cell>
          <cell r="U99">
            <v>213.819434248866</v>
          </cell>
          <cell r="V99">
            <v>320.65034796608199</v>
          </cell>
        </row>
        <row r="100">
          <cell r="O100">
            <v>253.38499208574399</v>
          </cell>
          <cell r="P100">
            <v>252.14373497076801</v>
          </cell>
          <cell r="Q100">
            <v>339.008056311595</v>
          </cell>
          <cell r="R100">
            <v>410.16251194073601</v>
          </cell>
          <cell r="S100">
            <v>185.77988841498501</v>
          </cell>
          <cell r="T100">
            <v>238.61483107811799</v>
          </cell>
          <cell r="U100">
            <v>215.35416649960101</v>
          </cell>
          <cell r="V100">
            <v>331.76376047140201</v>
          </cell>
        </row>
        <row r="101">
          <cell r="O101">
            <v>242.444303088661</v>
          </cell>
          <cell r="P101">
            <v>271.590077830018</v>
          </cell>
          <cell r="Q101">
            <v>333.80420250474299</v>
          </cell>
          <cell r="R101">
            <v>410.116655423439</v>
          </cell>
          <cell r="S101">
            <v>186.72292154498899</v>
          </cell>
          <cell r="T101">
            <v>242.78141277167501</v>
          </cell>
          <cell r="U101">
            <v>216.76590369720199</v>
          </cell>
          <cell r="V101">
            <v>336.71063070297902</v>
          </cell>
        </row>
        <row r="102">
          <cell r="O102">
            <v>249.825854096782</v>
          </cell>
          <cell r="P102">
            <v>251.24257413351901</v>
          </cell>
          <cell r="Q102">
            <v>334.93010399442301</v>
          </cell>
          <cell r="R102">
            <v>403.08120305094099</v>
          </cell>
          <cell r="S102">
            <v>187.099706110179</v>
          </cell>
          <cell r="T102">
            <v>247.738168086689</v>
          </cell>
          <cell r="U102">
            <v>216.333745890888</v>
          </cell>
          <cell r="V102">
            <v>336.75521996437601</v>
          </cell>
        </row>
        <row r="103">
          <cell r="O103">
            <v>235.85326147012501</v>
          </cell>
          <cell r="P103">
            <v>277.034729133599</v>
          </cell>
          <cell r="Q103">
            <v>336.04495526720598</v>
          </cell>
          <cell r="R103">
            <v>375.24141652918701</v>
          </cell>
          <cell r="S103">
            <v>186.28066438369399</v>
          </cell>
          <cell r="T103">
            <v>252.648565419493</v>
          </cell>
          <cell r="U103">
            <v>212.83777050054701</v>
          </cell>
          <cell r="V103">
            <v>336.495645521261</v>
          </cell>
        </row>
        <row r="104">
          <cell r="O104">
            <v>265.77147994516002</v>
          </cell>
          <cell r="P104">
            <v>277.832014519518</v>
          </cell>
          <cell r="Q104">
            <v>347.93592329432698</v>
          </cell>
          <cell r="R104">
            <v>403.01331785415198</v>
          </cell>
          <cell r="S104">
            <v>190.82750389533101</v>
          </cell>
          <cell r="T104">
            <v>260.50034176096398</v>
          </cell>
          <cell r="U104">
            <v>215.62607104287599</v>
          </cell>
          <cell r="V104">
            <v>349.65864916431099</v>
          </cell>
        </row>
        <row r="105">
          <cell r="O105">
            <v>271.53164539688203</v>
          </cell>
          <cell r="P105">
            <v>294.046071440508</v>
          </cell>
          <cell r="Q105">
            <v>350.96094698707299</v>
          </cell>
          <cell r="R105">
            <v>406.90603997449398</v>
          </cell>
          <cell r="S105">
            <v>196.85165339011499</v>
          </cell>
          <cell r="T105">
            <v>270.06920628345102</v>
          </cell>
          <cell r="U105">
            <v>224.51710797435399</v>
          </cell>
          <cell r="V105">
            <v>367.928918533802</v>
          </cell>
        </row>
        <row r="106">
          <cell r="O106">
            <v>257.68894835082898</v>
          </cell>
          <cell r="P106">
            <v>303.64500668555303</v>
          </cell>
          <cell r="Q106">
            <v>365.97638848858099</v>
          </cell>
          <cell r="R106">
            <v>408.80131178675202</v>
          </cell>
          <cell r="S106">
            <v>198.62910720728399</v>
          </cell>
          <cell r="T106">
            <v>280.26248894571802</v>
          </cell>
          <cell r="U106">
            <v>233.02723100373601</v>
          </cell>
          <cell r="V106">
            <v>383.17105703709899</v>
          </cell>
        </row>
        <row r="107">
          <cell r="O107">
            <v>268.28496396361197</v>
          </cell>
          <cell r="P107">
            <v>310.19016650037997</v>
          </cell>
          <cell r="Q107">
            <v>364.31124283703701</v>
          </cell>
          <cell r="R107">
            <v>431.96296975281098</v>
          </cell>
          <cell r="S107">
            <v>204.89605169743299</v>
          </cell>
          <cell r="T107">
            <v>295.469734498344</v>
          </cell>
          <cell r="U107">
            <v>244.09357585861301</v>
          </cell>
          <cell r="V107">
            <v>408.69120684712902</v>
          </cell>
        </row>
        <row r="108">
          <cell r="O108">
            <v>272.29802247250001</v>
          </cell>
          <cell r="P108">
            <v>337.358281203064</v>
          </cell>
          <cell r="Q108">
            <v>371.77727103389498</v>
          </cell>
          <cell r="R108">
            <v>473.20093669033201</v>
          </cell>
          <cell r="S108">
            <v>214.878767532231</v>
          </cell>
          <cell r="T108">
            <v>309.98132894331098</v>
          </cell>
          <cell r="U108">
            <v>253.77641655062601</v>
          </cell>
          <cell r="V108">
            <v>431.53833736173198</v>
          </cell>
        </row>
        <row r="109">
          <cell r="O109">
            <v>286.79293996688102</v>
          </cell>
          <cell r="P109">
            <v>354.80872576908399</v>
          </cell>
          <cell r="Q109">
            <v>416.39869637522401</v>
          </cell>
          <cell r="R109">
            <v>461.56269177908899</v>
          </cell>
          <cell r="S109">
            <v>219.825564262424</v>
          </cell>
          <cell r="T109">
            <v>319.98477104499</v>
          </cell>
          <cell r="U109">
            <v>258.17491130601297</v>
          </cell>
          <cell r="V109">
            <v>441.54259395081601</v>
          </cell>
        </row>
        <row r="110">
          <cell r="O110">
            <v>273.88184370629</v>
          </cell>
          <cell r="P110">
            <v>362.13045671738303</v>
          </cell>
          <cell r="Q110">
            <v>379.69991438438399</v>
          </cell>
          <cell r="R110">
            <v>450.56472806276702</v>
          </cell>
          <cell r="S110">
            <v>224.98863395631599</v>
          </cell>
          <cell r="T110">
            <v>339.98770439464403</v>
          </cell>
          <cell r="U110">
            <v>263.44166491884999</v>
          </cell>
          <cell r="V110">
            <v>462.62128978350398</v>
          </cell>
        </row>
        <row r="111">
          <cell r="O111">
            <v>280.76862138389498</v>
          </cell>
          <cell r="P111">
            <v>383.48620410405101</v>
          </cell>
          <cell r="Q111">
            <v>394.64859319877098</v>
          </cell>
          <cell r="R111">
            <v>511.97996434582598</v>
          </cell>
          <cell r="S111">
            <v>236.07120299701501</v>
          </cell>
          <cell r="T111">
            <v>370.09509620149402</v>
          </cell>
          <cell r="U111">
            <v>271.50867145829397</v>
          </cell>
          <cell r="V111">
            <v>495.42398302199598</v>
          </cell>
        </row>
        <row r="112">
          <cell r="O112">
            <v>277.12898623567997</v>
          </cell>
          <cell r="P112">
            <v>407.136139288008</v>
          </cell>
          <cell r="Q112">
            <v>426.76415777848803</v>
          </cell>
          <cell r="R112">
            <v>456.14161391382697</v>
          </cell>
          <cell r="S112">
            <v>234.15385070807099</v>
          </cell>
          <cell r="T112">
            <v>374.49467409409499</v>
          </cell>
          <cell r="U112">
            <v>273.84005372785498</v>
          </cell>
          <cell r="V112">
            <v>481.669395172029</v>
          </cell>
        </row>
        <row r="113">
          <cell r="O113">
            <v>294.64395094604703</v>
          </cell>
          <cell r="P113">
            <v>400.14156913334898</v>
          </cell>
          <cell r="Q113">
            <v>421.102270605473</v>
          </cell>
          <cell r="R113">
            <v>468.54660577017398</v>
          </cell>
          <cell r="S113">
            <v>223.97320792519</v>
          </cell>
          <cell r="T113">
            <v>365.51829988788103</v>
          </cell>
          <cell r="U113">
            <v>272.83156843792801</v>
          </cell>
          <cell r="V113">
            <v>450.55652448612199</v>
          </cell>
        </row>
        <row r="114">
          <cell r="O114">
            <v>246.71990717696201</v>
          </cell>
          <cell r="P114">
            <v>413.37789601228201</v>
          </cell>
          <cell r="Q114">
            <v>421.405658840949</v>
          </cell>
          <cell r="R114">
            <v>426.74276350951698</v>
          </cell>
          <cell r="S114">
            <v>223.007427920911</v>
          </cell>
          <cell r="T114">
            <v>373.85558671784901</v>
          </cell>
          <cell r="U114">
            <v>274.50376750139401</v>
          </cell>
          <cell r="V114">
            <v>445.17037934585699</v>
          </cell>
        </row>
        <row r="115">
          <cell r="O115">
            <v>257.37776627726902</v>
          </cell>
          <cell r="P115">
            <v>408.80433508464102</v>
          </cell>
          <cell r="Q115">
            <v>400.87782476024501</v>
          </cell>
          <cell r="R115">
            <v>431.44375124462698</v>
          </cell>
          <cell r="S115">
            <v>227.89816248014</v>
          </cell>
          <cell r="T115">
            <v>388.87235684076001</v>
          </cell>
          <cell r="U115">
            <v>278.946702480439</v>
          </cell>
          <cell r="V115">
            <v>447.04273536518502</v>
          </cell>
        </row>
        <row r="116">
          <cell r="O116">
            <v>256.65286899263702</v>
          </cell>
          <cell r="P116">
            <v>416.68765053642301</v>
          </cell>
          <cell r="Q116">
            <v>412.56067289385999</v>
          </cell>
          <cell r="R116">
            <v>440.48875451300103</v>
          </cell>
          <cell r="S116">
            <v>225.35194996305799</v>
          </cell>
          <cell r="T116">
            <v>396.41761056177199</v>
          </cell>
          <cell r="U116">
            <v>282.182978234161</v>
          </cell>
          <cell r="V116">
            <v>445.50051413174901</v>
          </cell>
        </row>
        <row r="117">
          <cell r="O117">
            <v>217.458885756667</v>
          </cell>
          <cell r="P117">
            <v>411.316804416835</v>
          </cell>
          <cell r="Q117">
            <v>407.02839258721099</v>
          </cell>
          <cell r="R117">
            <v>454.08347257371997</v>
          </cell>
          <cell r="S117">
            <v>218.13070795298501</v>
          </cell>
          <cell r="T117">
            <v>395.82331940620099</v>
          </cell>
          <cell r="U117">
            <v>282.61078670210298</v>
          </cell>
          <cell r="V117">
            <v>438.75031741933299</v>
          </cell>
        </row>
        <row r="118">
          <cell r="O118">
            <v>249.65058097931899</v>
          </cell>
          <cell r="P118">
            <v>426.62510940833499</v>
          </cell>
          <cell r="Q118">
            <v>422.27271921506502</v>
          </cell>
          <cell r="R118">
            <v>404.35823888293402</v>
          </cell>
          <cell r="S118">
            <v>217.19424503889999</v>
          </cell>
          <cell r="T118">
            <v>393.98601250037802</v>
          </cell>
          <cell r="U118">
            <v>283.556347257727</v>
          </cell>
          <cell r="V118">
            <v>436.42707000285799</v>
          </cell>
        </row>
        <row r="119">
          <cell r="O119">
            <v>242.60887902286899</v>
          </cell>
          <cell r="P119">
            <v>425.23745388165901</v>
          </cell>
          <cell r="Q119">
            <v>414.245073707475</v>
          </cell>
          <cell r="R119">
            <v>415.89423665970099</v>
          </cell>
          <cell r="S119">
            <v>215.34958703518501</v>
          </cell>
          <cell r="T119">
            <v>395.94472368616601</v>
          </cell>
          <cell r="U119">
            <v>282.143489174053</v>
          </cell>
          <cell r="V119">
            <v>443.26733704864802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20</v>
          </cell>
          <cell r="Q2">
            <v>174</v>
          </cell>
          <cell r="S2">
            <v>239138456</v>
          </cell>
          <cell r="T2">
            <v>249247787</v>
          </cell>
        </row>
        <row r="3">
          <cell r="P3">
            <v>24</v>
          </cell>
          <cell r="Q3">
            <v>128</v>
          </cell>
          <cell r="S3">
            <v>382350256</v>
          </cell>
          <cell r="T3">
            <v>180246342</v>
          </cell>
        </row>
        <row r="4">
          <cell r="P4">
            <v>34</v>
          </cell>
          <cell r="Q4">
            <v>194</v>
          </cell>
          <cell r="S4">
            <v>392187934</v>
          </cell>
          <cell r="T4">
            <v>266505000</v>
          </cell>
        </row>
        <row r="5">
          <cell r="P5">
            <v>27</v>
          </cell>
          <cell r="Q5">
            <v>157</v>
          </cell>
          <cell r="S5">
            <v>254738500</v>
          </cell>
          <cell r="T5">
            <v>237504742</v>
          </cell>
        </row>
        <row r="6">
          <cell r="P6">
            <v>36</v>
          </cell>
          <cell r="Q6">
            <v>175</v>
          </cell>
          <cell r="S6">
            <v>796690240</v>
          </cell>
          <cell r="T6">
            <v>257719389</v>
          </cell>
        </row>
        <row r="7">
          <cell r="P7">
            <v>42</v>
          </cell>
          <cell r="Q7">
            <v>202</v>
          </cell>
          <cell r="S7">
            <v>476888017</v>
          </cell>
          <cell r="T7">
            <v>338371924</v>
          </cell>
        </row>
        <row r="8">
          <cell r="P8">
            <v>29</v>
          </cell>
          <cell r="Q8">
            <v>176</v>
          </cell>
          <cell r="S8">
            <v>461127450</v>
          </cell>
          <cell r="T8">
            <v>270286509</v>
          </cell>
        </row>
        <row r="9">
          <cell r="P9">
            <v>41</v>
          </cell>
          <cell r="Q9">
            <v>197</v>
          </cell>
          <cell r="S9">
            <v>724463506</v>
          </cell>
          <cell r="T9">
            <v>319959032</v>
          </cell>
        </row>
        <row r="10">
          <cell r="P10">
            <v>46</v>
          </cell>
          <cell r="Q10">
            <v>182</v>
          </cell>
          <cell r="S10">
            <v>978812614</v>
          </cell>
          <cell r="T10">
            <v>270754009</v>
          </cell>
        </row>
        <row r="11">
          <cell r="P11">
            <v>42</v>
          </cell>
          <cell r="Q11">
            <v>173</v>
          </cell>
          <cell r="S11">
            <v>502113420</v>
          </cell>
          <cell r="T11">
            <v>261035231</v>
          </cell>
        </row>
        <row r="12">
          <cell r="P12">
            <v>50</v>
          </cell>
          <cell r="Q12">
            <v>154</v>
          </cell>
          <cell r="S12">
            <v>1310788612</v>
          </cell>
          <cell r="T12">
            <v>223466971</v>
          </cell>
        </row>
        <row r="13">
          <cell r="P13">
            <v>94</v>
          </cell>
          <cell r="Q13">
            <v>239</v>
          </cell>
          <cell r="S13">
            <v>1701342856</v>
          </cell>
          <cell r="T13">
            <v>374211442</v>
          </cell>
        </row>
        <row r="14">
          <cell r="P14">
            <v>43</v>
          </cell>
          <cell r="Q14">
            <v>206</v>
          </cell>
          <cell r="S14">
            <v>838779465</v>
          </cell>
          <cell r="T14">
            <v>377700990</v>
          </cell>
        </row>
        <row r="15">
          <cell r="P15">
            <v>32</v>
          </cell>
          <cell r="Q15">
            <v>188</v>
          </cell>
          <cell r="S15">
            <v>500252265</v>
          </cell>
          <cell r="T15">
            <v>281120791</v>
          </cell>
        </row>
        <row r="16">
          <cell r="P16">
            <v>45</v>
          </cell>
          <cell r="Q16">
            <v>236</v>
          </cell>
          <cell r="S16">
            <v>514269040</v>
          </cell>
          <cell r="T16">
            <v>390828423</v>
          </cell>
        </row>
        <row r="17">
          <cell r="P17">
            <v>39</v>
          </cell>
          <cell r="Q17">
            <v>214</v>
          </cell>
          <cell r="S17">
            <v>808624604</v>
          </cell>
          <cell r="T17">
            <v>323533257</v>
          </cell>
        </row>
        <row r="18">
          <cell r="P18">
            <v>61</v>
          </cell>
          <cell r="Q18">
            <v>263</v>
          </cell>
          <cell r="S18">
            <v>654055557</v>
          </cell>
          <cell r="T18">
            <v>463751171</v>
          </cell>
        </row>
        <row r="19">
          <cell r="P19">
            <v>56</v>
          </cell>
          <cell r="Q19">
            <v>310</v>
          </cell>
          <cell r="S19">
            <v>755139395</v>
          </cell>
          <cell r="T19">
            <v>464439572</v>
          </cell>
        </row>
        <row r="20">
          <cell r="P20">
            <v>42</v>
          </cell>
          <cell r="Q20">
            <v>262</v>
          </cell>
          <cell r="S20">
            <v>513297992</v>
          </cell>
          <cell r="T20">
            <v>394268453</v>
          </cell>
        </row>
        <row r="21">
          <cell r="P21">
            <v>49</v>
          </cell>
          <cell r="Q21">
            <v>342</v>
          </cell>
          <cell r="S21">
            <v>616812241</v>
          </cell>
          <cell r="T21">
            <v>507303591</v>
          </cell>
        </row>
        <row r="22">
          <cell r="P22">
            <v>43</v>
          </cell>
          <cell r="Q22">
            <v>250</v>
          </cell>
          <cell r="S22">
            <v>512522617</v>
          </cell>
          <cell r="T22">
            <v>398932842</v>
          </cell>
        </row>
        <row r="23">
          <cell r="P23">
            <v>41</v>
          </cell>
          <cell r="Q23">
            <v>284</v>
          </cell>
          <cell r="S23">
            <v>421257500</v>
          </cell>
          <cell r="T23">
            <v>410244143</v>
          </cell>
        </row>
        <row r="24">
          <cell r="P24">
            <v>41</v>
          </cell>
          <cell r="Q24">
            <v>268</v>
          </cell>
          <cell r="S24">
            <v>467538930</v>
          </cell>
          <cell r="T24">
            <v>405903547</v>
          </cell>
        </row>
        <row r="25">
          <cell r="P25">
            <v>60</v>
          </cell>
          <cell r="Q25">
            <v>313</v>
          </cell>
          <cell r="S25">
            <v>1116602874</v>
          </cell>
          <cell r="T25">
            <v>461254106</v>
          </cell>
        </row>
        <row r="26">
          <cell r="P26">
            <v>41</v>
          </cell>
          <cell r="Q26">
            <v>291</v>
          </cell>
          <cell r="S26">
            <v>457259698</v>
          </cell>
          <cell r="T26">
            <v>387473901</v>
          </cell>
        </row>
        <row r="27">
          <cell r="P27">
            <v>28</v>
          </cell>
          <cell r="Q27">
            <v>253</v>
          </cell>
          <cell r="S27">
            <v>357657020</v>
          </cell>
          <cell r="T27">
            <v>367597539</v>
          </cell>
        </row>
        <row r="28">
          <cell r="P28">
            <v>58</v>
          </cell>
          <cell r="Q28">
            <v>307</v>
          </cell>
          <cell r="S28">
            <v>662942256</v>
          </cell>
          <cell r="T28">
            <v>480987484</v>
          </cell>
        </row>
        <row r="29">
          <cell r="P29">
            <v>37</v>
          </cell>
          <cell r="Q29">
            <v>330</v>
          </cell>
          <cell r="S29">
            <v>380774125</v>
          </cell>
          <cell r="T29">
            <v>507376667</v>
          </cell>
        </row>
        <row r="30">
          <cell r="P30">
            <v>60</v>
          </cell>
          <cell r="Q30">
            <v>410</v>
          </cell>
          <cell r="S30">
            <v>835738933</v>
          </cell>
          <cell r="T30">
            <v>591470413</v>
          </cell>
        </row>
        <row r="31">
          <cell r="P31">
            <v>70</v>
          </cell>
          <cell r="Q31">
            <v>358</v>
          </cell>
          <cell r="S31">
            <v>1054136117</v>
          </cell>
          <cell r="T31">
            <v>603936495</v>
          </cell>
        </row>
        <row r="32">
          <cell r="P32">
            <v>50</v>
          </cell>
          <cell r="Q32">
            <v>384</v>
          </cell>
          <cell r="S32">
            <v>587620855</v>
          </cell>
          <cell r="T32">
            <v>615831717</v>
          </cell>
        </row>
        <row r="33">
          <cell r="P33">
            <v>66</v>
          </cell>
          <cell r="Q33">
            <v>427</v>
          </cell>
          <cell r="S33">
            <v>934610993</v>
          </cell>
          <cell r="T33">
            <v>684869160</v>
          </cell>
        </row>
        <row r="34">
          <cell r="P34">
            <v>68</v>
          </cell>
          <cell r="Q34">
            <v>367</v>
          </cell>
          <cell r="S34">
            <v>1016624907</v>
          </cell>
          <cell r="T34">
            <v>587454537</v>
          </cell>
        </row>
        <row r="35">
          <cell r="P35">
            <v>67</v>
          </cell>
          <cell r="Q35">
            <v>393</v>
          </cell>
          <cell r="S35">
            <v>887790033</v>
          </cell>
          <cell r="T35">
            <v>578417958</v>
          </cell>
        </row>
        <row r="36">
          <cell r="P36">
            <v>68</v>
          </cell>
          <cell r="Q36">
            <v>330</v>
          </cell>
          <cell r="S36">
            <v>885371948</v>
          </cell>
          <cell r="T36">
            <v>545117203</v>
          </cell>
        </row>
        <row r="37">
          <cell r="P37">
            <v>113</v>
          </cell>
          <cell r="Q37">
            <v>474</v>
          </cell>
          <cell r="S37">
            <v>1820816576</v>
          </cell>
          <cell r="T37">
            <v>800849662</v>
          </cell>
        </row>
        <row r="38">
          <cell r="P38">
            <v>67</v>
          </cell>
          <cell r="Q38">
            <v>381</v>
          </cell>
          <cell r="S38">
            <v>901439945</v>
          </cell>
          <cell r="T38">
            <v>670370755</v>
          </cell>
        </row>
        <row r="39">
          <cell r="P39">
            <v>69</v>
          </cell>
          <cell r="Q39">
            <v>357</v>
          </cell>
          <cell r="S39">
            <v>1324932500</v>
          </cell>
          <cell r="T39">
            <v>601444016</v>
          </cell>
        </row>
        <row r="40">
          <cell r="P40">
            <v>72</v>
          </cell>
          <cell r="Q40">
            <v>399</v>
          </cell>
          <cell r="S40">
            <v>919676277</v>
          </cell>
          <cell r="T40">
            <v>714888773</v>
          </cell>
        </row>
        <row r="41">
          <cell r="P41">
            <v>79</v>
          </cell>
          <cell r="Q41">
            <v>464</v>
          </cell>
          <cell r="S41">
            <v>1237123374</v>
          </cell>
          <cell r="T41">
            <v>780653061</v>
          </cell>
        </row>
        <row r="42">
          <cell r="P42">
            <v>84</v>
          </cell>
          <cell r="Q42">
            <v>454</v>
          </cell>
          <cell r="S42">
            <v>1502743933</v>
          </cell>
          <cell r="T42">
            <v>724709829</v>
          </cell>
        </row>
        <row r="43">
          <cell r="P43">
            <v>74</v>
          </cell>
          <cell r="Q43">
            <v>482</v>
          </cell>
          <cell r="S43">
            <v>1220838520</v>
          </cell>
          <cell r="T43">
            <v>879231788</v>
          </cell>
        </row>
        <row r="44">
          <cell r="P44">
            <v>101</v>
          </cell>
          <cell r="Q44">
            <v>486</v>
          </cell>
          <cell r="S44">
            <v>1554807380</v>
          </cell>
          <cell r="T44">
            <v>866605520</v>
          </cell>
        </row>
        <row r="45">
          <cell r="P45">
            <v>90</v>
          </cell>
          <cell r="Q45">
            <v>510</v>
          </cell>
          <cell r="S45">
            <v>1633482643</v>
          </cell>
          <cell r="T45">
            <v>847622362</v>
          </cell>
        </row>
        <row r="46">
          <cell r="P46">
            <v>102</v>
          </cell>
          <cell r="Q46">
            <v>482</v>
          </cell>
          <cell r="S46">
            <v>1508764438</v>
          </cell>
          <cell r="T46">
            <v>849156217</v>
          </cell>
        </row>
        <row r="47">
          <cell r="P47">
            <v>107</v>
          </cell>
          <cell r="Q47">
            <v>549</v>
          </cell>
          <cell r="S47">
            <v>1491806941</v>
          </cell>
          <cell r="T47">
            <v>920942341</v>
          </cell>
        </row>
        <row r="48">
          <cell r="P48">
            <v>73</v>
          </cell>
          <cell r="Q48">
            <v>445</v>
          </cell>
          <cell r="S48">
            <v>1003206043</v>
          </cell>
          <cell r="T48">
            <v>787424608</v>
          </cell>
        </row>
        <row r="49">
          <cell r="P49">
            <v>171</v>
          </cell>
          <cell r="Q49">
            <v>635</v>
          </cell>
          <cell r="S49">
            <v>4138762897</v>
          </cell>
          <cell r="T49">
            <v>1099935450</v>
          </cell>
        </row>
        <row r="50">
          <cell r="P50">
            <v>101</v>
          </cell>
          <cell r="Q50">
            <v>528</v>
          </cell>
          <cell r="S50">
            <v>1196809658</v>
          </cell>
          <cell r="T50">
            <v>1092614687</v>
          </cell>
        </row>
        <row r="51">
          <cell r="P51">
            <v>84</v>
          </cell>
          <cell r="Q51">
            <v>438</v>
          </cell>
          <cell r="S51">
            <v>1600887596</v>
          </cell>
          <cell r="T51">
            <v>837485272</v>
          </cell>
        </row>
        <row r="52">
          <cell r="P52">
            <v>138</v>
          </cell>
          <cell r="Q52">
            <v>632</v>
          </cell>
          <cell r="S52">
            <v>1795180414</v>
          </cell>
          <cell r="T52">
            <v>1194553325</v>
          </cell>
        </row>
        <row r="53">
          <cell r="P53">
            <v>103</v>
          </cell>
          <cell r="Q53">
            <v>600</v>
          </cell>
          <cell r="S53">
            <v>2751123185</v>
          </cell>
          <cell r="T53">
            <v>1070321156</v>
          </cell>
        </row>
        <row r="54">
          <cell r="P54">
            <v>120</v>
          </cell>
          <cell r="Q54">
            <v>569</v>
          </cell>
          <cell r="S54">
            <v>1681048977</v>
          </cell>
          <cell r="T54">
            <v>1023338559</v>
          </cell>
        </row>
        <row r="55">
          <cell r="P55">
            <v>134</v>
          </cell>
          <cell r="Q55">
            <v>675</v>
          </cell>
          <cell r="S55">
            <v>2291977197</v>
          </cell>
          <cell r="T55">
            <v>1293691226</v>
          </cell>
        </row>
        <row r="56">
          <cell r="P56">
            <v>143</v>
          </cell>
          <cell r="Q56">
            <v>681</v>
          </cell>
          <cell r="S56">
            <v>2347430392</v>
          </cell>
          <cell r="T56">
            <v>1352477412</v>
          </cell>
        </row>
        <row r="57">
          <cell r="P57">
            <v>124</v>
          </cell>
          <cell r="Q57">
            <v>630</v>
          </cell>
          <cell r="S57">
            <v>3389045540</v>
          </cell>
          <cell r="T57">
            <v>1298606365</v>
          </cell>
        </row>
        <row r="58">
          <cell r="P58">
            <v>128</v>
          </cell>
          <cell r="Q58">
            <v>609</v>
          </cell>
          <cell r="S58">
            <v>3049758248</v>
          </cell>
          <cell r="T58">
            <v>1143452256</v>
          </cell>
        </row>
        <row r="59">
          <cell r="P59">
            <v>158</v>
          </cell>
          <cell r="Q59">
            <v>590</v>
          </cell>
          <cell r="S59">
            <v>2812388966</v>
          </cell>
          <cell r="T59">
            <v>1176229633</v>
          </cell>
        </row>
        <row r="60">
          <cell r="P60">
            <v>140</v>
          </cell>
          <cell r="Q60">
            <v>624</v>
          </cell>
          <cell r="S60">
            <v>2533825911</v>
          </cell>
          <cell r="T60">
            <v>1422228931</v>
          </cell>
        </row>
        <row r="61">
          <cell r="P61">
            <v>213</v>
          </cell>
          <cell r="Q61">
            <v>709</v>
          </cell>
          <cell r="S61">
            <v>4653921767</v>
          </cell>
          <cell r="T61">
            <v>1352988121</v>
          </cell>
        </row>
        <row r="62">
          <cell r="P62">
            <v>124</v>
          </cell>
          <cell r="Q62">
            <v>617</v>
          </cell>
          <cell r="S62">
            <v>2627095902</v>
          </cell>
          <cell r="T62">
            <v>1362775616</v>
          </cell>
        </row>
        <row r="63">
          <cell r="P63">
            <v>128</v>
          </cell>
          <cell r="Q63">
            <v>527</v>
          </cell>
          <cell r="S63">
            <v>2221277353</v>
          </cell>
          <cell r="T63">
            <v>1193121185</v>
          </cell>
        </row>
        <row r="64">
          <cell r="P64">
            <v>142</v>
          </cell>
          <cell r="Q64">
            <v>690</v>
          </cell>
          <cell r="S64">
            <v>3047068046</v>
          </cell>
          <cell r="T64">
            <v>1680839966</v>
          </cell>
        </row>
        <row r="65">
          <cell r="P65">
            <v>156</v>
          </cell>
          <cell r="Q65">
            <v>611</v>
          </cell>
          <cell r="S65">
            <v>3558507823</v>
          </cell>
          <cell r="T65">
            <v>1352673584</v>
          </cell>
        </row>
        <row r="66">
          <cell r="P66">
            <v>173</v>
          </cell>
          <cell r="Q66">
            <v>603</v>
          </cell>
          <cell r="S66">
            <v>3822142545</v>
          </cell>
          <cell r="T66">
            <v>1405994847</v>
          </cell>
        </row>
        <row r="67">
          <cell r="P67">
            <v>208</v>
          </cell>
          <cell r="Q67">
            <v>815</v>
          </cell>
          <cell r="S67">
            <v>3811903598</v>
          </cell>
          <cell r="T67">
            <v>2086626657</v>
          </cell>
        </row>
        <row r="68">
          <cell r="P68">
            <v>188</v>
          </cell>
          <cell r="Q68">
            <v>572</v>
          </cell>
          <cell r="S68">
            <v>4333538235</v>
          </cell>
          <cell r="T68">
            <v>1444356679</v>
          </cell>
        </row>
        <row r="69">
          <cell r="P69">
            <v>204</v>
          </cell>
          <cell r="Q69">
            <v>615</v>
          </cell>
          <cell r="S69">
            <v>4124736191</v>
          </cell>
          <cell r="T69">
            <v>1524538979</v>
          </cell>
        </row>
        <row r="70">
          <cell r="P70">
            <v>241</v>
          </cell>
          <cell r="Q70">
            <v>713</v>
          </cell>
          <cell r="S70">
            <v>6517154594</v>
          </cell>
          <cell r="T70">
            <v>1841639318</v>
          </cell>
        </row>
        <row r="71">
          <cell r="P71">
            <v>168</v>
          </cell>
          <cell r="Q71">
            <v>593</v>
          </cell>
          <cell r="S71">
            <v>3934637451</v>
          </cell>
          <cell r="T71">
            <v>1421980499</v>
          </cell>
        </row>
        <row r="72">
          <cell r="P72">
            <v>181</v>
          </cell>
          <cell r="Q72">
            <v>594</v>
          </cell>
          <cell r="S72">
            <v>5220439716</v>
          </cell>
          <cell r="T72">
            <v>1770103235</v>
          </cell>
        </row>
        <row r="73">
          <cell r="P73">
            <v>240</v>
          </cell>
          <cell r="Q73">
            <v>646</v>
          </cell>
          <cell r="S73">
            <v>5994297007</v>
          </cell>
          <cell r="T73">
            <v>1642132496</v>
          </cell>
        </row>
        <row r="74">
          <cell r="P74">
            <v>178</v>
          </cell>
          <cell r="Q74">
            <v>604</v>
          </cell>
          <cell r="S74">
            <v>3967669726</v>
          </cell>
          <cell r="T74">
            <v>1577618881</v>
          </cell>
        </row>
        <row r="75">
          <cell r="P75">
            <v>132</v>
          </cell>
          <cell r="Q75">
            <v>527</v>
          </cell>
          <cell r="S75">
            <v>3399140078</v>
          </cell>
          <cell r="T75">
            <v>1336764156</v>
          </cell>
        </row>
        <row r="76">
          <cell r="P76">
            <v>196</v>
          </cell>
          <cell r="Q76">
            <v>682</v>
          </cell>
          <cell r="S76">
            <v>4700786328</v>
          </cell>
          <cell r="T76">
            <v>1926761459</v>
          </cell>
        </row>
        <row r="77">
          <cell r="P77">
            <v>149</v>
          </cell>
          <cell r="Q77">
            <v>557</v>
          </cell>
          <cell r="S77">
            <v>4658617824</v>
          </cell>
          <cell r="T77">
            <v>1410112054</v>
          </cell>
        </row>
        <row r="78">
          <cell r="P78">
            <v>157</v>
          </cell>
          <cell r="Q78">
            <v>674</v>
          </cell>
          <cell r="S78">
            <v>3561207567</v>
          </cell>
          <cell r="T78">
            <v>2015419870</v>
          </cell>
        </row>
        <row r="79">
          <cell r="P79">
            <v>196</v>
          </cell>
          <cell r="Q79">
            <v>747</v>
          </cell>
          <cell r="S79">
            <v>5290868525</v>
          </cell>
          <cell r="T79">
            <v>2062881413</v>
          </cell>
        </row>
        <row r="80">
          <cell r="P80">
            <v>167</v>
          </cell>
          <cell r="Q80">
            <v>602</v>
          </cell>
          <cell r="S80">
            <v>3692254718</v>
          </cell>
          <cell r="T80">
            <v>1508199632</v>
          </cell>
        </row>
        <row r="81">
          <cell r="P81">
            <v>177</v>
          </cell>
          <cell r="Q81">
            <v>602</v>
          </cell>
          <cell r="S81">
            <v>5300163114</v>
          </cell>
          <cell r="T81">
            <v>1654760385</v>
          </cell>
        </row>
        <row r="82">
          <cell r="P82">
            <v>170</v>
          </cell>
          <cell r="Q82">
            <v>578</v>
          </cell>
          <cell r="S82">
            <v>6110151079</v>
          </cell>
          <cell r="T82">
            <v>1386361439</v>
          </cell>
        </row>
        <row r="83">
          <cell r="P83">
            <v>149</v>
          </cell>
          <cell r="Q83">
            <v>606</v>
          </cell>
          <cell r="S83">
            <v>3093616999</v>
          </cell>
          <cell r="T83">
            <v>1659734636</v>
          </cell>
        </row>
        <row r="84">
          <cell r="P84">
            <v>155</v>
          </cell>
          <cell r="Q84">
            <v>588</v>
          </cell>
          <cell r="S84">
            <v>3794614442</v>
          </cell>
          <cell r="T84">
            <v>1461464820</v>
          </cell>
        </row>
        <row r="85">
          <cell r="P85">
            <v>228</v>
          </cell>
          <cell r="Q85">
            <v>738</v>
          </cell>
          <cell r="S85">
            <v>7487916733</v>
          </cell>
          <cell r="T85">
            <v>1850412740</v>
          </cell>
        </row>
        <row r="86">
          <cell r="P86">
            <v>165</v>
          </cell>
          <cell r="Q86">
            <v>657</v>
          </cell>
          <cell r="S86">
            <v>6128147271</v>
          </cell>
          <cell r="T86">
            <v>1604746344</v>
          </cell>
        </row>
        <row r="87">
          <cell r="P87">
            <v>145</v>
          </cell>
          <cell r="Q87">
            <v>586</v>
          </cell>
          <cell r="S87">
            <v>3613977717</v>
          </cell>
          <cell r="T87">
            <v>1660978605</v>
          </cell>
        </row>
        <row r="88">
          <cell r="P88">
            <v>174</v>
          </cell>
          <cell r="Q88">
            <v>734</v>
          </cell>
          <cell r="S88">
            <v>5019434754</v>
          </cell>
          <cell r="T88">
            <v>1825170610</v>
          </cell>
        </row>
        <row r="89">
          <cell r="P89">
            <v>167</v>
          </cell>
          <cell r="Q89">
            <v>708</v>
          </cell>
          <cell r="S89">
            <v>4457465065</v>
          </cell>
          <cell r="T89">
            <v>1809150287</v>
          </cell>
        </row>
        <row r="90">
          <cell r="P90">
            <v>195</v>
          </cell>
          <cell r="Q90">
            <v>806</v>
          </cell>
          <cell r="S90">
            <v>5430616967</v>
          </cell>
          <cell r="T90">
            <v>2228570869</v>
          </cell>
        </row>
        <row r="91">
          <cell r="P91">
            <v>210</v>
          </cell>
          <cell r="Q91">
            <v>769</v>
          </cell>
          <cell r="S91">
            <v>6265713252</v>
          </cell>
          <cell r="T91">
            <v>1989042242</v>
          </cell>
        </row>
        <row r="92">
          <cell r="P92">
            <v>181</v>
          </cell>
          <cell r="Q92">
            <v>735</v>
          </cell>
          <cell r="S92">
            <v>5605457103</v>
          </cell>
          <cell r="T92">
            <v>1932096782</v>
          </cell>
        </row>
        <row r="93">
          <cell r="P93">
            <v>197</v>
          </cell>
          <cell r="Q93">
            <v>795</v>
          </cell>
          <cell r="S93">
            <v>5470247880</v>
          </cell>
          <cell r="T93">
            <v>2136163402</v>
          </cell>
        </row>
        <row r="94">
          <cell r="P94">
            <v>150</v>
          </cell>
          <cell r="Q94">
            <v>641</v>
          </cell>
          <cell r="S94">
            <v>3821565947</v>
          </cell>
          <cell r="T94">
            <v>1568109372</v>
          </cell>
        </row>
        <row r="95">
          <cell r="P95">
            <v>128</v>
          </cell>
          <cell r="Q95">
            <v>666</v>
          </cell>
          <cell r="S95">
            <v>3196220775</v>
          </cell>
          <cell r="T95">
            <v>1720825169</v>
          </cell>
        </row>
        <row r="96">
          <cell r="P96">
            <v>128</v>
          </cell>
          <cell r="Q96">
            <v>620</v>
          </cell>
          <cell r="S96">
            <v>3134630980</v>
          </cell>
          <cell r="T96">
            <v>1591711037</v>
          </cell>
        </row>
        <row r="97">
          <cell r="P97">
            <v>155</v>
          </cell>
          <cell r="Q97">
            <v>691</v>
          </cell>
          <cell r="S97">
            <v>5690600061</v>
          </cell>
          <cell r="T97">
            <v>1582639863</v>
          </cell>
        </row>
        <row r="98">
          <cell r="P98">
            <v>109</v>
          </cell>
          <cell r="Q98">
            <v>603</v>
          </cell>
          <cell r="S98">
            <v>2032698538</v>
          </cell>
          <cell r="T98">
            <v>1592174456</v>
          </cell>
          <cell r="W98">
            <v>1.4044943820224719E-2</v>
          </cell>
          <cell r="X98">
            <v>2.8089887640449437E-3</v>
          </cell>
        </row>
        <row r="99">
          <cell r="P99">
            <v>89</v>
          </cell>
          <cell r="Q99">
            <v>536</v>
          </cell>
          <cell r="S99">
            <v>1985153423</v>
          </cell>
          <cell r="T99">
            <v>1336091962</v>
          </cell>
          <cell r="W99">
            <v>2.4E-2</v>
          </cell>
          <cell r="X99">
            <v>4.7999999999999996E-3</v>
          </cell>
        </row>
        <row r="100">
          <cell r="P100">
            <v>77</v>
          </cell>
          <cell r="Q100">
            <v>586</v>
          </cell>
          <cell r="S100">
            <v>1829861821</v>
          </cell>
          <cell r="T100">
            <v>1352138172</v>
          </cell>
          <cell r="W100">
            <v>3.0165912518853696E-2</v>
          </cell>
          <cell r="X100">
            <v>4.5248868778280547E-3</v>
          </cell>
        </row>
        <row r="101">
          <cell r="P101">
            <v>97</v>
          </cell>
          <cell r="Q101">
            <v>534</v>
          </cell>
          <cell r="S101">
            <v>1977749448</v>
          </cell>
          <cell r="T101">
            <v>1333444459</v>
          </cell>
          <cell r="W101">
            <v>2.2187004754358162E-2</v>
          </cell>
          <cell r="X101">
            <v>6.3391442155309036E-3</v>
          </cell>
        </row>
        <row r="102">
          <cell r="P102">
            <v>92</v>
          </cell>
          <cell r="Q102">
            <v>602</v>
          </cell>
          <cell r="S102">
            <v>1917353187</v>
          </cell>
          <cell r="T102">
            <v>1303225472</v>
          </cell>
          <cell r="W102">
            <v>1.8731988472622477E-2</v>
          </cell>
          <cell r="X102">
            <v>8.6455331412103754E-3</v>
          </cell>
        </row>
        <row r="103">
          <cell r="P103">
            <v>97</v>
          </cell>
          <cell r="Q103">
            <v>655</v>
          </cell>
          <cell r="S103">
            <v>5174752363</v>
          </cell>
          <cell r="T103">
            <v>1413707691</v>
          </cell>
          <cell r="W103">
            <v>3.1914893617021274E-2</v>
          </cell>
          <cell r="X103">
            <v>2.6595744680851063E-3</v>
          </cell>
        </row>
        <row r="104">
          <cell r="P104">
            <v>101</v>
          </cell>
          <cell r="Q104">
            <v>597</v>
          </cell>
          <cell r="S104">
            <v>1855209667</v>
          </cell>
          <cell r="T104">
            <v>1254990957</v>
          </cell>
          <cell r="W104">
            <v>2.4355300859598854E-2</v>
          </cell>
          <cell r="X104">
            <v>5.7306590257879654E-3</v>
          </cell>
        </row>
        <row r="105">
          <cell r="P105">
            <v>81</v>
          </cell>
          <cell r="Q105">
            <v>549</v>
          </cell>
          <cell r="S105">
            <v>1731968915</v>
          </cell>
          <cell r="T105">
            <v>1138277691</v>
          </cell>
          <cell r="W105">
            <v>4.6031746031746035E-2</v>
          </cell>
          <cell r="X105">
            <v>9.5238095238095247E-3</v>
          </cell>
        </row>
        <row r="106">
          <cell r="P106">
            <v>81</v>
          </cell>
          <cell r="Q106">
            <v>526</v>
          </cell>
          <cell r="S106">
            <v>2086795797</v>
          </cell>
          <cell r="T106">
            <v>1286747620</v>
          </cell>
          <cell r="W106">
            <v>6.589785831960461E-2</v>
          </cell>
          <cell r="X106">
            <v>6.5897858319604614E-3</v>
          </cell>
        </row>
        <row r="107">
          <cell r="P107">
            <v>68</v>
          </cell>
          <cell r="Q107">
            <v>497</v>
          </cell>
          <cell r="S107">
            <v>1632693223</v>
          </cell>
          <cell r="T107">
            <v>1073315799</v>
          </cell>
          <cell r="W107">
            <v>7.0796460176991149E-2</v>
          </cell>
          <cell r="X107">
            <v>8.8495575221238937E-3</v>
          </cell>
        </row>
        <row r="108">
          <cell r="P108">
            <v>43</v>
          </cell>
          <cell r="Q108">
            <v>380</v>
          </cell>
          <cell r="S108">
            <v>455469996</v>
          </cell>
          <cell r="T108">
            <v>815238633</v>
          </cell>
          <cell r="W108">
            <v>6.3829787234042548E-2</v>
          </cell>
          <cell r="X108">
            <v>1.6548463356973995E-2</v>
          </cell>
        </row>
        <row r="109">
          <cell r="P109">
            <v>89</v>
          </cell>
          <cell r="Q109">
            <v>573</v>
          </cell>
          <cell r="S109">
            <v>1478449543</v>
          </cell>
          <cell r="T109">
            <v>1171482146</v>
          </cell>
          <cell r="W109">
            <v>6.6465256797583083E-2</v>
          </cell>
          <cell r="X109">
            <v>1.6616314199395771E-2</v>
          </cell>
        </row>
        <row r="110">
          <cell r="P110">
            <v>45</v>
          </cell>
          <cell r="Q110">
            <v>316</v>
          </cell>
          <cell r="S110">
            <v>644715110</v>
          </cell>
          <cell r="T110">
            <v>550425995</v>
          </cell>
          <cell r="W110">
            <v>0.13573407202216067</v>
          </cell>
          <cell r="X110">
            <v>2.4930747922437674E-2</v>
          </cell>
        </row>
        <row r="111">
          <cell r="P111">
            <v>34</v>
          </cell>
          <cell r="Q111">
            <v>330</v>
          </cell>
          <cell r="S111">
            <v>719442371</v>
          </cell>
          <cell r="T111">
            <v>564251148</v>
          </cell>
          <cell r="W111">
            <v>0.12087912087912088</v>
          </cell>
          <cell r="X111">
            <v>1.3736263736263736E-2</v>
          </cell>
        </row>
        <row r="112">
          <cell r="P112">
            <v>50</v>
          </cell>
          <cell r="Q112">
            <v>375</v>
          </cell>
          <cell r="S112">
            <v>803548045</v>
          </cell>
          <cell r="T112">
            <v>1040009340</v>
          </cell>
          <cell r="W112">
            <v>0.2023529411764706</v>
          </cell>
          <cell r="X112">
            <v>4.2352941176470586E-2</v>
          </cell>
        </row>
        <row r="113">
          <cell r="P113">
            <v>49</v>
          </cell>
          <cell r="Q113">
            <v>368</v>
          </cell>
          <cell r="S113">
            <v>633495751</v>
          </cell>
          <cell r="T113">
            <v>538045436</v>
          </cell>
          <cell r="W113">
            <v>0.20143884892086331</v>
          </cell>
          <cell r="X113">
            <v>2.8776978417266189E-2</v>
          </cell>
        </row>
        <row r="114">
          <cell r="P114">
            <v>34</v>
          </cell>
          <cell r="Q114">
            <v>405</v>
          </cell>
          <cell r="S114">
            <v>446191042</v>
          </cell>
          <cell r="T114">
            <v>613808847</v>
          </cell>
          <cell r="W114">
            <v>0.17539863325740318</v>
          </cell>
          <cell r="X114">
            <v>2.5056947608200455E-2</v>
          </cell>
        </row>
        <row r="115">
          <cell r="P115">
            <v>62</v>
          </cell>
          <cell r="Q115">
            <v>488</v>
          </cell>
          <cell r="S115">
            <v>1129119577</v>
          </cell>
          <cell r="T115">
            <v>779002002</v>
          </cell>
          <cell r="W115">
            <v>0.17454545454545456</v>
          </cell>
          <cell r="X115">
            <v>2.7272727272727271E-2</v>
          </cell>
        </row>
        <row r="116">
          <cell r="P116">
            <v>49</v>
          </cell>
          <cell r="Q116">
            <v>447</v>
          </cell>
          <cell r="S116">
            <v>1127062868</v>
          </cell>
          <cell r="T116">
            <v>766037869</v>
          </cell>
          <cell r="W116">
            <v>0.1875</v>
          </cell>
          <cell r="X116">
            <v>2.8225806451612902E-2</v>
          </cell>
        </row>
        <row r="117">
          <cell r="P117">
            <v>55</v>
          </cell>
          <cell r="Q117">
            <v>405</v>
          </cell>
          <cell r="S117">
            <v>459195776</v>
          </cell>
          <cell r="T117">
            <v>742105523</v>
          </cell>
          <cell r="W117">
            <v>0.22173913043478261</v>
          </cell>
          <cell r="X117">
            <v>3.6956521739130437E-2</v>
          </cell>
        </row>
        <row r="118">
          <cell r="P118">
            <v>71</v>
          </cell>
          <cell r="Q118">
            <v>449</v>
          </cell>
          <cell r="S118">
            <v>826768849</v>
          </cell>
          <cell r="T118">
            <v>719843588</v>
          </cell>
          <cell r="W118">
            <v>0.20576923076923076</v>
          </cell>
          <cell r="X118">
            <v>6.1538461538461542E-2</v>
          </cell>
        </row>
        <row r="119">
          <cell r="P119">
            <v>76</v>
          </cell>
          <cell r="Q119">
            <v>429</v>
          </cell>
          <cell r="S119">
            <v>999062217</v>
          </cell>
          <cell r="T119">
            <v>696910265</v>
          </cell>
          <cell r="W119">
            <v>0.20990099009900989</v>
          </cell>
          <cell r="X119">
            <v>6.9306930693069313E-2</v>
          </cell>
        </row>
        <row r="120">
          <cell r="P120">
            <v>68</v>
          </cell>
          <cell r="Q120">
            <v>398</v>
          </cell>
          <cell r="S120">
            <v>760258677</v>
          </cell>
          <cell r="T120">
            <v>688929012</v>
          </cell>
          <cell r="W120">
            <v>0.23175965665236051</v>
          </cell>
          <cell r="X120">
            <v>6.0085836909871244E-2</v>
          </cell>
        </row>
        <row r="121">
          <cell r="P121">
            <v>141</v>
          </cell>
          <cell r="Q121">
            <v>671</v>
          </cell>
          <cell r="S121">
            <v>1914177810</v>
          </cell>
          <cell r="T121">
            <v>1360991929</v>
          </cell>
          <cell r="W121">
            <v>0.20443349753694581</v>
          </cell>
          <cell r="X121">
            <v>5.9113300492610835E-2</v>
          </cell>
        </row>
        <row r="122">
          <cell r="P122">
            <v>56</v>
          </cell>
          <cell r="Q122">
            <v>434</v>
          </cell>
          <cell r="S122">
            <v>885442254</v>
          </cell>
          <cell r="T122">
            <v>736105530</v>
          </cell>
          <cell r="W122">
            <v>0.24897959183673468</v>
          </cell>
          <cell r="X122">
            <v>3.8775510204081633E-2</v>
          </cell>
        </row>
        <row r="123">
          <cell r="P123">
            <v>51</v>
          </cell>
          <cell r="Q123">
            <v>432</v>
          </cell>
          <cell r="S123">
            <v>1191082649</v>
          </cell>
          <cell r="T123">
            <v>777680534</v>
          </cell>
          <cell r="W123">
            <v>0.2360248447204969</v>
          </cell>
          <cell r="X123">
            <v>4.1407867494824016E-2</v>
          </cell>
        </row>
        <row r="124">
          <cell r="P124">
            <v>75</v>
          </cell>
          <cell r="Q124">
            <v>587</v>
          </cell>
          <cell r="S124">
            <v>1287768764</v>
          </cell>
          <cell r="T124">
            <v>983371679</v>
          </cell>
          <cell r="W124">
            <v>0.2809667673716012</v>
          </cell>
          <cell r="X124">
            <v>5.1359516616314202E-2</v>
          </cell>
        </row>
        <row r="125">
          <cell r="P125">
            <v>80</v>
          </cell>
          <cell r="Q125">
            <v>590</v>
          </cell>
          <cell r="S125">
            <v>879341503</v>
          </cell>
          <cell r="T125">
            <v>933699303</v>
          </cell>
          <cell r="W125">
            <v>0.28656716417910449</v>
          </cell>
          <cell r="X125">
            <v>5.0746268656716415E-2</v>
          </cell>
        </row>
        <row r="126">
          <cell r="P126">
            <v>94</v>
          </cell>
          <cell r="Q126">
            <v>485</v>
          </cell>
          <cell r="S126">
            <v>1540771833</v>
          </cell>
          <cell r="T126">
            <v>683414178</v>
          </cell>
          <cell r="W126">
            <v>0.25906735751295334</v>
          </cell>
          <cell r="X126">
            <v>4.8359240069084632E-2</v>
          </cell>
        </row>
        <row r="127">
          <cell r="P127">
            <v>127</v>
          </cell>
          <cell r="Q127">
            <v>647</v>
          </cell>
          <cell r="S127">
            <v>2365587023</v>
          </cell>
          <cell r="T127">
            <v>982954861</v>
          </cell>
          <cell r="W127">
            <v>0.25710594315245477</v>
          </cell>
          <cell r="X127">
            <v>5.4263565891472867E-2</v>
          </cell>
        </row>
        <row r="128">
          <cell r="P128">
            <v>100</v>
          </cell>
          <cell r="Q128">
            <v>577</v>
          </cell>
          <cell r="S128">
            <v>1360537137</v>
          </cell>
          <cell r="T128">
            <v>1068509791</v>
          </cell>
          <cell r="W128">
            <v>0.2570162481536189</v>
          </cell>
          <cell r="X128">
            <v>5.9084194977843424E-2</v>
          </cell>
        </row>
        <row r="129">
          <cell r="P129">
            <v>99</v>
          </cell>
          <cell r="Q129">
            <v>589</v>
          </cell>
          <cell r="S129">
            <v>1848619651</v>
          </cell>
          <cell r="T129">
            <v>929754786</v>
          </cell>
          <cell r="W129">
            <v>0.27906976744186046</v>
          </cell>
          <cell r="X129">
            <v>4.7965116279069769E-2</v>
          </cell>
        </row>
        <row r="130">
          <cell r="P130">
            <v>138</v>
          </cell>
          <cell r="Q130">
            <v>616</v>
          </cell>
          <cell r="S130">
            <v>3201978535</v>
          </cell>
          <cell r="T130">
            <v>977745270</v>
          </cell>
          <cell r="W130">
            <v>0.27188328912466841</v>
          </cell>
          <cell r="X130">
            <v>5.1724137931034482E-2</v>
          </cell>
        </row>
        <row r="131">
          <cell r="P131">
            <v>101</v>
          </cell>
          <cell r="Q131">
            <v>559</v>
          </cell>
          <cell r="S131">
            <v>2364289275</v>
          </cell>
          <cell r="T131">
            <v>959086217</v>
          </cell>
          <cell r="W131">
            <v>0.28333333333333333</v>
          </cell>
          <cell r="X131">
            <v>6.5151515151515155E-2</v>
          </cell>
        </row>
        <row r="132">
          <cell r="P132">
            <v>134</v>
          </cell>
          <cell r="Q132">
            <v>595</v>
          </cell>
          <cell r="S132">
            <v>2453119267</v>
          </cell>
          <cell r="T132">
            <v>1281686770</v>
          </cell>
          <cell r="W132">
            <v>0.25925925925925924</v>
          </cell>
          <cell r="X132">
            <v>6.9958847736625515E-2</v>
          </cell>
        </row>
        <row r="133">
          <cell r="P133">
            <v>222</v>
          </cell>
          <cell r="Q133">
            <v>987</v>
          </cell>
          <cell r="S133">
            <v>4173592521</v>
          </cell>
          <cell r="T133">
            <v>1957972262</v>
          </cell>
          <cell r="W133">
            <v>0.23738626964433415</v>
          </cell>
          <cell r="X133">
            <v>5.4590570719602979E-2</v>
          </cell>
        </row>
        <row r="134">
          <cell r="P134">
            <v>109</v>
          </cell>
          <cell r="Q134">
            <v>525</v>
          </cell>
          <cell r="S134">
            <v>1719103837</v>
          </cell>
          <cell r="T134">
            <v>853533347</v>
          </cell>
          <cell r="W134">
            <v>0.24447949526813881</v>
          </cell>
          <cell r="X134">
            <v>6.1514195583596214E-2</v>
          </cell>
        </row>
        <row r="135">
          <cell r="P135">
            <v>106</v>
          </cell>
          <cell r="Q135">
            <v>510</v>
          </cell>
          <cell r="S135">
            <v>2796521479</v>
          </cell>
          <cell r="T135">
            <v>736143204</v>
          </cell>
          <cell r="W135">
            <v>0.25324675324675322</v>
          </cell>
          <cell r="X135">
            <v>6.3311688311688305E-2</v>
          </cell>
        </row>
        <row r="136">
          <cell r="P136">
            <v>131</v>
          </cell>
          <cell r="Q136">
            <v>803</v>
          </cell>
          <cell r="S136">
            <v>2031801715</v>
          </cell>
          <cell r="T136">
            <v>1275249651</v>
          </cell>
          <cell r="W136">
            <v>0.29336188436830835</v>
          </cell>
          <cell r="X136">
            <v>7.4946466809421838E-2</v>
          </cell>
        </row>
        <row r="137">
          <cell r="P137">
            <v>142</v>
          </cell>
          <cell r="Q137">
            <v>739</v>
          </cell>
          <cell r="S137">
            <v>2386940854</v>
          </cell>
          <cell r="T137">
            <v>1176022297</v>
          </cell>
          <cell r="W137">
            <v>0.25539160045402953</v>
          </cell>
          <cell r="X137">
            <v>6.9239500567536888E-2</v>
          </cell>
        </row>
        <row r="138">
          <cell r="P138">
            <v>162</v>
          </cell>
          <cell r="Q138">
            <v>788</v>
          </cell>
          <cell r="S138">
            <v>3938746368</v>
          </cell>
          <cell r="T138">
            <v>1265165812</v>
          </cell>
          <cell r="W138">
            <v>0.2431578947368421</v>
          </cell>
          <cell r="X138">
            <v>6.3157894736842107E-2</v>
          </cell>
        </row>
        <row r="139">
          <cell r="P139">
            <v>199</v>
          </cell>
          <cell r="Q139">
            <v>874</v>
          </cell>
          <cell r="S139">
            <v>4130838074</v>
          </cell>
          <cell r="T139">
            <v>1529862339</v>
          </cell>
          <cell r="W139">
            <v>0.21062441752096925</v>
          </cell>
          <cell r="X139">
            <v>6.7101584342963649E-2</v>
          </cell>
        </row>
        <row r="140">
          <cell r="P140">
            <v>161</v>
          </cell>
          <cell r="Q140">
            <v>712</v>
          </cell>
          <cell r="S140">
            <v>3017616781</v>
          </cell>
          <cell r="T140">
            <v>1192530815</v>
          </cell>
          <cell r="W140">
            <v>0.22680412371134021</v>
          </cell>
          <cell r="X140">
            <v>5.9564719358533788E-2</v>
          </cell>
        </row>
        <row r="141">
          <cell r="P141">
            <v>153</v>
          </cell>
          <cell r="Q141">
            <v>770</v>
          </cell>
          <cell r="S141">
            <v>3465133249</v>
          </cell>
          <cell r="T141">
            <v>1357821958</v>
          </cell>
          <cell r="W141">
            <v>0.22968580715059589</v>
          </cell>
          <cell r="X141">
            <v>5.7421451787648972E-2</v>
          </cell>
        </row>
        <row r="142">
          <cell r="P142">
            <v>163</v>
          </cell>
          <cell r="Q142">
            <v>753</v>
          </cell>
          <cell r="S142">
            <v>3537351161</v>
          </cell>
          <cell r="T142">
            <v>1300778373</v>
          </cell>
          <cell r="W142">
            <v>0.2183406113537118</v>
          </cell>
          <cell r="X142">
            <v>5.8951965065502182E-2</v>
          </cell>
        </row>
        <row r="143">
          <cell r="P143">
            <v>157</v>
          </cell>
          <cell r="Q143">
            <v>669</v>
          </cell>
          <cell r="S143">
            <v>3609448919</v>
          </cell>
          <cell r="T143">
            <v>1214544254</v>
          </cell>
          <cell r="W143">
            <v>0.19854721549636803</v>
          </cell>
          <cell r="X143">
            <v>6.2953995157384993E-2</v>
          </cell>
        </row>
        <row r="144">
          <cell r="P144">
            <v>127</v>
          </cell>
          <cell r="Q144">
            <v>707</v>
          </cell>
          <cell r="S144">
            <v>2716884837</v>
          </cell>
          <cell r="T144">
            <v>1258882739</v>
          </cell>
          <cell r="W144">
            <v>0.23980815347721823</v>
          </cell>
          <cell r="X144">
            <v>3.9568345323741004E-2</v>
          </cell>
        </row>
        <row r="145">
          <cell r="P145">
            <v>234</v>
          </cell>
          <cell r="Q145">
            <v>1088</v>
          </cell>
          <cell r="S145">
            <v>5499538393</v>
          </cell>
          <cell r="T145">
            <v>1871241811</v>
          </cell>
          <cell r="W145">
            <v>0.22239031770045387</v>
          </cell>
          <cell r="X145">
            <v>4.7655068078668684E-2</v>
          </cell>
        </row>
        <row r="146">
          <cell r="P146">
            <v>120</v>
          </cell>
          <cell r="Q146">
            <v>603</v>
          </cell>
          <cell r="S146">
            <v>2616274237</v>
          </cell>
          <cell r="T146">
            <v>1021623618</v>
          </cell>
          <cell r="W146">
            <v>0.20055325034578148</v>
          </cell>
          <cell r="X146">
            <v>3.5961272475795295E-2</v>
          </cell>
        </row>
        <row r="147">
          <cell r="P147">
            <v>140</v>
          </cell>
          <cell r="Q147">
            <v>705</v>
          </cell>
          <cell r="S147">
            <v>2633773178</v>
          </cell>
          <cell r="T147">
            <v>1207920423</v>
          </cell>
          <cell r="W147">
            <v>0.22603550295857988</v>
          </cell>
          <cell r="X147">
            <v>5.3254437869822487E-2</v>
          </cell>
        </row>
        <row r="148">
          <cell r="P148">
            <v>177</v>
          </cell>
          <cell r="Q148">
            <v>904</v>
          </cell>
          <cell r="S148">
            <v>3662380160</v>
          </cell>
          <cell r="T148">
            <v>1600989746</v>
          </cell>
          <cell r="W148">
            <v>0.21461609620721553</v>
          </cell>
          <cell r="X148">
            <v>4.2553191489361701E-2</v>
          </cell>
        </row>
        <row r="149">
          <cell r="P149">
            <v>144</v>
          </cell>
          <cell r="Q149">
            <v>795</v>
          </cell>
          <cell r="S149">
            <v>2728459331</v>
          </cell>
          <cell r="T149">
            <v>1263657410</v>
          </cell>
          <cell r="W149">
            <v>0.22577209797657083</v>
          </cell>
          <cell r="X149">
            <v>5.3248136315228969E-2</v>
          </cell>
        </row>
        <row r="150">
          <cell r="P150">
            <v>173</v>
          </cell>
          <cell r="Q150">
            <v>943</v>
          </cell>
          <cell r="S150">
            <v>3085608443</v>
          </cell>
          <cell r="T150">
            <v>1876922595</v>
          </cell>
          <cell r="W150">
            <v>0.20071684587813621</v>
          </cell>
          <cell r="X150">
            <v>4.9283154121863799E-2</v>
          </cell>
        </row>
        <row r="151">
          <cell r="P151">
            <v>192</v>
          </cell>
          <cell r="Q151">
            <v>992</v>
          </cell>
          <cell r="S151">
            <v>4106169202</v>
          </cell>
          <cell r="T151">
            <v>1732934528</v>
          </cell>
          <cell r="W151">
            <v>0.19594594594594594</v>
          </cell>
          <cell r="X151">
            <v>4.5608108108108107E-2</v>
          </cell>
        </row>
        <row r="152">
          <cell r="P152">
            <v>168</v>
          </cell>
          <cell r="Q152">
            <v>833</v>
          </cell>
          <cell r="S152">
            <v>3875747916</v>
          </cell>
          <cell r="T152">
            <v>1596584996</v>
          </cell>
          <cell r="W152">
            <v>0.2007992007992008</v>
          </cell>
          <cell r="X152">
            <v>5.7942057942057944E-2</v>
          </cell>
        </row>
        <row r="153">
          <cell r="P153">
            <v>187</v>
          </cell>
          <cell r="Q153">
            <v>997</v>
          </cell>
          <cell r="S153">
            <v>4220838288</v>
          </cell>
          <cell r="T153">
            <v>1745241003</v>
          </cell>
          <cell r="W153">
            <v>0.17483108108108109</v>
          </cell>
          <cell r="X153">
            <v>3.4628378378378379E-2</v>
          </cell>
        </row>
        <row r="154">
          <cell r="P154">
            <v>154</v>
          </cell>
          <cell r="Q154">
            <v>871</v>
          </cell>
          <cell r="S154">
            <v>3451862723</v>
          </cell>
          <cell r="T154">
            <v>1464979866</v>
          </cell>
          <cell r="W154">
            <v>0.20390243902439023</v>
          </cell>
          <cell r="X154">
            <v>3.9024390243902439E-2</v>
          </cell>
        </row>
        <row r="155">
          <cell r="P155">
            <v>166</v>
          </cell>
          <cell r="Q155">
            <v>964</v>
          </cell>
          <cell r="S155">
            <v>3257484568</v>
          </cell>
          <cell r="T155">
            <v>1807889758</v>
          </cell>
          <cell r="W155">
            <v>0.15221238938053097</v>
          </cell>
          <cell r="X155">
            <v>3.7168141592920353E-2</v>
          </cell>
        </row>
        <row r="156">
          <cell r="P156">
            <v>218</v>
          </cell>
          <cell r="Q156">
            <v>970</v>
          </cell>
          <cell r="S156">
            <v>4219763677</v>
          </cell>
          <cell r="T156">
            <v>1877536479</v>
          </cell>
          <cell r="W156">
            <v>0.14814814814814814</v>
          </cell>
          <cell r="X156">
            <v>4.8821548821548821E-2</v>
          </cell>
        </row>
        <row r="157">
          <cell r="P157">
            <v>368</v>
          </cell>
          <cell r="Q157">
            <v>1650</v>
          </cell>
          <cell r="S157">
            <v>7622606192</v>
          </cell>
          <cell r="T157">
            <v>3682975232</v>
          </cell>
          <cell r="W157">
            <v>0.1313181367690783</v>
          </cell>
          <cell r="X157">
            <v>3.4687809712586719E-2</v>
          </cell>
        </row>
        <row r="158">
          <cell r="P158">
            <v>130</v>
          </cell>
          <cell r="Q158">
            <v>734</v>
          </cell>
          <cell r="S158">
            <v>2463245628</v>
          </cell>
          <cell r="T158">
            <v>1093867959</v>
          </cell>
          <cell r="W158">
            <v>0.16319444444444445</v>
          </cell>
          <cell r="X158">
            <v>4.7453703703703706E-2</v>
          </cell>
        </row>
        <row r="159">
          <cell r="P159">
            <v>117</v>
          </cell>
          <cell r="Q159">
            <v>720</v>
          </cell>
          <cell r="S159">
            <v>1997601470</v>
          </cell>
          <cell r="T159">
            <v>1229443711</v>
          </cell>
          <cell r="W159">
            <v>0.16606929510155316</v>
          </cell>
          <cell r="X159">
            <v>3.5842293906810034E-2</v>
          </cell>
        </row>
        <row r="160">
          <cell r="P160">
            <v>177</v>
          </cell>
          <cell r="Q160">
            <v>1032</v>
          </cell>
          <cell r="S160">
            <v>3855485165</v>
          </cell>
          <cell r="T160">
            <v>1756247892</v>
          </cell>
          <cell r="W160">
            <v>0.17121588089330025</v>
          </cell>
          <cell r="X160">
            <v>2.8949545078577336E-2</v>
          </cell>
        </row>
        <row r="161">
          <cell r="P161">
            <v>186</v>
          </cell>
          <cell r="Q161">
            <v>1030</v>
          </cell>
          <cell r="S161">
            <v>4256290763</v>
          </cell>
          <cell r="T161">
            <v>1798207333</v>
          </cell>
          <cell r="W161">
            <v>0.14144736842105263</v>
          </cell>
          <cell r="X161">
            <v>3.125E-2</v>
          </cell>
        </row>
        <row r="162">
          <cell r="P162">
            <v>196</v>
          </cell>
          <cell r="Q162">
            <v>1215</v>
          </cell>
          <cell r="S162">
            <v>4344707375</v>
          </cell>
          <cell r="T162">
            <v>2163650204</v>
          </cell>
          <cell r="W162">
            <v>0.14457831325301204</v>
          </cell>
          <cell r="X162">
            <v>3.4727143869596029E-2</v>
          </cell>
        </row>
        <row r="163">
          <cell r="P163">
            <v>254</v>
          </cell>
          <cell r="Q163">
            <v>1188</v>
          </cell>
          <cell r="S163">
            <v>6632963046</v>
          </cell>
          <cell r="T163">
            <v>2543287707</v>
          </cell>
          <cell r="W163">
            <v>0.14285714285714285</v>
          </cell>
          <cell r="X163">
            <v>3.3287101248266296E-2</v>
          </cell>
        </row>
        <row r="164">
          <cell r="P164">
            <v>197</v>
          </cell>
          <cell r="Q164">
            <v>1151</v>
          </cell>
          <cell r="S164">
            <v>3962875958</v>
          </cell>
          <cell r="T164">
            <v>2063498734</v>
          </cell>
          <cell r="W164">
            <v>0.11127596439169139</v>
          </cell>
          <cell r="X164">
            <v>3.4866468842729974E-2</v>
          </cell>
        </row>
        <row r="165">
          <cell r="P165">
            <v>243</v>
          </cell>
          <cell r="Q165">
            <v>1175</v>
          </cell>
          <cell r="S165">
            <v>4969844656</v>
          </cell>
          <cell r="T165">
            <v>2412603090</v>
          </cell>
          <cell r="W165">
            <v>0.14174894217207334</v>
          </cell>
          <cell r="X165">
            <v>3.0324400564174896E-2</v>
          </cell>
        </row>
        <row r="166">
          <cell r="P166">
            <v>196</v>
          </cell>
          <cell r="Q166">
            <v>1106</v>
          </cell>
          <cell r="S166">
            <v>4876370468</v>
          </cell>
          <cell r="T166">
            <v>2174230377</v>
          </cell>
          <cell r="W166">
            <v>0.11674347158218126</v>
          </cell>
          <cell r="X166">
            <v>2.6113671274961597E-2</v>
          </cell>
        </row>
        <row r="167">
          <cell r="P167">
            <v>223</v>
          </cell>
          <cell r="Q167">
            <v>1188</v>
          </cell>
          <cell r="S167">
            <v>6764582929</v>
          </cell>
          <cell r="T167">
            <v>2282166227</v>
          </cell>
          <cell r="W167">
            <v>0.1105598866052445</v>
          </cell>
          <cell r="X167">
            <v>2.4096385542168676E-2</v>
          </cell>
        </row>
        <row r="168">
          <cell r="P168">
            <v>197</v>
          </cell>
          <cell r="Q168">
            <v>937</v>
          </cell>
          <cell r="S168">
            <v>4377233265</v>
          </cell>
          <cell r="T168">
            <v>1875037248</v>
          </cell>
          <cell r="W168">
            <v>0.14285714285714285</v>
          </cell>
          <cell r="X168">
            <v>3.8800705467372132E-2</v>
          </cell>
        </row>
        <row r="169">
          <cell r="P169">
            <v>365</v>
          </cell>
          <cell r="Q169">
            <v>1492</v>
          </cell>
          <cell r="S169">
            <v>8321814505</v>
          </cell>
          <cell r="T169">
            <v>3168363820</v>
          </cell>
          <cell r="W169">
            <v>0.10662358642972536</v>
          </cell>
          <cell r="X169">
            <v>4.0387722132471729E-2</v>
          </cell>
        </row>
        <row r="170">
          <cell r="P170">
            <v>185</v>
          </cell>
          <cell r="Q170">
            <v>1035</v>
          </cell>
          <cell r="S170">
            <v>2815449647</v>
          </cell>
          <cell r="T170">
            <v>2325578620</v>
          </cell>
          <cell r="W170">
            <v>9.8360655737704916E-2</v>
          </cell>
          <cell r="X170">
            <v>2.7868852459016394E-2</v>
          </cell>
        </row>
        <row r="171">
          <cell r="P171">
            <v>160</v>
          </cell>
          <cell r="Q171">
            <v>965</v>
          </cell>
          <cell r="S171">
            <v>3192574356</v>
          </cell>
          <cell r="T171">
            <v>1756742673</v>
          </cell>
          <cell r="W171">
            <v>8.2666666666666666E-2</v>
          </cell>
          <cell r="X171">
            <v>2.2222222222222223E-2</v>
          </cell>
        </row>
        <row r="172">
          <cell r="P172">
            <v>219</v>
          </cell>
          <cell r="Q172">
            <v>1058</v>
          </cell>
          <cell r="S172">
            <v>4613593638</v>
          </cell>
          <cell r="T172">
            <v>2186804083</v>
          </cell>
          <cell r="W172">
            <v>0.10415035238841033</v>
          </cell>
          <cell r="X172">
            <v>2.5841816758026624E-2</v>
          </cell>
        </row>
        <row r="173">
          <cell r="P173">
            <v>199</v>
          </cell>
          <cell r="Q173">
            <v>1087</v>
          </cell>
          <cell r="S173">
            <v>4185834502</v>
          </cell>
          <cell r="T173">
            <v>2250606423</v>
          </cell>
          <cell r="W173">
            <v>0.11975116640746501</v>
          </cell>
          <cell r="X173">
            <v>1.9440124416796267E-2</v>
          </cell>
        </row>
        <row r="174">
          <cell r="P174">
            <v>236</v>
          </cell>
          <cell r="Q174">
            <v>1196</v>
          </cell>
          <cell r="S174">
            <v>5620518415</v>
          </cell>
          <cell r="T174">
            <v>2351475627</v>
          </cell>
          <cell r="W174">
            <v>9.0782122905027934E-2</v>
          </cell>
          <cell r="X174">
            <v>3.4217877094972066E-2</v>
          </cell>
        </row>
        <row r="175">
          <cell r="P175">
            <v>272</v>
          </cell>
          <cell r="Q175">
            <v>1349</v>
          </cell>
          <cell r="S175">
            <v>10222147768</v>
          </cell>
          <cell r="T175">
            <v>2930567745</v>
          </cell>
          <cell r="W175">
            <v>9.0067859346082663E-2</v>
          </cell>
          <cell r="X175">
            <v>2.0357803824799507E-2</v>
          </cell>
        </row>
        <row r="176">
          <cell r="P176">
            <v>276</v>
          </cell>
          <cell r="Q176">
            <v>1224</v>
          </cell>
          <cell r="S176">
            <v>7254933082</v>
          </cell>
          <cell r="T176">
            <v>2881787083</v>
          </cell>
          <cell r="W176">
            <v>8.0666666666666664E-2</v>
          </cell>
          <cell r="X176">
            <v>2.0666666666666667E-2</v>
          </cell>
        </row>
        <row r="177">
          <cell r="P177">
            <v>236</v>
          </cell>
          <cell r="Q177">
            <v>1200</v>
          </cell>
          <cell r="S177">
            <v>6064053069</v>
          </cell>
          <cell r="T177">
            <v>2602489180</v>
          </cell>
          <cell r="W177">
            <v>7.3816155988857934E-2</v>
          </cell>
          <cell r="X177">
            <v>1.1838440111420613E-2</v>
          </cell>
        </row>
        <row r="178">
          <cell r="P178">
            <v>264</v>
          </cell>
          <cell r="Q178">
            <v>1176</v>
          </cell>
          <cell r="S178">
            <v>6251698492</v>
          </cell>
          <cell r="T178">
            <v>2667417670</v>
          </cell>
          <cell r="W178">
            <v>7.6388888888888895E-2</v>
          </cell>
          <cell r="X178">
            <v>1.6666666666666666E-2</v>
          </cell>
        </row>
        <row r="179">
          <cell r="P179">
            <v>295</v>
          </cell>
          <cell r="Q179">
            <v>1281</v>
          </cell>
          <cell r="S179">
            <v>8162674291</v>
          </cell>
          <cell r="T179">
            <v>2915527601</v>
          </cell>
          <cell r="W179">
            <v>6.4086294416243653E-2</v>
          </cell>
          <cell r="X179">
            <v>1.6497461928934011E-2</v>
          </cell>
        </row>
        <row r="180">
          <cell r="P180">
            <v>241</v>
          </cell>
          <cell r="Q180">
            <v>1059</v>
          </cell>
          <cell r="S180">
            <v>6155073892</v>
          </cell>
          <cell r="T180">
            <v>2284431725</v>
          </cell>
          <cell r="W180">
            <v>7.4615384615384611E-2</v>
          </cell>
          <cell r="X180">
            <v>1.3076923076923076E-2</v>
          </cell>
        </row>
        <row r="181">
          <cell r="P181">
            <v>392</v>
          </cell>
          <cell r="Q181">
            <v>1565</v>
          </cell>
          <cell r="S181">
            <v>10502811185</v>
          </cell>
          <cell r="T181">
            <v>3581224479</v>
          </cell>
          <cell r="W181">
            <v>6.4895247828308633E-2</v>
          </cell>
          <cell r="X181">
            <v>1.9417475728155338E-2</v>
          </cell>
        </row>
        <row r="182">
          <cell r="P182">
            <v>234</v>
          </cell>
          <cell r="Q182">
            <v>1037</v>
          </cell>
          <cell r="S182">
            <v>7016203943</v>
          </cell>
          <cell r="T182">
            <v>4586301292</v>
          </cell>
          <cell r="W182">
            <v>5.7435090479937057E-2</v>
          </cell>
          <cell r="X182">
            <v>1.5735641227380016E-2</v>
          </cell>
        </row>
        <row r="183">
          <cell r="P183">
            <v>199</v>
          </cell>
          <cell r="Q183">
            <v>1050</v>
          </cell>
          <cell r="S183">
            <v>5413475569</v>
          </cell>
          <cell r="T183">
            <v>2610477085</v>
          </cell>
          <cell r="W183">
            <v>5.7646116893514815E-2</v>
          </cell>
          <cell r="X183">
            <v>1.0408326661329063E-2</v>
          </cell>
        </row>
        <row r="184">
          <cell r="P184">
            <v>240</v>
          </cell>
          <cell r="Q184">
            <v>1253</v>
          </cell>
          <cell r="S184">
            <v>6069985866</v>
          </cell>
          <cell r="T184">
            <v>2919562494</v>
          </cell>
          <cell r="W184">
            <v>6.4300066979236431E-2</v>
          </cell>
          <cell r="X184">
            <v>1.4735432016075016E-2</v>
          </cell>
        </row>
        <row r="185">
          <cell r="P185">
            <v>226</v>
          </cell>
          <cell r="Q185">
            <v>1223</v>
          </cell>
          <cell r="S185">
            <v>4888710353</v>
          </cell>
          <cell r="T185">
            <v>2763621729</v>
          </cell>
          <cell r="W185">
            <v>6.1421670117322288E-2</v>
          </cell>
          <cell r="X185">
            <v>1.4492753623188406E-2</v>
          </cell>
        </row>
        <row r="186">
          <cell r="P186">
            <v>248</v>
          </cell>
          <cell r="Q186">
            <v>1181</v>
          </cell>
          <cell r="S186">
            <v>8771123008</v>
          </cell>
          <cell r="T186">
            <v>3091838649</v>
          </cell>
          <cell r="W186">
            <v>6.3680895731280621E-2</v>
          </cell>
          <cell r="X186">
            <v>1.3995801259622114E-2</v>
          </cell>
        </row>
        <row r="187">
          <cell r="P187">
            <v>301</v>
          </cell>
          <cell r="Q187">
            <v>1448</v>
          </cell>
          <cell r="S187">
            <v>8788005048</v>
          </cell>
          <cell r="T187">
            <v>3748294483</v>
          </cell>
          <cell r="W187">
            <v>5.8890794739851343E-2</v>
          </cell>
          <cell r="X187">
            <v>1.3150371640937679E-2</v>
          </cell>
        </row>
        <row r="188">
          <cell r="P188">
            <v>297</v>
          </cell>
          <cell r="Q188">
            <v>1398</v>
          </cell>
          <cell r="S188">
            <v>6425012621</v>
          </cell>
          <cell r="T188">
            <v>3515368879</v>
          </cell>
          <cell r="W188">
            <v>5.6047197640117993E-2</v>
          </cell>
          <cell r="X188">
            <v>1.3569321533923304E-2</v>
          </cell>
        </row>
        <row r="189">
          <cell r="P189">
            <v>261</v>
          </cell>
          <cell r="Q189">
            <v>1209</v>
          </cell>
          <cell r="S189">
            <v>8112000783</v>
          </cell>
          <cell r="T189">
            <v>2879925957</v>
          </cell>
          <cell r="W189">
            <v>5.3061224489795916E-2</v>
          </cell>
          <cell r="X189">
            <v>1.4285714285714285E-2</v>
          </cell>
        </row>
        <row r="190">
          <cell r="P190">
            <v>290</v>
          </cell>
          <cell r="Q190">
            <v>1256</v>
          </cell>
          <cell r="S190">
            <v>7163476249</v>
          </cell>
          <cell r="T190">
            <v>2953777257</v>
          </cell>
          <cell r="W190">
            <v>4.9805950840879687E-2</v>
          </cell>
          <cell r="X190">
            <v>1.2289780077619664E-2</v>
          </cell>
        </row>
        <row r="191">
          <cell r="P191">
            <v>313</v>
          </cell>
          <cell r="Q191">
            <v>1329</v>
          </cell>
          <cell r="S191">
            <v>7868547513</v>
          </cell>
          <cell r="T191">
            <v>3072780236</v>
          </cell>
          <cell r="W191">
            <v>4.38489646772229E-2</v>
          </cell>
          <cell r="X191">
            <v>1.2180267965895249E-2</v>
          </cell>
        </row>
        <row r="192">
          <cell r="P192">
            <v>246</v>
          </cell>
          <cell r="Q192">
            <v>1234</v>
          </cell>
          <cell r="S192">
            <v>5899514167</v>
          </cell>
          <cell r="T192">
            <v>2847845302</v>
          </cell>
          <cell r="W192">
            <v>4.4594594594594597E-2</v>
          </cell>
          <cell r="X192">
            <v>1.5540540540540541E-2</v>
          </cell>
        </row>
        <row r="193">
          <cell r="P193">
            <v>423</v>
          </cell>
          <cell r="Q193">
            <v>1701</v>
          </cell>
          <cell r="S193">
            <v>16204018175</v>
          </cell>
          <cell r="T193">
            <v>4140976939</v>
          </cell>
          <cell r="W193">
            <v>5.5084745762711863E-2</v>
          </cell>
          <cell r="X193">
            <v>1.4124293785310734E-2</v>
          </cell>
        </row>
        <row r="194">
          <cell r="P194">
            <v>233</v>
          </cell>
          <cell r="Q194">
            <v>1129</v>
          </cell>
          <cell r="S194">
            <v>5795902751</v>
          </cell>
          <cell r="T194">
            <v>2868309997</v>
          </cell>
          <cell r="W194">
            <v>4.6989720998531569E-2</v>
          </cell>
          <cell r="X194">
            <v>9.544787077826725E-3</v>
          </cell>
        </row>
        <row r="195">
          <cell r="P195">
            <v>231</v>
          </cell>
          <cell r="Q195">
            <v>1107</v>
          </cell>
          <cell r="S195">
            <v>5501398082</v>
          </cell>
          <cell r="T195">
            <v>2576829918</v>
          </cell>
          <cell r="W195">
            <v>4.2600896860986545E-2</v>
          </cell>
          <cell r="X195">
            <v>8.2212257100149483E-3</v>
          </cell>
        </row>
        <row r="196">
          <cell r="P196">
            <v>291</v>
          </cell>
          <cell r="Q196">
            <v>1491</v>
          </cell>
          <cell r="S196">
            <v>6364960451</v>
          </cell>
          <cell r="T196">
            <v>3451394624</v>
          </cell>
          <cell r="W196">
            <v>4.6015712682379348E-2</v>
          </cell>
          <cell r="X196">
            <v>1.1784511784511785E-2</v>
          </cell>
        </row>
        <row r="197">
          <cell r="P197">
            <v>217</v>
          </cell>
          <cell r="Q197">
            <v>1362</v>
          </cell>
          <cell r="S197">
            <v>4572620130</v>
          </cell>
          <cell r="T197">
            <v>3036052597</v>
          </cell>
          <cell r="W197">
            <v>5.0031665611146296E-2</v>
          </cell>
          <cell r="X197">
            <v>6.9664344521849272E-3</v>
          </cell>
        </row>
        <row r="198">
          <cell r="P198">
            <v>270</v>
          </cell>
          <cell r="Q198">
            <v>1398</v>
          </cell>
          <cell r="S198">
            <v>5855580263</v>
          </cell>
          <cell r="T198">
            <v>3027564261</v>
          </cell>
          <cell r="W198">
            <v>4.3764988009592325E-2</v>
          </cell>
          <cell r="X198">
            <v>1.3788968824940047E-2</v>
          </cell>
        </row>
        <row r="199">
          <cell r="P199">
            <v>365</v>
          </cell>
          <cell r="Q199">
            <v>1535</v>
          </cell>
          <cell r="S199">
            <v>12828294832</v>
          </cell>
          <cell r="T199">
            <v>3639799211</v>
          </cell>
          <cell r="W199">
            <v>3.8421052631578946E-2</v>
          </cell>
          <cell r="X199">
            <v>1.2105263157894737E-2</v>
          </cell>
        </row>
        <row r="200">
          <cell r="P200">
            <v>273</v>
          </cell>
          <cell r="Q200">
            <v>1256</v>
          </cell>
          <cell r="S200">
            <v>7928947440</v>
          </cell>
          <cell r="T200">
            <v>2805803657</v>
          </cell>
          <cell r="W200">
            <v>2.6160889470241987E-2</v>
          </cell>
          <cell r="X200">
            <v>1.1772400261608895E-2</v>
          </cell>
        </row>
        <row r="201">
          <cell r="P201">
            <v>291</v>
          </cell>
          <cell r="Q201">
            <v>1339</v>
          </cell>
          <cell r="S201">
            <v>8216732598</v>
          </cell>
          <cell r="T201">
            <v>2915407832</v>
          </cell>
          <cell r="W201">
            <v>3.6196319018404907E-2</v>
          </cell>
          <cell r="X201">
            <v>8.5889570552147246E-3</v>
          </cell>
        </row>
        <row r="202">
          <cell r="P202">
            <v>326</v>
          </cell>
          <cell r="Q202">
            <v>1325</v>
          </cell>
          <cell r="S202">
            <v>9145383555</v>
          </cell>
          <cell r="T202">
            <v>3284483808</v>
          </cell>
          <cell r="W202">
            <v>2.7861901877649909E-2</v>
          </cell>
          <cell r="X202">
            <v>1.4536644457904301E-2</v>
          </cell>
        </row>
        <row r="203">
          <cell r="P203">
            <v>279</v>
          </cell>
          <cell r="Q203">
            <v>1215</v>
          </cell>
          <cell r="S203">
            <v>8381248886</v>
          </cell>
          <cell r="T203">
            <v>2766741039</v>
          </cell>
          <cell r="W203">
            <v>2.2757697456492636E-2</v>
          </cell>
          <cell r="X203">
            <v>1.2717536813922356E-2</v>
          </cell>
        </row>
        <row r="204">
          <cell r="P204">
            <v>311</v>
          </cell>
          <cell r="Q204">
            <v>1191</v>
          </cell>
          <cell r="S204">
            <v>9408581931</v>
          </cell>
          <cell r="T204">
            <v>2947722688</v>
          </cell>
          <cell r="W204">
            <v>3.0625832223701729E-2</v>
          </cell>
          <cell r="X204">
            <v>1.0652463382157125E-2</v>
          </cell>
        </row>
        <row r="205">
          <cell r="P205">
            <v>382</v>
          </cell>
          <cell r="Q205">
            <v>1411</v>
          </cell>
          <cell r="S205">
            <v>11498076287</v>
          </cell>
          <cell r="T205">
            <v>3322661439</v>
          </cell>
          <cell r="W205">
            <v>3.3463469046291133E-2</v>
          </cell>
          <cell r="X205">
            <v>1.0596765197992191E-2</v>
          </cell>
        </row>
        <row r="206">
          <cell r="P206">
            <v>284</v>
          </cell>
          <cell r="Q206">
            <v>1137</v>
          </cell>
          <cell r="S206">
            <v>8014614336</v>
          </cell>
          <cell r="T206">
            <v>3082025077</v>
          </cell>
          <cell r="W206">
            <v>2.0408163265306121E-2</v>
          </cell>
          <cell r="X206">
            <v>1.1259676284306826E-2</v>
          </cell>
        </row>
        <row r="207">
          <cell r="P207">
            <v>209</v>
          </cell>
          <cell r="Q207">
            <v>859</v>
          </cell>
          <cell r="S207">
            <v>5844369618</v>
          </cell>
          <cell r="T207">
            <v>2132329110</v>
          </cell>
          <cell r="W207">
            <v>1.8726591760299626E-2</v>
          </cell>
          <cell r="X207">
            <v>8.4269662921348312E-3</v>
          </cell>
        </row>
        <row r="208">
          <cell r="P208">
            <v>272</v>
          </cell>
          <cell r="Q208">
            <v>1114</v>
          </cell>
          <cell r="S208">
            <v>7312627234</v>
          </cell>
          <cell r="T208">
            <v>2853093070</v>
          </cell>
          <cell r="W208">
            <v>2.6695526695526696E-2</v>
          </cell>
          <cell r="X208">
            <v>9.3795093795093799E-3</v>
          </cell>
        </row>
        <row r="209">
          <cell r="P209">
            <v>239</v>
          </cell>
          <cell r="Q209">
            <v>720</v>
          </cell>
          <cell r="S209">
            <v>7104533008</v>
          </cell>
          <cell r="T209">
            <v>2169347150</v>
          </cell>
          <cell r="W209">
            <v>1.5641293013555789E-2</v>
          </cell>
          <cell r="X209">
            <v>9.384775808133473E-3</v>
          </cell>
        </row>
        <row r="210">
          <cell r="P210">
            <v>278</v>
          </cell>
          <cell r="Q210">
            <v>853</v>
          </cell>
          <cell r="S210">
            <v>6077314750</v>
          </cell>
          <cell r="T210">
            <v>2988546347</v>
          </cell>
          <cell r="W210">
            <v>1.5030946065428824E-2</v>
          </cell>
          <cell r="X210">
            <v>1.3262599469496022E-2</v>
          </cell>
        </row>
        <row r="211">
          <cell r="P211">
            <v>364</v>
          </cell>
          <cell r="Q211">
            <v>1033</v>
          </cell>
          <cell r="S211">
            <v>9470872119</v>
          </cell>
          <cell r="T211">
            <v>3786112761</v>
          </cell>
          <cell r="W211">
            <v>9.3056549749463129E-3</v>
          </cell>
          <cell r="X211">
            <v>1.789549033643522E-2</v>
          </cell>
        </row>
        <row r="212">
          <cell r="P212">
            <v>268</v>
          </cell>
          <cell r="Q212">
            <v>846</v>
          </cell>
          <cell r="S212">
            <v>7346336999</v>
          </cell>
          <cell r="T212">
            <v>2844712084</v>
          </cell>
          <cell r="W212">
            <v>1.3464991023339317E-2</v>
          </cell>
          <cell r="X212">
            <v>9.8743267504488325E-3</v>
          </cell>
        </row>
        <row r="213">
          <cell r="P213">
            <v>298</v>
          </cell>
          <cell r="Q213">
            <v>964</v>
          </cell>
          <cell r="S213">
            <v>7543511601</v>
          </cell>
          <cell r="T213">
            <v>3555569301</v>
          </cell>
          <cell r="W213">
            <v>1.1885895404120444E-2</v>
          </cell>
          <cell r="X213">
            <v>1.4263074484944533E-2</v>
          </cell>
        </row>
        <row r="214">
          <cell r="P214">
            <v>291</v>
          </cell>
          <cell r="Q214">
            <v>867</v>
          </cell>
          <cell r="S214">
            <v>8269017793</v>
          </cell>
          <cell r="T214">
            <v>2867514873</v>
          </cell>
          <cell r="W214">
            <v>1.3816925734024179E-2</v>
          </cell>
          <cell r="X214">
            <v>1.1226252158894647E-2</v>
          </cell>
        </row>
        <row r="215">
          <cell r="P215">
            <v>308</v>
          </cell>
          <cell r="Q215">
            <v>978</v>
          </cell>
          <cell r="S215">
            <v>9214062558</v>
          </cell>
          <cell r="T215">
            <v>2998761706</v>
          </cell>
          <cell r="W215">
            <v>1.6329704510108865E-2</v>
          </cell>
          <cell r="X215">
            <v>1.088646967340591E-2</v>
          </cell>
        </row>
        <row r="216">
          <cell r="P216">
            <v>277</v>
          </cell>
          <cell r="Q216">
            <v>922</v>
          </cell>
          <cell r="S216">
            <v>8333196421</v>
          </cell>
          <cell r="T216">
            <v>3322087708</v>
          </cell>
          <cell r="W216">
            <v>1.9182652210175146E-2</v>
          </cell>
          <cell r="X216">
            <v>1.6680567139282735E-2</v>
          </cell>
        </row>
        <row r="217">
          <cell r="P217">
            <v>346</v>
          </cell>
          <cell r="Q217">
            <v>991</v>
          </cell>
          <cell r="S217">
            <v>10458194451</v>
          </cell>
          <cell r="T217">
            <v>3623968501</v>
          </cell>
          <cell r="W217">
            <v>1.7950635751682872E-2</v>
          </cell>
          <cell r="X217">
            <v>1.1967090501121914E-2</v>
          </cell>
        </row>
        <row r="218">
          <cell r="P218">
            <v>274</v>
          </cell>
          <cell r="Q218">
            <v>920</v>
          </cell>
          <cell r="S218">
            <v>8201569545</v>
          </cell>
          <cell r="T218">
            <v>3144785097</v>
          </cell>
          <cell r="W218">
            <v>1.5912897822445562E-2</v>
          </cell>
          <cell r="X218">
            <v>1.0887772194304857E-2</v>
          </cell>
        </row>
        <row r="219">
          <cell r="P219">
            <v>237</v>
          </cell>
          <cell r="Q219">
            <v>750</v>
          </cell>
          <cell r="S219">
            <v>6565453925</v>
          </cell>
          <cell r="T219">
            <v>2671939747</v>
          </cell>
          <cell r="W219">
            <v>1.1144883485309016E-2</v>
          </cell>
          <cell r="X219">
            <v>1.0131712259371834E-2</v>
          </cell>
        </row>
        <row r="220">
          <cell r="P220">
            <v>274</v>
          </cell>
          <cell r="Q220">
            <v>1088</v>
          </cell>
          <cell r="S220">
            <v>9639971903</v>
          </cell>
          <cell r="T220">
            <v>3536141622</v>
          </cell>
          <cell r="W220">
            <v>1.6152716593245228E-2</v>
          </cell>
          <cell r="X220">
            <v>8.8105726872246704E-3</v>
          </cell>
        </row>
        <row r="221">
          <cell r="P221">
            <v>247</v>
          </cell>
          <cell r="Q221">
            <v>1215</v>
          </cell>
          <cell r="S221">
            <v>6309244093</v>
          </cell>
          <cell r="T221">
            <v>3305339204</v>
          </cell>
          <cell r="W221">
            <v>1.7099863201094391E-2</v>
          </cell>
          <cell r="X221">
            <v>8.8919288645690833E-3</v>
          </cell>
        </row>
        <row r="222">
          <cell r="P222">
            <v>275</v>
          </cell>
          <cell r="Q222">
            <v>1283</v>
          </cell>
          <cell r="S222">
            <v>7749002567</v>
          </cell>
          <cell r="T222">
            <v>3438002571</v>
          </cell>
          <cell r="W222">
            <v>1.2195121951219513E-2</v>
          </cell>
          <cell r="X222">
            <v>1.0269576379974325E-2</v>
          </cell>
        </row>
        <row r="223">
          <cell r="P223">
            <v>310</v>
          </cell>
          <cell r="Q223">
            <v>1239</v>
          </cell>
          <cell r="S223">
            <v>9853863314</v>
          </cell>
          <cell r="T223">
            <v>3946580820</v>
          </cell>
          <cell r="W223">
            <v>1.6139444803098774E-2</v>
          </cell>
          <cell r="X223">
            <v>1.355713363460297E-2</v>
          </cell>
        </row>
        <row r="224">
          <cell r="P224">
            <v>304</v>
          </cell>
          <cell r="Q224">
            <v>1107</v>
          </cell>
          <cell r="S224">
            <v>8046556779</v>
          </cell>
          <cell r="T224">
            <v>3434292439</v>
          </cell>
          <cell r="W224">
            <v>1.3465627214741318E-2</v>
          </cell>
          <cell r="X224">
            <v>9.2133238837703753E-3</v>
          </cell>
        </row>
        <row r="225">
          <cell r="P225">
            <v>345</v>
          </cell>
          <cell r="Q225">
            <v>1167</v>
          </cell>
          <cell r="S225">
            <v>10062942480</v>
          </cell>
          <cell r="T225">
            <v>3657715940</v>
          </cell>
          <cell r="W225">
            <v>1.0582010582010581E-2</v>
          </cell>
          <cell r="X225">
            <v>1.1904761904761904E-2</v>
          </cell>
        </row>
        <row r="226">
          <cell r="P226">
            <v>245</v>
          </cell>
          <cell r="Q226">
            <v>981</v>
          </cell>
          <cell r="S226">
            <v>8249295374</v>
          </cell>
          <cell r="T226">
            <v>2946716328</v>
          </cell>
          <cell r="W226">
            <v>1.3050570962479609E-2</v>
          </cell>
          <cell r="X226">
            <v>8.9722675367047301E-3</v>
          </cell>
        </row>
        <row r="227">
          <cell r="P227">
            <v>324</v>
          </cell>
          <cell r="Q227">
            <v>1153</v>
          </cell>
          <cell r="S227">
            <v>10496279488</v>
          </cell>
          <cell r="T227">
            <v>3672315734</v>
          </cell>
          <cell r="W227">
            <v>9.4786729857819912E-3</v>
          </cell>
          <cell r="X227">
            <v>9.4786729857819912E-3</v>
          </cell>
        </row>
        <row r="228">
          <cell r="P228">
            <v>323</v>
          </cell>
          <cell r="Q228">
            <v>1024</v>
          </cell>
          <cell r="S228">
            <v>10003797816</v>
          </cell>
          <cell r="T228">
            <v>3597494735</v>
          </cell>
          <cell r="W228">
            <v>1.1135857461024499E-2</v>
          </cell>
          <cell r="X228">
            <v>1.2620638455827766E-2</v>
          </cell>
        </row>
        <row r="229">
          <cell r="P229">
            <v>396</v>
          </cell>
          <cell r="Q229">
            <v>1245</v>
          </cell>
          <cell r="S229">
            <v>13322993677</v>
          </cell>
          <cell r="T229">
            <v>3837753153</v>
          </cell>
          <cell r="W229">
            <v>1.0968921389396709E-2</v>
          </cell>
          <cell r="X229">
            <v>7.9219987812309562E-3</v>
          </cell>
        </row>
        <row r="230">
          <cell r="P230">
            <v>240</v>
          </cell>
          <cell r="Q230">
            <v>1014</v>
          </cell>
          <cell r="S230">
            <v>6300830875</v>
          </cell>
          <cell r="T230">
            <v>3119329782</v>
          </cell>
          <cell r="W230">
            <v>1.4354066985645933E-2</v>
          </cell>
          <cell r="X230">
            <v>9.5693779904306216E-3</v>
          </cell>
        </row>
        <row r="231">
          <cell r="P231">
            <v>228</v>
          </cell>
          <cell r="Q231">
            <v>861</v>
          </cell>
          <cell r="S231">
            <v>6687543901</v>
          </cell>
          <cell r="T231">
            <v>2748597044</v>
          </cell>
          <cell r="W231">
            <v>1.2855831037649219E-2</v>
          </cell>
          <cell r="X231">
            <v>9.1827364554637279E-3</v>
          </cell>
        </row>
        <row r="232">
          <cell r="P232">
            <v>257</v>
          </cell>
          <cell r="Q232">
            <v>1041</v>
          </cell>
          <cell r="S232">
            <v>6875938539</v>
          </cell>
          <cell r="T232">
            <v>3464874457</v>
          </cell>
          <cell r="W232">
            <v>1.4637904468412942E-2</v>
          </cell>
          <cell r="X232">
            <v>6.9337442218798152E-3</v>
          </cell>
        </row>
        <row r="233">
          <cell r="P233">
            <v>247</v>
          </cell>
          <cell r="Q233">
            <v>1075</v>
          </cell>
          <cell r="S233">
            <v>5534592133</v>
          </cell>
          <cell r="T233">
            <v>3236404856</v>
          </cell>
          <cell r="W233">
            <v>1.3615733736762481E-2</v>
          </cell>
          <cell r="X233">
            <v>7.5642965204236008E-3</v>
          </cell>
        </row>
        <row r="234">
          <cell r="P234">
            <v>317</v>
          </cell>
          <cell r="Q234">
            <v>1200</v>
          </cell>
          <cell r="S234">
            <v>9592703869</v>
          </cell>
          <cell r="T234">
            <v>4052816208</v>
          </cell>
          <cell r="W234">
            <v>1.4502307185234015E-2</v>
          </cell>
          <cell r="X234">
            <v>1.054713249835201E-2</v>
          </cell>
        </row>
        <row r="235">
          <cell r="P235">
            <v>337</v>
          </cell>
          <cell r="Q235">
            <v>1125</v>
          </cell>
          <cell r="S235">
            <v>12008413256</v>
          </cell>
          <cell r="T235">
            <v>3881720966</v>
          </cell>
          <cell r="W235">
            <v>1.1627906976744186E-2</v>
          </cell>
          <cell r="X235">
            <v>4.7879616963064295E-3</v>
          </cell>
        </row>
        <row r="236">
          <cell r="P236">
            <v>315</v>
          </cell>
          <cell r="Q236">
            <v>1148</v>
          </cell>
          <cell r="S236">
            <v>10129013270</v>
          </cell>
          <cell r="T236">
            <v>3906780105</v>
          </cell>
          <cell r="W236">
            <v>1.5721120984278879E-2</v>
          </cell>
          <cell r="X236">
            <v>6.8352699931647299E-3</v>
          </cell>
        </row>
        <row r="237">
          <cell r="P237">
            <v>342</v>
          </cell>
          <cell r="Q237">
            <v>1198</v>
          </cell>
          <cell r="S237">
            <v>9842518306</v>
          </cell>
          <cell r="T237">
            <v>3846196907</v>
          </cell>
          <cell r="W237">
            <v>9.74025974025974E-3</v>
          </cell>
          <cell r="X237">
            <v>5.8441558441558444E-3</v>
          </cell>
        </row>
        <row r="238">
          <cell r="P238">
            <v>346</v>
          </cell>
          <cell r="Q238">
            <v>1254</v>
          </cell>
          <cell r="S238">
            <v>11233570364</v>
          </cell>
          <cell r="T238">
            <v>4187109906</v>
          </cell>
          <cell r="W238">
            <v>1.1875E-2</v>
          </cell>
          <cell r="X238">
            <v>6.2500000000000003E-3</v>
          </cell>
        </row>
        <row r="239">
          <cell r="P239">
            <v>312</v>
          </cell>
          <cell r="Q239">
            <v>1354</v>
          </cell>
          <cell r="S239">
            <v>9569498813</v>
          </cell>
          <cell r="T239">
            <v>4184062487</v>
          </cell>
          <cell r="W239">
            <v>9.00360144057623E-3</v>
          </cell>
          <cell r="X239">
            <v>4.2016806722689074E-3</v>
          </cell>
        </row>
        <row r="240">
          <cell r="P240">
            <v>289</v>
          </cell>
          <cell r="Q240">
            <v>1120</v>
          </cell>
          <cell r="S240">
            <v>9389121517</v>
          </cell>
          <cell r="T240">
            <v>3600742771</v>
          </cell>
          <cell r="W240">
            <v>1.4194464158977998E-2</v>
          </cell>
          <cell r="X240">
            <v>4.2583392476933995E-3</v>
          </cell>
        </row>
        <row r="241">
          <cell r="P241">
            <v>432</v>
          </cell>
          <cell r="Q241">
            <v>1520</v>
          </cell>
          <cell r="S241">
            <v>15877080779</v>
          </cell>
          <cell r="T241">
            <v>4937878350</v>
          </cell>
          <cell r="W241">
            <v>1.331967213114754E-2</v>
          </cell>
          <cell r="X241">
            <v>6.1475409836065573E-3</v>
          </cell>
        </row>
        <row r="242">
          <cell r="P242">
            <v>270</v>
          </cell>
          <cell r="Q242">
            <v>1260</v>
          </cell>
          <cell r="S242">
            <v>7907055964</v>
          </cell>
          <cell r="T242">
            <v>3891240693</v>
          </cell>
          <cell r="W242">
            <v>1.1764705882352941E-2</v>
          </cell>
          <cell r="X242">
            <v>3.2679738562091504E-3</v>
          </cell>
        </row>
        <row r="243">
          <cell r="P243">
            <v>244</v>
          </cell>
          <cell r="Q243">
            <v>1039</v>
          </cell>
          <cell r="S243">
            <v>7737763169</v>
          </cell>
          <cell r="T243">
            <v>3209381567</v>
          </cell>
          <cell r="W243">
            <v>1.0911925175370226E-2</v>
          </cell>
          <cell r="X243">
            <v>6.2353858144972721E-3</v>
          </cell>
        </row>
        <row r="244">
          <cell r="P244">
            <v>216</v>
          </cell>
          <cell r="Q244">
            <v>970</v>
          </cell>
          <cell r="S244">
            <v>6329338301</v>
          </cell>
          <cell r="T244">
            <v>2922315497</v>
          </cell>
          <cell r="W244">
            <v>1.6020236087689713E-2</v>
          </cell>
          <cell r="X244">
            <v>4.2158516020236085E-3</v>
          </cell>
        </row>
        <row r="245">
          <cell r="P245">
            <v>124</v>
          </cell>
          <cell r="Q245">
            <v>639</v>
          </cell>
          <cell r="S245">
            <v>3669358834</v>
          </cell>
          <cell r="T245">
            <v>1783887758</v>
          </cell>
          <cell r="W245">
            <v>9.1743119266055051E-3</v>
          </cell>
          <cell r="X245">
            <v>3.9318479685452159E-3</v>
          </cell>
        </row>
        <row r="246">
          <cell r="P246">
            <v>107</v>
          </cell>
          <cell r="Q246">
            <v>597</v>
          </cell>
          <cell r="S246">
            <v>2293981738</v>
          </cell>
          <cell r="T246">
            <v>1742837284</v>
          </cell>
          <cell r="W246">
            <v>1.1363636363636364E-2</v>
          </cell>
          <cell r="X246">
            <v>8.5227272727272721E-3</v>
          </cell>
        </row>
        <row r="247">
          <cell r="P247">
            <v>144</v>
          </cell>
          <cell r="Q247">
            <v>748</v>
          </cell>
          <cell r="S247">
            <v>2816646233</v>
          </cell>
          <cell r="T247">
            <v>2081551622</v>
          </cell>
          <cell r="W247">
            <v>1.5695067264573991E-2</v>
          </cell>
          <cell r="X247">
            <v>8.9686098654708519E-3</v>
          </cell>
        </row>
        <row r="248">
          <cell r="P248">
            <v>160</v>
          </cell>
          <cell r="Q248">
            <v>911</v>
          </cell>
          <cell r="S248">
            <v>3216236649</v>
          </cell>
          <cell r="T248">
            <v>2446120192</v>
          </cell>
          <cell r="W248">
            <v>1.5873015873015872E-2</v>
          </cell>
          <cell r="X248">
            <v>7.4696545284780582E-3</v>
          </cell>
        </row>
        <row r="249">
          <cell r="P249">
            <v>151</v>
          </cell>
          <cell r="Q249">
            <v>927</v>
          </cell>
          <cell r="S249">
            <v>2968972161</v>
          </cell>
          <cell r="T249">
            <v>2351911448</v>
          </cell>
          <cell r="W249">
            <v>1.2987012987012988E-2</v>
          </cell>
          <cell r="X249">
            <v>3.7105751391465678E-3</v>
          </cell>
        </row>
        <row r="250">
          <cell r="P250">
            <v>227</v>
          </cell>
          <cell r="Q250">
            <v>1096</v>
          </cell>
          <cell r="S250">
            <v>7174547577</v>
          </cell>
          <cell r="T250">
            <v>2994146350</v>
          </cell>
          <cell r="W250">
            <v>1.2849584278155708E-2</v>
          </cell>
          <cell r="X250">
            <v>5.2910052910052907E-3</v>
          </cell>
        </row>
        <row r="251">
          <cell r="P251">
            <v>259</v>
          </cell>
          <cell r="Q251">
            <v>1142</v>
          </cell>
          <cell r="S251">
            <v>7553170805</v>
          </cell>
          <cell r="T251">
            <v>3418815217</v>
          </cell>
          <cell r="W251">
            <v>1.1420413990007138E-2</v>
          </cell>
          <cell r="X251">
            <v>7.8515346181299069E-3</v>
          </cell>
        </row>
        <row r="252">
          <cell r="P252">
            <v>225</v>
          </cell>
          <cell r="Q252">
            <v>1105</v>
          </cell>
          <cell r="S252">
            <v>6461453196</v>
          </cell>
          <cell r="T252">
            <v>3332059303</v>
          </cell>
          <cell r="W252">
            <v>2.3308270676691729E-2</v>
          </cell>
          <cell r="X252">
            <v>3.7593984962406013E-3</v>
          </cell>
        </row>
        <row r="253">
          <cell r="P253">
            <v>480</v>
          </cell>
          <cell r="Q253">
            <v>1942</v>
          </cell>
          <cell r="S253">
            <v>14481366485</v>
          </cell>
          <cell r="T253">
            <v>6160206567</v>
          </cell>
          <cell r="W253">
            <v>1.52766308835673E-2</v>
          </cell>
          <cell r="X253">
            <v>6.6061106523534266E-3</v>
          </cell>
        </row>
        <row r="254">
          <cell r="P254">
            <v>235</v>
          </cell>
          <cell r="Q254">
            <v>1099</v>
          </cell>
          <cell r="S254">
            <v>6556364082</v>
          </cell>
          <cell r="T254">
            <v>3024278301</v>
          </cell>
          <cell r="W254">
            <v>2.0239880059970013E-2</v>
          </cell>
          <cell r="X254">
            <v>5.2473763118440781E-3</v>
          </cell>
        </row>
        <row r="255">
          <cell r="P255">
            <v>193</v>
          </cell>
          <cell r="Q255">
            <v>1125</v>
          </cell>
          <cell r="S255">
            <v>4460357545</v>
          </cell>
          <cell r="T255">
            <v>3217165824</v>
          </cell>
          <cell r="W255">
            <v>1.4415781487101669E-2</v>
          </cell>
          <cell r="X255">
            <v>1.5174506828528073E-3</v>
          </cell>
        </row>
        <row r="256">
          <cell r="P256">
            <v>264</v>
          </cell>
          <cell r="Q256">
            <v>1568</v>
          </cell>
          <cell r="S256">
            <v>6756264965</v>
          </cell>
          <cell r="T256">
            <v>4440531853</v>
          </cell>
          <cell r="W256">
            <v>1.3100436681222707E-2</v>
          </cell>
          <cell r="X256">
            <v>6.5502183406113534E-3</v>
          </cell>
        </row>
        <row r="257">
          <cell r="P257">
            <v>334</v>
          </cell>
          <cell r="Q257">
            <v>1566</v>
          </cell>
          <cell r="S257">
            <v>9004379792</v>
          </cell>
          <cell r="T257">
            <v>4815974496</v>
          </cell>
          <cell r="W257">
            <v>1.0526315789473684E-2</v>
          </cell>
          <cell r="X257">
            <v>5.263157894736842E-3</v>
          </cell>
        </row>
        <row r="258">
          <cell r="P258">
            <v>311</v>
          </cell>
          <cell r="Q258">
            <v>1629</v>
          </cell>
          <cell r="S258">
            <v>7904404452</v>
          </cell>
          <cell r="T258">
            <v>4616384152</v>
          </cell>
          <cell r="W258">
            <v>1.3917525773195877E-2</v>
          </cell>
          <cell r="X258">
            <v>3.6082474226804126E-3</v>
          </cell>
        </row>
        <row r="259">
          <cell r="P259">
            <v>381</v>
          </cell>
          <cell r="Q259">
            <v>1927</v>
          </cell>
          <cell r="S259">
            <v>10999800542</v>
          </cell>
          <cell r="T259">
            <v>6469067034</v>
          </cell>
          <cell r="W259">
            <v>1.8197573656845753E-2</v>
          </cell>
          <cell r="X259">
            <v>3.0329289428076256E-3</v>
          </cell>
        </row>
        <row r="260">
          <cell r="P260">
            <v>360</v>
          </cell>
          <cell r="Q260">
            <v>1758</v>
          </cell>
          <cell r="S260">
            <v>12064754269</v>
          </cell>
          <cell r="T260">
            <v>5978082435</v>
          </cell>
          <cell r="W260">
            <v>1.4164305949008499E-2</v>
          </cell>
          <cell r="X260">
            <v>5.6657223796033997E-3</v>
          </cell>
        </row>
        <row r="261">
          <cell r="P261">
            <v>403</v>
          </cell>
          <cell r="Q261">
            <v>1840</v>
          </cell>
          <cell r="S261">
            <v>13921485703</v>
          </cell>
          <cell r="T261">
            <v>6041245189</v>
          </cell>
          <cell r="W261">
            <v>1.3374944271065538E-2</v>
          </cell>
          <cell r="X261">
            <v>4.4583147570218459E-3</v>
          </cell>
        </row>
        <row r="262">
          <cell r="P262">
            <v>418</v>
          </cell>
          <cell r="Q262">
            <v>1864</v>
          </cell>
          <cell r="S262">
            <v>13951933491</v>
          </cell>
          <cell r="T262">
            <v>6719188952</v>
          </cell>
          <cell r="W262">
            <v>1.2269938650306749E-2</v>
          </cell>
          <cell r="X262">
            <v>3.9439088518843117E-3</v>
          </cell>
        </row>
        <row r="263">
          <cell r="P263">
            <v>412</v>
          </cell>
          <cell r="Q263">
            <v>1884</v>
          </cell>
          <cell r="S263">
            <v>14252954589</v>
          </cell>
          <cell r="T263">
            <v>6476518228</v>
          </cell>
          <cell r="W263">
            <v>1.2195121951219513E-2</v>
          </cell>
          <cell r="X263">
            <v>3.4843205574912892E-3</v>
          </cell>
        </row>
        <row r="264">
          <cell r="P264">
            <v>409</v>
          </cell>
          <cell r="Q264">
            <v>1897</v>
          </cell>
          <cell r="S264">
            <v>13849660495</v>
          </cell>
          <cell r="T264">
            <v>6474982560</v>
          </cell>
          <cell r="W264">
            <v>1.0407632263660017E-2</v>
          </cell>
          <cell r="X264">
            <v>2.6019080659150044E-3</v>
          </cell>
        </row>
        <row r="265">
          <cell r="P265">
            <v>798</v>
          </cell>
          <cell r="Q265">
            <v>3026</v>
          </cell>
          <cell r="S265">
            <v>27139654198</v>
          </cell>
          <cell r="T265">
            <v>11875583899</v>
          </cell>
          <cell r="W265">
            <v>7.8451882845188281E-3</v>
          </cell>
          <cell r="X265">
            <v>5.2301255230125521E-3</v>
          </cell>
        </row>
        <row r="266">
          <cell r="P266">
            <v>272</v>
          </cell>
          <cell r="Q266">
            <v>1468</v>
          </cell>
          <cell r="S266">
            <v>8804533594</v>
          </cell>
          <cell r="T266">
            <v>5341595700</v>
          </cell>
          <cell r="W266">
            <v>1.0344827586206896E-2</v>
          </cell>
          <cell r="X266">
            <v>4.5977011494252873E-3</v>
          </cell>
        </row>
        <row r="267">
          <cell r="P267">
            <v>286</v>
          </cell>
          <cell r="Q267">
            <v>1464</v>
          </cell>
          <cell r="S267">
            <v>8925328065</v>
          </cell>
          <cell r="T267">
            <v>5148196893</v>
          </cell>
          <cell r="W267">
            <v>1.0857142857142857E-2</v>
          </cell>
          <cell r="X267">
            <v>5.1428571428571426E-3</v>
          </cell>
        </row>
        <row r="268">
          <cell r="P268">
            <v>377</v>
          </cell>
          <cell r="Q268">
            <v>1938</v>
          </cell>
          <cell r="S268">
            <v>13216216871</v>
          </cell>
          <cell r="T268">
            <v>6588894662</v>
          </cell>
          <cell r="W268">
            <v>1.2095032397408207E-2</v>
          </cell>
          <cell r="X268">
            <v>6.0475161987041037E-3</v>
          </cell>
        </row>
        <row r="269">
          <cell r="P269">
            <v>349</v>
          </cell>
          <cell r="Q269">
            <v>1877</v>
          </cell>
          <cell r="S269">
            <v>12223003664</v>
          </cell>
          <cell r="T269">
            <v>6850313960</v>
          </cell>
          <cell r="W269">
            <v>1.2129380053908356E-2</v>
          </cell>
          <cell r="X269">
            <v>4.4923629829290209E-3</v>
          </cell>
        </row>
        <row r="270">
          <cell r="P270">
            <v>351</v>
          </cell>
          <cell r="Q270">
            <v>1806</v>
          </cell>
          <cell r="S270">
            <v>12063475780</v>
          </cell>
          <cell r="T270">
            <v>7135342860</v>
          </cell>
          <cell r="W270">
            <v>1.2517385257301807E-2</v>
          </cell>
          <cell r="X270">
            <v>4.172461752433936E-3</v>
          </cell>
        </row>
        <row r="271">
          <cell r="P271">
            <v>431</v>
          </cell>
          <cell r="Q271">
            <v>2013</v>
          </cell>
          <cell r="S271">
            <v>16376749368</v>
          </cell>
          <cell r="T271">
            <v>7821648190</v>
          </cell>
          <cell r="W271">
            <v>9.4108019639934527E-3</v>
          </cell>
          <cell r="X271">
            <v>4.5008183306055648E-3</v>
          </cell>
        </row>
        <row r="272">
          <cell r="P272">
            <v>332</v>
          </cell>
          <cell r="Q272">
            <v>1574</v>
          </cell>
          <cell r="S272">
            <v>11098326133</v>
          </cell>
          <cell r="T272">
            <v>5822606582</v>
          </cell>
          <cell r="W272">
            <v>1.416579223504722E-2</v>
          </cell>
          <cell r="X272">
            <v>4.1972717733473244E-3</v>
          </cell>
        </row>
        <row r="273">
          <cell r="P273">
            <v>317</v>
          </cell>
          <cell r="Q273">
            <v>1596</v>
          </cell>
          <cell r="S273">
            <v>10012403860</v>
          </cell>
          <cell r="T273">
            <v>5764361731</v>
          </cell>
          <cell r="W273">
            <v>1.2023000522739153E-2</v>
          </cell>
          <cell r="X273">
            <v>4.1819132253005748E-3</v>
          </cell>
        </row>
        <row r="274">
          <cell r="P274">
            <v>299</v>
          </cell>
          <cell r="Q274">
            <v>1499</v>
          </cell>
          <cell r="S274">
            <v>10797489269</v>
          </cell>
          <cell r="T274">
            <v>5707874446</v>
          </cell>
          <cell r="W274">
            <v>1.6685205784204672E-2</v>
          </cell>
          <cell r="X274">
            <v>7.7864293659621799E-3</v>
          </cell>
        </row>
        <row r="275">
          <cell r="P275">
            <v>262</v>
          </cell>
          <cell r="Q275">
            <v>1344</v>
          </cell>
          <cell r="S275">
            <v>8186552291</v>
          </cell>
          <cell r="T275">
            <v>5216457459</v>
          </cell>
          <cell r="W275">
            <v>1.5566625155666251E-2</v>
          </cell>
          <cell r="X275">
            <v>7.4719800747198011E-3</v>
          </cell>
        </row>
        <row r="276">
          <cell r="P276">
            <v>250</v>
          </cell>
          <cell r="Q276">
            <v>1218</v>
          </cell>
          <cell r="S276">
            <v>7933275691</v>
          </cell>
          <cell r="T276">
            <v>4168423218</v>
          </cell>
          <cell r="W276">
            <v>1.1580381471389645E-2</v>
          </cell>
          <cell r="X276">
            <v>9.5367847411444145E-3</v>
          </cell>
        </row>
        <row r="277">
          <cell r="P277">
            <v>284</v>
          </cell>
          <cell r="Q277">
            <v>1449</v>
          </cell>
          <cell r="S277">
            <v>7579414913</v>
          </cell>
          <cell r="T277">
            <v>5226437174</v>
          </cell>
          <cell r="W277">
            <v>1.3848817080207732E-2</v>
          </cell>
          <cell r="X277">
            <v>8.6555106751298322E-3</v>
          </cell>
        </row>
        <row r="278">
          <cell r="P278">
            <v>147</v>
          </cell>
          <cell r="Q278">
            <v>1048</v>
          </cell>
          <cell r="S278">
            <v>3432126730</v>
          </cell>
          <cell r="T278">
            <v>3383684788</v>
          </cell>
          <cell r="W278">
            <v>1.4225941422594143E-2</v>
          </cell>
          <cell r="X278">
            <v>7.5313807531380752E-3</v>
          </cell>
        </row>
        <row r="279">
          <cell r="P279">
            <v>140</v>
          </cell>
          <cell r="Q279">
            <v>903</v>
          </cell>
          <cell r="S279">
            <v>2966993314</v>
          </cell>
          <cell r="T279">
            <v>3046349556</v>
          </cell>
          <cell r="W279">
            <v>1.4381591562799617E-2</v>
          </cell>
          <cell r="X279">
            <v>6.7114093959731542E-3</v>
          </cell>
        </row>
        <row r="280">
          <cell r="P280">
            <v>179</v>
          </cell>
          <cell r="Q280">
            <v>1191</v>
          </cell>
          <cell r="S280">
            <v>5493571596</v>
          </cell>
          <cell r="T280">
            <v>4278753061</v>
          </cell>
          <cell r="W280">
            <v>1.7518248175182483E-2</v>
          </cell>
          <cell r="X280">
            <v>7.2992700729927005E-3</v>
          </cell>
        </row>
        <row r="281">
          <cell r="P281">
            <v>130</v>
          </cell>
          <cell r="Q281">
            <v>969</v>
          </cell>
          <cell r="S281">
            <v>2995135657</v>
          </cell>
          <cell r="T281">
            <v>2843476144</v>
          </cell>
          <cell r="W281">
            <v>2.0928116469517744E-2</v>
          </cell>
          <cell r="X281">
            <v>4.549590536851683E-3</v>
          </cell>
        </row>
        <row r="282">
          <cell r="P282">
            <v>160</v>
          </cell>
          <cell r="Q282">
            <v>1203</v>
          </cell>
          <cell r="S282">
            <v>3906785584</v>
          </cell>
          <cell r="T282">
            <v>3889148020</v>
          </cell>
          <cell r="W282">
            <v>1.4673514306676448E-2</v>
          </cell>
          <cell r="X282">
            <v>2.93470286133529E-3</v>
          </cell>
        </row>
        <row r="283">
          <cell r="P283">
            <v>208</v>
          </cell>
          <cell r="Q283">
            <v>1230</v>
          </cell>
          <cell r="S283">
            <v>5431994139</v>
          </cell>
          <cell r="T283">
            <v>4300897613</v>
          </cell>
          <cell r="W283">
            <v>1.2517385257301807E-2</v>
          </cell>
          <cell r="X283">
            <v>1.1126564673157162E-2</v>
          </cell>
        </row>
        <row r="284">
          <cell r="P284">
            <v>152</v>
          </cell>
          <cell r="Q284">
            <v>992</v>
          </cell>
          <cell r="S284">
            <v>4782990969</v>
          </cell>
          <cell r="T284">
            <v>3020541825</v>
          </cell>
          <cell r="W284">
            <v>2.0104895104895104E-2</v>
          </cell>
          <cell r="X284">
            <v>7.8671328671328679E-3</v>
          </cell>
        </row>
        <row r="285">
          <cell r="P285">
            <v>195</v>
          </cell>
          <cell r="Q285">
            <v>1125</v>
          </cell>
          <cell r="S285">
            <v>5980041398</v>
          </cell>
          <cell r="T285">
            <v>3631181533</v>
          </cell>
          <cell r="W285">
            <v>1.7424242424242425E-2</v>
          </cell>
          <cell r="X285">
            <v>5.3030303030303034E-3</v>
          </cell>
        </row>
        <row r="286">
          <cell r="P286">
            <v>200</v>
          </cell>
          <cell r="Q286">
            <v>1104</v>
          </cell>
          <cell r="S286">
            <v>5517227491</v>
          </cell>
          <cell r="T286">
            <v>3597144109</v>
          </cell>
          <cell r="W286">
            <v>1.303680981595092E-2</v>
          </cell>
          <cell r="X286">
            <v>9.9693251533742328E-3</v>
          </cell>
        </row>
        <row r="287">
          <cell r="P287">
            <v>193</v>
          </cell>
          <cell r="Q287">
            <v>1188</v>
          </cell>
          <cell r="S287">
            <v>5499684653</v>
          </cell>
          <cell r="T287">
            <v>3990643159</v>
          </cell>
          <cell r="W287">
            <v>1.5930485155684286E-2</v>
          </cell>
          <cell r="X287">
            <v>1.1585807385952208E-2</v>
          </cell>
        </row>
        <row r="288">
          <cell r="P288">
            <v>153</v>
          </cell>
          <cell r="Q288">
            <v>1077</v>
          </cell>
          <cell r="S288">
            <v>3167443315</v>
          </cell>
          <cell r="T288">
            <v>3368024217</v>
          </cell>
          <cell r="W288">
            <v>2.6016260162601626E-2</v>
          </cell>
          <cell r="X288">
            <v>8.9430894308943094E-3</v>
          </cell>
        </row>
        <row r="289">
          <cell r="P289">
            <v>244</v>
          </cell>
          <cell r="Q289">
            <v>1217</v>
          </cell>
          <cell r="S289">
            <v>5807766249</v>
          </cell>
          <cell r="T289">
            <v>4589413864</v>
          </cell>
          <cell r="W289">
            <v>2.3956194387405885E-2</v>
          </cell>
          <cell r="X289">
            <v>1.6427104722792608E-2</v>
          </cell>
        </row>
        <row r="290">
          <cell r="P290">
            <v>143</v>
          </cell>
          <cell r="Q290">
            <v>986</v>
          </cell>
          <cell r="S290">
            <v>3214933776</v>
          </cell>
          <cell r="T290">
            <v>3368662263</v>
          </cell>
          <cell r="W290">
            <v>2.0372010628875111E-2</v>
          </cell>
          <cell r="X290">
            <v>1.1514614703277236E-2</v>
          </cell>
        </row>
        <row r="291">
          <cell r="P291">
            <v>141</v>
          </cell>
          <cell r="Q291">
            <v>819</v>
          </cell>
          <cell r="S291">
            <v>3339800208</v>
          </cell>
          <cell r="T291">
            <v>2586438259</v>
          </cell>
          <cell r="W291">
            <v>1.5625E-2</v>
          </cell>
          <cell r="X291">
            <v>8.3333333333333332E-3</v>
          </cell>
        </row>
        <row r="292">
          <cell r="P292">
            <v>157</v>
          </cell>
          <cell r="Q292">
            <v>948</v>
          </cell>
          <cell r="S292">
            <v>3923305584</v>
          </cell>
          <cell r="T292">
            <v>2974547209</v>
          </cell>
          <cell r="W292">
            <v>2.0814479638009049E-2</v>
          </cell>
          <cell r="X292">
            <v>1.3574660633484163E-2</v>
          </cell>
        </row>
        <row r="293">
          <cell r="P293">
            <v>180</v>
          </cell>
          <cell r="Q293">
            <v>1108</v>
          </cell>
          <cell r="S293">
            <v>5123518158</v>
          </cell>
          <cell r="T293">
            <v>3635335087</v>
          </cell>
          <cell r="W293">
            <v>2.4844720496894408E-2</v>
          </cell>
          <cell r="X293">
            <v>1.1645962732919254E-2</v>
          </cell>
        </row>
        <row r="294">
          <cell r="P294">
            <v>183</v>
          </cell>
          <cell r="Q294">
            <v>1250</v>
          </cell>
          <cell r="S294">
            <v>5293993931</v>
          </cell>
          <cell r="T294">
            <v>4154124299</v>
          </cell>
          <cell r="W294">
            <v>1.3258897418004187E-2</v>
          </cell>
          <cell r="X294">
            <v>8.3740404745289605E-3</v>
          </cell>
        </row>
        <row r="295">
          <cell r="P295">
            <v>186</v>
          </cell>
          <cell r="Q295">
            <v>1083</v>
          </cell>
          <cell r="S295">
            <v>6111012980</v>
          </cell>
          <cell r="T295">
            <v>3660311291</v>
          </cell>
          <cell r="W295">
            <v>1.260835303388495E-2</v>
          </cell>
          <cell r="X295">
            <v>1.7336485421591805E-2</v>
          </cell>
        </row>
        <row r="296">
          <cell r="P296">
            <v>189</v>
          </cell>
          <cell r="Q296">
            <v>1206</v>
          </cell>
          <cell r="S296">
            <v>5266564864</v>
          </cell>
          <cell r="T296">
            <v>3757101179</v>
          </cell>
          <cell r="W296">
            <v>1.935483870967742E-2</v>
          </cell>
          <cell r="X296">
            <v>9.3189964157706102E-3</v>
          </cell>
        </row>
        <row r="297">
          <cell r="P297">
            <v>208</v>
          </cell>
          <cell r="Q297">
            <v>1107</v>
          </cell>
          <cell r="S297">
            <v>5455260551</v>
          </cell>
          <cell r="T297">
            <v>3856377964</v>
          </cell>
          <cell r="W297">
            <v>2.0532319391634982E-2</v>
          </cell>
          <cell r="X297">
            <v>7.6045627376425855E-3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78.404589500778201</v>
          </cell>
          <cell r="R6">
            <v>84.679948531547495</v>
          </cell>
          <cell r="U6">
            <v>63.826518582588498</v>
          </cell>
          <cell r="V6">
            <v>64.312308035899406</v>
          </cell>
        </row>
        <row r="7">
          <cell r="Q7">
            <v>78.041190102850294</v>
          </cell>
          <cell r="R7">
            <v>83.558153893677897</v>
          </cell>
          <cell r="U7">
            <v>64.170323807218494</v>
          </cell>
          <cell r="V7">
            <v>63.720732757719198</v>
          </cell>
        </row>
        <row r="8">
          <cell r="Q8">
            <v>77.802965036863498</v>
          </cell>
          <cell r="R8">
            <v>83.289946473264195</v>
          </cell>
          <cell r="U8">
            <v>66.564739947781007</v>
          </cell>
          <cell r="V8">
            <v>70.2201379498932</v>
          </cell>
        </row>
        <row r="9">
          <cell r="Q9">
            <v>78.668388033029302</v>
          </cell>
          <cell r="R9">
            <v>84.610467429015699</v>
          </cell>
          <cell r="U9">
            <v>68.508967552112495</v>
          </cell>
          <cell r="V9">
            <v>71.986614162019606</v>
          </cell>
        </row>
        <row r="10">
          <cell r="Q10">
            <v>79.769825201878703</v>
          </cell>
          <cell r="R10">
            <v>86.262950663456706</v>
          </cell>
          <cell r="U10">
            <v>68.909298351927703</v>
          </cell>
          <cell r="V10">
            <v>71.966081218912606</v>
          </cell>
        </row>
        <row r="11">
          <cell r="Q11">
            <v>80.9548617041021</v>
          </cell>
          <cell r="R11">
            <v>86.210836825298202</v>
          </cell>
          <cell r="U11">
            <v>71.533742484259605</v>
          </cell>
          <cell r="V11">
            <v>74.443273929397805</v>
          </cell>
        </row>
        <row r="12">
          <cell r="Q12">
            <v>80.725029698391694</v>
          </cell>
          <cell r="R12">
            <v>85.448948745929997</v>
          </cell>
          <cell r="U12">
            <v>73.305872806069701</v>
          </cell>
          <cell r="V12">
            <v>79.732647974185497</v>
          </cell>
        </row>
        <row r="13">
          <cell r="Q13">
            <v>80.030470844352607</v>
          </cell>
          <cell r="R13">
            <v>83.451930515469201</v>
          </cell>
          <cell r="U13">
            <v>78.302354938136105</v>
          </cell>
          <cell r="V13">
            <v>84.373551060220194</v>
          </cell>
        </row>
        <row r="14">
          <cell r="Q14">
            <v>79.655799390518993</v>
          </cell>
          <cell r="R14">
            <v>84.633928180777403</v>
          </cell>
          <cell r="U14">
            <v>77.270444400600596</v>
          </cell>
          <cell r="V14">
            <v>82.850900851053098</v>
          </cell>
        </row>
        <row r="15">
          <cell r="Q15">
            <v>80.697513640781594</v>
          </cell>
          <cell r="R15">
            <v>85.590509515851707</v>
          </cell>
          <cell r="U15">
            <v>80.563101800302306</v>
          </cell>
          <cell r="V15">
            <v>85.982781893855801</v>
          </cell>
        </row>
        <row r="16">
          <cell r="Q16">
            <v>82.546125371523303</v>
          </cell>
          <cell r="R16">
            <v>89.894616995707096</v>
          </cell>
          <cell r="U16">
            <v>79.538797999905299</v>
          </cell>
          <cell r="V16">
            <v>84.127689535065002</v>
          </cell>
        </row>
        <row r="17">
          <cell r="Q17">
            <v>83.916538636867998</v>
          </cell>
          <cell r="R17">
            <v>91.464927858749604</v>
          </cell>
          <cell r="U17">
            <v>84.149414459062697</v>
          </cell>
          <cell r="V17">
            <v>92.007618730477404</v>
          </cell>
        </row>
        <row r="18">
          <cell r="Q18">
            <v>84.186009479465895</v>
          </cell>
          <cell r="R18">
            <v>92.182235782337202</v>
          </cell>
          <cell r="U18">
            <v>83.299783572362202</v>
          </cell>
          <cell r="V18">
            <v>86.122256394842495</v>
          </cell>
        </row>
        <row r="19">
          <cell r="Q19">
            <v>83.742763095927401</v>
          </cell>
          <cell r="R19">
            <v>88.213588958215595</v>
          </cell>
          <cell r="U19">
            <v>87.380213968655298</v>
          </cell>
          <cell r="V19">
            <v>93.597726379203294</v>
          </cell>
        </row>
        <row r="20">
          <cell r="Q20">
            <v>83.841293258066003</v>
          </cell>
          <cell r="R20">
            <v>86.527181931041696</v>
          </cell>
          <cell r="U20">
            <v>88.940909054559199</v>
          </cell>
          <cell r="V20">
            <v>95.159899300516699</v>
          </cell>
        </row>
        <row r="21">
          <cell r="Q21">
            <v>84.978417996482406</v>
          </cell>
          <cell r="R21">
            <v>86.375686430282997</v>
          </cell>
          <cell r="U21">
            <v>90.798481927283802</v>
          </cell>
          <cell r="V21">
            <v>95.011368576643704</v>
          </cell>
        </row>
        <row r="22">
          <cell r="Q22">
            <v>86.581851369480901</v>
          </cell>
          <cell r="R22">
            <v>91.728788579987693</v>
          </cell>
          <cell r="U22">
            <v>92.755936343049299</v>
          </cell>
          <cell r="V22">
            <v>96.679203222300004</v>
          </cell>
        </row>
        <row r="23">
          <cell r="Q23">
            <v>87.896482673968194</v>
          </cell>
          <cell r="R23">
            <v>94.486424111845295</v>
          </cell>
          <cell r="U23">
            <v>96.900638819589702</v>
          </cell>
          <cell r="V23">
            <v>101.116527007765</v>
          </cell>
        </row>
        <row r="24">
          <cell r="Q24">
            <v>88.523996303291199</v>
          </cell>
          <cell r="R24">
            <v>97.567710333627303</v>
          </cell>
          <cell r="U24">
            <v>96.812459529625102</v>
          </cell>
          <cell r="V24">
            <v>102.93111279631999</v>
          </cell>
        </row>
        <row r="25">
          <cell r="Q25">
            <v>88.728531280099403</v>
          </cell>
          <cell r="R25">
            <v>95.379605363269903</v>
          </cell>
          <cell r="U25">
            <v>100</v>
          </cell>
          <cell r="V25">
            <v>100</v>
          </cell>
        </row>
        <row r="26">
          <cell r="Q26">
            <v>89.123871149257894</v>
          </cell>
          <cell r="R26">
            <v>95.161208062819298</v>
          </cell>
          <cell r="U26">
            <v>99.919800697376601</v>
          </cell>
          <cell r="V26">
            <v>103.74519592642</v>
          </cell>
        </row>
        <row r="27">
          <cell r="Q27">
            <v>89.700853958976694</v>
          </cell>
          <cell r="R27">
            <v>93.321822684245703</v>
          </cell>
          <cell r="U27">
            <v>101.581900021406</v>
          </cell>
          <cell r="V27">
            <v>102.541750811198</v>
          </cell>
        </row>
        <row r="28">
          <cell r="Q28">
            <v>90.796473182876099</v>
          </cell>
          <cell r="R28">
            <v>95.629286837993106</v>
          </cell>
          <cell r="U28">
            <v>106.439170372516</v>
          </cell>
          <cell r="V28">
            <v>107.19558884740999</v>
          </cell>
        </row>
        <row r="29">
          <cell r="Q29">
            <v>91.357608052642505</v>
          </cell>
          <cell r="R29">
            <v>95.744426767309207</v>
          </cell>
          <cell r="U29">
            <v>103.11880914406601</v>
          </cell>
          <cell r="V29">
            <v>101.524710639609</v>
          </cell>
        </row>
        <row r="30">
          <cell r="Q30">
            <v>92.398702669439203</v>
          </cell>
          <cell r="R30">
            <v>98.126554821798393</v>
          </cell>
          <cell r="U30">
            <v>107.213406210049</v>
          </cell>
          <cell r="V30">
            <v>101.39107086893399</v>
          </cell>
        </row>
        <row r="31">
          <cell r="Q31">
            <v>92.749303534463095</v>
          </cell>
          <cell r="R31">
            <v>97.556430867949999</v>
          </cell>
          <cell r="U31">
            <v>109.148477875149</v>
          </cell>
          <cell r="V31">
            <v>100.319447765409</v>
          </cell>
        </row>
        <row r="32">
          <cell r="Q32">
            <v>93.319284460685495</v>
          </cell>
          <cell r="R32">
            <v>98.2027115416209</v>
          </cell>
          <cell r="U32">
            <v>112.75181004884401</v>
          </cell>
          <cell r="V32">
            <v>106.796829148854</v>
          </cell>
        </row>
        <row r="33">
          <cell r="Q33">
            <v>93.932549889885806</v>
          </cell>
          <cell r="R33">
            <v>96.810895548871301</v>
          </cell>
          <cell r="U33">
            <v>116.914438109979</v>
          </cell>
          <cell r="V33">
            <v>107.984354802672</v>
          </cell>
        </row>
        <row r="34">
          <cell r="Q34">
            <v>95.641090245284303</v>
          </cell>
          <cell r="R34">
            <v>98.471797588141001</v>
          </cell>
          <cell r="U34">
            <v>118.02941307483501</v>
          </cell>
          <cell r="V34">
            <v>110.953240759057</v>
          </cell>
        </row>
        <row r="35">
          <cell r="Q35">
            <v>97.613020744012701</v>
          </cell>
          <cell r="R35">
            <v>101.415312380293</v>
          </cell>
          <cell r="U35">
            <v>122.136295573326</v>
          </cell>
          <cell r="V35">
            <v>113.57731307440601</v>
          </cell>
        </row>
        <row r="36">
          <cell r="Q36">
            <v>98.119240747539706</v>
          </cell>
          <cell r="R36">
            <v>105.525797309878</v>
          </cell>
          <cell r="U36">
            <v>125.738502285403</v>
          </cell>
          <cell r="V36">
            <v>113.661645341263</v>
          </cell>
        </row>
        <row r="37">
          <cell r="Q37">
            <v>97.803441024878495</v>
          </cell>
          <cell r="R37">
            <v>106.498367000337</v>
          </cell>
          <cell r="U37">
            <v>128.44665176411499</v>
          </cell>
          <cell r="V37">
            <v>116.095797152765</v>
          </cell>
        </row>
        <row r="38">
          <cell r="Q38">
            <v>97.239655901323303</v>
          </cell>
          <cell r="R38">
            <v>104.277399103026</v>
          </cell>
          <cell r="U38">
            <v>133.56703749258</v>
          </cell>
          <cell r="V38">
            <v>121.345512506833</v>
          </cell>
        </row>
        <row r="39">
          <cell r="Q39">
            <v>98.304403312603</v>
          </cell>
          <cell r="R39">
            <v>101.44975121407199</v>
          </cell>
          <cell r="U39">
            <v>140.43195542361801</v>
          </cell>
          <cell r="V39">
            <v>125.335164975604</v>
          </cell>
        </row>
        <row r="40">
          <cell r="Q40">
            <v>99.292264050373902</v>
          </cell>
          <cell r="R40">
            <v>99.855024897180201</v>
          </cell>
          <cell r="U40">
            <v>144.48721169304901</v>
          </cell>
          <cell r="V40">
            <v>128.72488735117301</v>
          </cell>
        </row>
        <row r="41">
          <cell r="Q41">
            <v>100</v>
          </cell>
          <cell r="R41">
            <v>100</v>
          </cell>
          <cell r="U41">
            <v>145.07768545256801</v>
          </cell>
          <cell r="V41">
            <v>129.738254067875</v>
          </cell>
        </row>
        <row r="42">
          <cell r="Q42">
            <v>100.141164730322</v>
          </cell>
          <cell r="R42">
            <v>101.527262676785</v>
          </cell>
          <cell r="U42">
            <v>155.32695858643001</v>
          </cell>
          <cell r="V42">
            <v>135.193269709834</v>
          </cell>
        </row>
        <row r="43">
          <cell r="Q43">
            <v>100.360627747244</v>
          </cell>
          <cell r="R43">
            <v>103.60924187396</v>
          </cell>
          <cell r="U43">
            <v>160.620728132262</v>
          </cell>
          <cell r="V43">
            <v>139.39739600061199</v>
          </cell>
        </row>
        <row r="44">
          <cell r="Q44">
            <v>100.43428041993801</v>
          </cell>
          <cell r="R44">
            <v>104.322485310738</v>
          </cell>
          <cell r="U44">
            <v>164.715774159256</v>
          </cell>
          <cell r="V44">
            <v>149.635403998062</v>
          </cell>
        </row>
        <row r="45">
          <cell r="Q45">
            <v>100.493441694683</v>
          </cell>
          <cell r="R45">
            <v>103.33148978578301</v>
          </cell>
          <cell r="U45">
            <v>167.515948325696</v>
          </cell>
          <cell r="V45">
            <v>149.122351580708</v>
          </cell>
        </row>
        <row r="46">
          <cell r="Q46">
            <v>100.835241815179</v>
          </cell>
          <cell r="R46">
            <v>102.921953323287</v>
          </cell>
          <cell r="U46">
            <v>171.731929301854</v>
          </cell>
          <cell r="V46">
            <v>151.51824554910601</v>
          </cell>
        </row>
        <row r="47">
          <cell r="Q47">
            <v>102.22287143543301</v>
          </cell>
          <cell r="R47">
            <v>103.65508932952</v>
          </cell>
          <cell r="U47">
            <v>176.08339151483</v>
          </cell>
          <cell r="V47">
            <v>153.674999191458</v>
          </cell>
        </row>
        <row r="48">
          <cell r="Q48">
            <v>103.980780730361</v>
          </cell>
          <cell r="R48">
            <v>106.178385702817</v>
          </cell>
          <cell r="U48">
            <v>175.391702182118</v>
          </cell>
          <cell r="V48">
            <v>157.16943963515499</v>
          </cell>
        </row>
        <row r="49">
          <cell r="Q49">
            <v>105.966533740693</v>
          </cell>
          <cell r="R49">
            <v>108.22852547074601</v>
          </cell>
          <cell r="U49">
            <v>175.065877314186</v>
          </cell>
          <cell r="V49">
            <v>160.41639343055499</v>
          </cell>
        </row>
        <row r="50">
          <cell r="Q50">
            <v>106.901296242954</v>
          </cell>
          <cell r="R50">
            <v>107.804375300758</v>
          </cell>
          <cell r="U50">
            <v>181.383920208154</v>
          </cell>
          <cell r="V50">
            <v>166.36464641680701</v>
          </cell>
        </row>
        <row r="51">
          <cell r="Q51">
            <v>106.466317871071</v>
          </cell>
          <cell r="R51">
            <v>104.233919438187</v>
          </cell>
          <cell r="U51">
            <v>184.382095005568</v>
          </cell>
          <cell r="V51">
            <v>171.23886709046801</v>
          </cell>
        </row>
        <row r="52">
          <cell r="Q52">
            <v>105.330637123654</v>
          </cell>
          <cell r="R52">
            <v>102.92207437446299</v>
          </cell>
          <cell r="U52">
            <v>185.284024158286</v>
          </cell>
          <cell r="V52">
            <v>168.11158928894201</v>
          </cell>
        </row>
        <row r="53">
          <cell r="Q53">
            <v>104.02339628367901</v>
          </cell>
          <cell r="R53">
            <v>102.740356573418</v>
          </cell>
          <cell r="U53">
            <v>178.226293720071</v>
          </cell>
          <cell r="V53">
            <v>157.473690465343</v>
          </cell>
        </row>
        <row r="54">
          <cell r="Q54">
            <v>104.45271451289901</v>
          </cell>
          <cell r="R54">
            <v>104.34518895591199</v>
          </cell>
          <cell r="U54">
            <v>179.929071054383</v>
          </cell>
          <cell r="V54">
            <v>163.35027591709999</v>
          </cell>
        </row>
        <row r="55">
          <cell r="Q55">
            <v>105.716586406817</v>
          </cell>
          <cell r="R55">
            <v>103.320912280768</v>
          </cell>
          <cell r="U55">
            <v>175.190245353725</v>
          </cell>
          <cell r="V55">
            <v>158.27004041638099</v>
          </cell>
        </row>
        <row r="56">
          <cell r="Q56">
            <v>107.65266319062199</v>
          </cell>
          <cell r="R56">
            <v>101.71623073478899</v>
          </cell>
          <cell r="U56">
            <v>172.39445987028699</v>
          </cell>
          <cell r="V56">
            <v>163.39068679393799</v>
          </cell>
        </row>
        <row r="57">
          <cell r="Q57">
            <v>108.546351068532</v>
          </cell>
          <cell r="R57">
            <v>100.677000593899</v>
          </cell>
          <cell r="U57">
            <v>160.11145371701301</v>
          </cell>
          <cell r="V57">
            <v>136.95493039917</v>
          </cell>
        </row>
        <row r="58">
          <cell r="Q58">
            <v>109.23101496309999</v>
          </cell>
          <cell r="R58">
            <v>100.401259084483</v>
          </cell>
          <cell r="U58">
            <v>147.13869301347401</v>
          </cell>
          <cell r="V58">
            <v>118.62443868043501</v>
          </cell>
        </row>
        <row r="59">
          <cell r="Q59">
            <v>109.678252640568</v>
          </cell>
          <cell r="R59">
            <v>101.06422655333699</v>
          </cell>
          <cell r="U59">
            <v>145.85659532193401</v>
          </cell>
          <cell r="V59">
            <v>116.485552533125</v>
          </cell>
        </row>
        <row r="60">
          <cell r="Q60">
            <v>110.663113771155</v>
          </cell>
          <cell r="R60">
            <v>101.842024753521</v>
          </cell>
          <cell r="U60">
            <v>138.92175997048301</v>
          </cell>
          <cell r="V60">
            <v>104.169546177014</v>
          </cell>
        </row>
        <row r="61">
          <cell r="Q61">
            <v>111.763000973526</v>
          </cell>
          <cell r="R61">
            <v>104.57618554700601</v>
          </cell>
          <cell r="U61">
            <v>134.98457584705099</v>
          </cell>
          <cell r="V61">
            <v>109.104631524853</v>
          </cell>
        </row>
        <row r="62">
          <cell r="Q62">
            <v>113.18935366375599</v>
          </cell>
          <cell r="R62">
            <v>106.770047896615</v>
          </cell>
          <cell r="U62">
            <v>136.897978592692</v>
          </cell>
          <cell r="V62">
            <v>105.579101646157</v>
          </cell>
        </row>
        <row r="63">
          <cell r="Q63">
            <v>114.98371522724101</v>
          </cell>
          <cell r="R63">
            <v>109.49288790012299</v>
          </cell>
          <cell r="U63">
            <v>129.99894637754699</v>
          </cell>
          <cell r="V63">
            <v>116.33567219621</v>
          </cell>
        </row>
        <row r="64">
          <cell r="Q64">
            <v>116.849719407609</v>
          </cell>
          <cell r="R64">
            <v>109.52723532030799</v>
          </cell>
          <cell r="U64">
            <v>130.73404563484999</v>
          </cell>
          <cell r="V64">
            <v>110.465551388943</v>
          </cell>
        </row>
        <row r="65">
          <cell r="Q65">
            <v>117.895096173008</v>
          </cell>
          <cell r="R65">
            <v>109.02655480026699</v>
          </cell>
          <cell r="U65">
            <v>130.75279405552999</v>
          </cell>
          <cell r="V65">
            <v>125.114561502233</v>
          </cell>
        </row>
        <row r="66">
          <cell r="Q66">
            <v>117.74306633635599</v>
          </cell>
          <cell r="R66">
            <v>107.555323698175</v>
          </cell>
          <cell r="U66">
            <v>126.358714118094</v>
          </cell>
          <cell r="V66">
            <v>110.329278370195</v>
          </cell>
        </row>
        <row r="67">
          <cell r="Q67">
            <v>117.51117936112099</v>
          </cell>
          <cell r="R67">
            <v>108.402311043057</v>
          </cell>
          <cell r="U67">
            <v>128.743589211835</v>
          </cell>
          <cell r="V67">
            <v>115.89486532594</v>
          </cell>
        </row>
        <row r="68">
          <cell r="Q68">
            <v>118.35819163458901</v>
          </cell>
          <cell r="R68">
            <v>110.755539026915</v>
          </cell>
          <cell r="U68">
            <v>130.84324428723201</v>
          </cell>
          <cell r="V68">
            <v>120.88235268394</v>
          </cell>
        </row>
        <row r="69">
          <cell r="Q69">
            <v>120.159035126154</v>
          </cell>
          <cell r="R69">
            <v>113.325299766898</v>
          </cell>
          <cell r="U69">
            <v>131.87625261942799</v>
          </cell>
          <cell r="V69">
            <v>123.267514294848</v>
          </cell>
        </row>
        <row r="70">
          <cell r="Q70">
            <v>121.822205587559</v>
          </cell>
          <cell r="R70">
            <v>114.536168813735</v>
          </cell>
          <cell r="U70">
            <v>128.65851565436401</v>
          </cell>
          <cell r="V70">
            <v>116.758028345413</v>
          </cell>
        </row>
        <row r="71">
          <cell r="Q71">
            <v>122.72130351480099</v>
          </cell>
          <cell r="R71">
            <v>114.016759414798</v>
          </cell>
          <cell r="U71">
            <v>132.659395038757</v>
          </cell>
          <cell r="V71">
            <v>124.33135442534</v>
          </cell>
        </row>
        <row r="72">
          <cell r="Q72">
            <v>123.637898711047</v>
          </cell>
          <cell r="R72">
            <v>113.208233082898</v>
          </cell>
          <cell r="U72">
            <v>135.01486227491199</v>
          </cell>
          <cell r="V72">
            <v>127.166412904422</v>
          </cell>
        </row>
        <row r="73">
          <cell r="Q73">
            <v>124.834401684124</v>
          </cell>
          <cell r="R73">
            <v>112.779728084219</v>
          </cell>
          <cell r="U73">
            <v>140.40296537528701</v>
          </cell>
          <cell r="V73">
            <v>129.715826624447</v>
          </cell>
        </row>
        <row r="74">
          <cell r="Q74">
            <v>126.429376610654</v>
          </cell>
          <cell r="R74">
            <v>113.52987238705001</v>
          </cell>
          <cell r="U74">
            <v>134.379153240297</v>
          </cell>
          <cell r="V74">
            <v>129.444409054034</v>
          </cell>
        </row>
        <row r="75">
          <cell r="Q75">
            <v>127.51672640692399</v>
          </cell>
          <cell r="R75">
            <v>114.776041593136</v>
          </cell>
          <cell r="U75">
            <v>145.32610028356001</v>
          </cell>
          <cell r="V75">
            <v>136.358733157606</v>
          </cell>
        </row>
        <row r="76">
          <cell r="Q76">
            <v>128.03193363322401</v>
          </cell>
          <cell r="R76">
            <v>116.033350014562</v>
          </cell>
          <cell r="U76">
            <v>146.25039240567401</v>
          </cell>
          <cell r="V76">
            <v>135.78071574643701</v>
          </cell>
        </row>
        <row r="77">
          <cell r="Q77">
            <v>128.54886389073599</v>
          </cell>
          <cell r="R77">
            <v>116.4492136742</v>
          </cell>
          <cell r="U77">
            <v>151.20871992563499</v>
          </cell>
          <cell r="V77">
            <v>143.064991956977</v>
          </cell>
        </row>
        <row r="78">
          <cell r="Q78">
            <v>129.699202805726</v>
          </cell>
          <cell r="R78">
            <v>116.99455260457999</v>
          </cell>
          <cell r="U78">
            <v>153.88442463662199</v>
          </cell>
          <cell r="V78">
            <v>144.751834852776</v>
          </cell>
        </row>
        <row r="79">
          <cell r="Q79">
            <v>132.17605010762799</v>
          </cell>
          <cell r="R79">
            <v>119.123002098589</v>
          </cell>
          <cell r="U79">
            <v>158.48257455145401</v>
          </cell>
          <cell r="V79">
            <v>150.65356012845001</v>
          </cell>
        </row>
        <row r="80">
          <cell r="Q80">
            <v>134.67865588570299</v>
          </cell>
          <cell r="R80">
            <v>121.718090820518</v>
          </cell>
          <cell r="U80">
            <v>162.97442570856899</v>
          </cell>
          <cell r="V80">
            <v>152.560026278847</v>
          </cell>
        </row>
        <row r="81">
          <cell r="Q81">
            <v>137.29219642876899</v>
          </cell>
          <cell r="R81">
            <v>124.01884832144999</v>
          </cell>
          <cell r="U81">
            <v>166.36648469384201</v>
          </cell>
          <cell r="V81">
            <v>158.152282478015</v>
          </cell>
        </row>
        <row r="82">
          <cell r="Q82">
            <v>138.85931401124901</v>
          </cell>
          <cell r="R82">
            <v>124.818057580792</v>
          </cell>
          <cell r="U82">
            <v>169.72191876264799</v>
          </cell>
          <cell r="V82">
            <v>163.17773926212399</v>
          </cell>
        </row>
        <row r="83">
          <cell r="Q83">
            <v>140.93656863888799</v>
          </cell>
          <cell r="R83">
            <v>125.632949212451</v>
          </cell>
          <cell r="U83">
            <v>174.02430446269199</v>
          </cell>
          <cell r="V83">
            <v>165.910644356142</v>
          </cell>
        </row>
        <row r="84">
          <cell r="Q84">
            <v>142.830860644529</v>
          </cell>
          <cell r="R84">
            <v>126.06002349751</v>
          </cell>
          <cell r="U84">
            <v>178.33779887588901</v>
          </cell>
          <cell r="V84">
            <v>168.70791640044999</v>
          </cell>
        </row>
        <row r="85">
          <cell r="Q85">
            <v>145.04536624070599</v>
          </cell>
          <cell r="R85">
            <v>127.67892228188001</v>
          </cell>
          <cell r="U85">
            <v>178.42056875426999</v>
          </cell>
          <cell r="V85">
            <v>170.08421099512299</v>
          </cell>
        </row>
        <row r="86">
          <cell r="Q86">
            <v>145.86101170792401</v>
          </cell>
          <cell r="R86">
            <v>129.16653190410099</v>
          </cell>
          <cell r="U86">
            <v>183.17730410969301</v>
          </cell>
          <cell r="V86">
            <v>175.518603773867</v>
          </cell>
        </row>
        <row r="87">
          <cell r="Q87">
            <v>145.53578985652899</v>
          </cell>
          <cell r="R87">
            <v>130.964960025094</v>
          </cell>
          <cell r="U87">
            <v>186.460441965592</v>
          </cell>
          <cell r="V87">
            <v>177.81688414124801</v>
          </cell>
        </row>
        <row r="88">
          <cell r="Q88">
            <v>145.36734222316599</v>
          </cell>
          <cell r="R88">
            <v>130.95920358138699</v>
          </cell>
          <cell r="U88">
            <v>194.06902284881801</v>
          </cell>
          <cell r="V88">
            <v>185.82737320792401</v>
          </cell>
        </row>
        <row r="89">
          <cell r="Q89">
            <v>146.60172499277201</v>
          </cell>
          <cell r="R89">
            <v>131.524785450205</v>
          </cell>
          <cell r="U89">
            <v>194.196995983844</v>
          </cell>
          <cell r="V89">
            <v>181.071699048374</v>
          </cell>
        </row>
        <row r="90">
          <cell r="Q90">
            <v>149.86357912650999</v>
          </cell>
          <cell r="R90">
            <v>131.082717172983</v>
          </cell>
          <cell r="U90">
            <v>204.21615121513301</v>
          </cell>
          <cell r="V90">
            <v>189.51949902414501</v>
          </cell>
        </row>
        <row r="91">
          <cell r="Q91">
            <v>153.62292573674401</v>
          </cell>
          <cell r="R91">
            <v>133.77905862723699</v>
          </cell>
          <cell r="U91">
            <v>213.550883518793</v>
          </cell>
          <cell r="V91">
            <v>192.18495475356201</v>
          </cell>
        </row>
        <row r="92">
          <cell r="Q92">
            <v>156.89273951919699</v>
          </cell>
          <cell r="R92">
            <v>135.54038262457399</v>
          </cell>
          <cell r="U92">
            <v>213.962213309323</v>
          </cell>
          <cell r="V92">
            <v>196.63711670743899</v>
          </cell>
        </row>
        <row r="93">
          <cell r="Q93">
            <v>159.01269446648499</v>
          </cell>
          <cell r="R93">
            <v>137.90657305649199</v>
          </cell>
          <cell r="U93">
            <v>219.50100420477</v>
          </cell>
          <cell r="V93">
            <v>198.131136969712</v>
          </cell>
        </row>
        <row r="94">
          <cell r="Q94">
            <v>160.801925803898</v>
          </cell>
          <cell r="R94">
            <v>139.34677751325299</v>
          </cell>
          <cell r="U94">
            <v>218.158665691442</v>
          </cell>
          <cell r="V94">
            <v>209.374440914339</v>
          </cell>
        </row>
        <row r="95">
          <cell r="Q95">
            <v>162.31056078008899</v>
          </cell>
          <cell r="R95">
            <v>140.53357721376901</v>
          </cell>
          <cell r="U95">
            <v>224.66069299791701</v>
          </cell>
          <cell r="V95">
            <v>206.265736416914</v>
          </cell>
        </row>
        <row r="96">
          <cell r="Q96">
            <v>164.10778338612101</v>
          </cell>
          <cell r="R96">
            <v>143.837272653154</v>
          </cell>
          <cell r="U96">
            <v>226.339743454688</v>
          </cell>
          <cell r="V96">
            <v>216.066399875223</v>
          </cell>
        </row>
        <row r="97">
          <cell r="Q97">
            <v>166.247062002934</v>
          </cell>
          <cell r="R97">
            <v>147.51073125022199</v>
          </cell>
          <cell r="U97">
            <v>229.82153931835299</v>
          </cell>
          <cell r="V97">
            <v>213.674282299054</v>
          </cell>
        </row>
        <row r="98">
          <cell r="Q98">
            <v>167.89770650872799</v>
          </cell>
          <cell r="R98">
            <v>151.624624363321</v>
          </cell>
          <cell r="U98">
            <v>233.279025313456</v>
          </cell>
          <cell r="V98">
            <v>224.84000081969799</v>
          </cell>
        </row>
        <row r="99">
          <cell r="Q99">
            <v>169.13854578487101</v>
          </cell>
          <cell r="R99">
            <v>152.22577028188701</v>
          </cell>
          <cell r="U99">
            <v>236.47169143467599</v>
          </cell>
          <cell r="V99">
            <v>225.406846327003</v>
          </cell>
        </row>
        <row r="100">
          <cell r="Q100">
            <v>169.22884563301801</v>
          </cell>
          <cell r="R100">
            <v>151.337320137722</v>
          </cell>
          <cell r="U100">
            <v>241.17975902935299</v>
          </cell>
          <cell r="V100">
            <v>223.10450904965799</v>
          </cell>
        </row>
        <row r="101">
          <cell r="Q101">
            <v>170.77897774021699</v>
          </cell>
          <cell r="R101">
            <v>150.813921905114</v>
          </cell>
          <cell r="U101">
            <v>239.76117807942501</v>
          </cell>
          <cell r="V101">
            <v>229.26466781497399</v>
          </cell>
        </row>
        <row r="102">
          <cell r="Q102">
            <v>172.457992557784</v>
          </cell>
          <cell r="R102">
            <v>151.455582411043</v>
          </cell>
          <cell r="U102">
            <v>249.49800806223499</v>
          </cell>
          <cell r="V102">
            <v>243.72361706742299</v>
          </cell>
        </row>
        <row r="103">
          <cell r="Q103">
            <v>175.17557351552799</v>
          </cell>
          <cell r="R103">
            <v>153.65740111197701</v>
          </cell>
          <cell r="U103">
            <v>244.69365377453599</v>
          </cell>
          <cell r="V103">
            <v>227.55332194429701</v>
          </cell>
        </row>
        <row r="104">
          <cell r="Q104">
            <v>175.79125099695199</v>
          </cell>
          <cell r="R104">
            <v>154.073403367075</v>
          </cell>
          <cell r="U104">
            <v>250.26138277669401</v>
          </cell>
          <cell r="V104">
            <v>236.353648620299</v>
          </cell>
        </row>
        <row r="105">
          <cell r="Q105">
            <v>177.02290911250799</v>
          </cell>
          <cell r="R105">
            <v>155.01012259806399</v>
          </cell>
          <cell r="U105">
            <v>263.45039672590798</v>
          </cell>
          <cell r="V105">
            <v>255.95351932897901</v>
          </cell>
        </row>
        <row r="106">
          <cell r="Q106">
            <v>177.609381760964</v>
          </cell>
          <cell r="R106">
            <v>154.702081188828</v>
          </cell>
          <cell r="U106">
            <v>263.65058498169799</v>
          </cell>
          <cell r="V106">
            <v>255.45527515618301</v>
          </cell>
        </row>
        <row r="107">
          <cell r="Q107">
            <v>179.270860596934</v>
          </cell>
          <cell r="R107">
            <v>155.94397505054499</v>
          </cell>
          <cell r="U107">
            <v>276.19612376065601</v>
          </cell>
          <cell r="V107">
            <v>265.79570545710902</v>
          </cell>
        </row>
        <row r="108">
          <cell r="Q108">
            <v>178.956790314865</v>
          </cell>
          <cell r="R108">
            <v>155.74023885947801</v>
          </cell>
          <cell r="U108">
            <v>287.32470037608698</v>
          </cell>
          <cell r="V108">
            <v>288.09375863225898</v>
          </cell>
        </row>
        <row r="109">
          <cell r="Q109">
            <v>178.23331433392801</v>
          </cell>
          <cell r="R109">
            <v>156.97444402050201</v>
          </cell>
          <cell r="U109">
            <v>302.36334334761602</v>
          </cell>
          <cell r="V109">
            <v>295.77234339587602</v>
          </cell>
        </row>
        <row r="110">
          <cell r="Q110">
            <v>176.16128217240799</v>
          </cell>
          <cell r="R110">
            <v>156.109949363635</v>
          </cell>
          <cell r="U110">
            <v>305.14784283624101</v>
          </cell>
          <cell r="V110">
            <v>295.43812709052997</v>
          </cell>
        </row>
        <row r="111">
          <cell r="Q111">
            <v>174.94318159541999</v>
          </cell>
          <cell r="R111">
            <v>157.11360549343101</v>
          </cell>
          <cell r="U111">
            <v>323.77118474898998</v>
          </cell>
          <cell r="V111">
            <v>326.48401790872998</v>
          </cell>
        </row>
        <row r="112">
          <cell r="Q112">
            <v>175.37106781134801</v>
          </cell>
          <cell r="R112">
            <v>158.16762818076899</v>
          </cell>
          <cell r="U112">
            <v>324.17755267585198</v>
          </cell>
          <cell r="V112">
            <v>318.256518605243</v>
          </cell>
        </row>
        <row r="113">
          <cell r="Q113">
            <v>176.97236900329099</v>
          </cell>
          <cell r="R113">
            <v>161.95595586942201</v>
          </cell>
          <cell r="U113">
            <v>322.63308262676497</v>
          </cell>
          <cell r="V113">
            <v>308.13090203725397</v>
          </cell>
        </row>
        <row r="114">
          <cell r="Q114">
            <v>179.761811988635</v>
          </cell>
          <cell r="R114">
            <v>164.333055894273</v>
          </cell>
          <cell r="U114">
            <v>324.22665033393702</v>
          </cell>
          <cell r="V114">
            <v>284.081992965827</v>
          </cell>
        </row>
        <row r="115">
          <cell r="Q115">
            <v>181.91948521096799</v>
          </cell>
          <cell r="R115">
            <v>167.22963953091099</v>
          </cell>
          <cell r="U115">
            <v>327.54323621809402</v>
          </cell>
          <cell r="V115">
            <v>305.665603546581</v>
          </cell>
        </row>
        <row r="116">
          <cell r="Q116">
            <v>183.54484181718701</v>
          </cell>
          <cell r="R116">
            <v>167.042779589932</v>
          </cell>
          <cell r="U116">
            <v>337.03594685637597</v>
          </cell>
          <cell r="V116">
            <v>287.25329861954401</v>
          </cell>
        </row>
        <row r="117">
          <cell r="Q117">
            <v>185.103105858547</v>
          </cell>
          <cell r="R117">
            <v>168.716455137449</v>
          </cell>
          <cell r="U117">
            <v>329.30074773977498</v>
          </cell>
          <cell r="V117">
            <v>270.89929378102102</v>
          </cell>
        </row>
        <row r="118">
          <cell r="Q118">
            <v>185.39967909858601</v>
          </cell>
          <cell r="R118">
            <v>168.56203066820299</v>
          </cell>
          <cell r="U118">
            <v>335.18769629502901</v>
          </cell>
          <cell r="V118">
            <v>288.32463664311399</v>
          </cell>
        </row>
        <row r="119">
          <cell r="Q119">
            <v>186.510487964942</v>
          </cell>
          <cell r="R119">
            <v>170.88634860200199</v>
          </cell>
          <cell r="U119">
            <v>333.96580711852499</v>
          </cell>
          <cell r="V119">
            <v>275.59571217329898</v>
          </cell>
        </row>
        <row r="120">
          <cell r="Q120">
            <v>186.413797444621</v>
          </cell>
          <cell r="R120">
            <v>170.28065346610299</v>
          </cell>
        </row>
        <row r="121">
          <cell r="Q121">
            <v>187.466450085053</v>
          </cell>
          <cell r="R121">
            <v>170.68853241889599</v>
          </cell>
        </row>
        <row r="122">
          <cell r="Q122">
            <v>185.604465331006</v>
          </cell>
          <cell r="R122">
            <v>166.697827481259</v>
          </cell>
        </row>
        <row r="123">
          <cell r="Q123">
            <v>182.391515565715</v>
          </cell>
          <cell r="R123">
            <v>162.552199898883</v>
          </cell>
        </row>
        <row r="124">
          <cell r="Q124">
            <v>179.371515242903</v>
          </cell>
          <cell r="R124">
            <v>156.515744454035</v>
          </cell>
        </row>
        <row r="125">
          <cell r="Q125">
            <v>178.70999738029801</v>
          </cell>
          <cell r="R125">
            <v>153.83443194524801</v>
          </cell>
        </row>
        <row r="126">
          <cell r="Q126">
            <v>180.48921001082499</v>
          </cell>
          <cell r="R126">
            <v>153.759041435905</v>
          </cell>
        </row>
        <row r="127">
          <cell r="Q127">
            <v>180.50247800297501</v>
          </cell>
          <cell r="R127">
            <v>158.699806987671</v>
          </cell>
        </row>
        <row r="128">
          <cell r="Q128">
            <v>178.62092485132499</v>
          </cell>
          <cell r="R128">
            <v>162.01086164231799</v>
          </cell>
        </row>
        <row r="129">
          <cell r="Q129">
            <v>175.30532366076</v>
          </cell>
          <cell r="R129">
            <v>161.60171402347399</v>
          </cell>
        </row>
        <row r="130">
          <cell r="Q130">
            <v>173.69503790456301</v>
          </cell>
          <cell r="R130">
            <v>156.83321493020301</v>
          </cell>
        </row>
        <row r="131">
          <cell r="Q131">
            <v>173.08750584286199</v>
          </cell>
          <cell r="R131">
            <v>153.68269889638</v>
          </cell>
        </row>
        <row r="132">
          <cell r="Q132">
            <v>172.885272274523</v>
          </cell>
          <cell r="R132">
            <v>154.01547018388399</v>
          </cell>
        </row>
        <row r="133">
          <cell r="Q133">
            <v>171.86909867155799</v>
          </cell>
          <cell r="R133">
            <v>156.273718296385</v>
          </cell>
        </row>
        <row r="134">
          <cell r="Q134">
            <v>168.2478877076</v>
          </cell>
          <cell r="R134">
            <v>153.998768699458</v>
          </cell>
        </row>
        <row r="135">
          <cell r="Q135">
            <v>164.07504787820201</v>
          </cell>
          <cell r="R135">
            <v>145.19413541195701</v>
          </cell>
        </row>
        <row r="136">
          <cell r="Q136">
            <v>158.255325149426</v>
          </cell>
          <cell r="R136">
            <v>135.18627727900201</v>
          </cell>
        </row>
        <row r="137">
          <cell r="Q137">
            <v>155.407958817772</v>
          </cell>
          <cell r="R137">
            <v>131.301183524816</v>
          </cell>
        </row>
        <row r="138">
          <cell r="Q138">
            <v>151.66956732683701</v>
          </cell>
          <cell r="R138">
            <v>129.31498421299801</v>
          </cell>
        </row>
        <row r="139">
          <cell r="Q139">
            <v>149.098690559413</v>
          </cell>
          <cell r="R139">
            <v>126.796068022881</v>
          </cell>
        </row>
        <row r="140">
          <cell r="Q140">
            <v>144.30845776573099</v>
          </cell>
          <cell r="R140">
            <v>118.61879095307199</v>
          </cell>
        </row>
        <row r="141">
          <cell r="Q141">
            <v>141.148027310468</v>
          </cell>
          <cell r="R141">
            <v>114.32490882285499</v>
          </cell>
        </row>
        <row r="142">
          <cell r="Q142">
            <v>139.277276753363</v>
          </cell>
          <cell r="R142">
            <v>110.77635753914301</v>
          </cell>
        </row>
        <row r="143">
          <cell r="Q143">
            <v>139.743533866479</v>
          </cell>
          <cell r="R143">
            <v>111.730497522126</v>
          </cell>
        </row>
        <row r="144">
          <cell r="Q144">
            <v>140.14904536421901</v>
          </cell>
          <cell r="R144">
            <v>109.794298773235</v>
          </cell>
        </row>
        <row r="145">
          <cell r="Q145">
            <v>139.030107666964</v>
          </cell>
          <cell r="R145">
            <v>108.035162958925</v>
          </cell>
        </row>
        <row r="146">
          <cell r="Q146">
            <v>135.05347203743</v>
          </cell>
          <cell r="R146">
            <v>104.435199682793</v>
          </cell>
        </row>
        <row r="147">
          <cell r="Q147">
            <v>130.37035796322499</v>
          </cell>
          <cell r="R147">
            <v>102.012548781869</v>
          </cell>
        </row>
        <row r="148">
          <cell r="Q148">
            <v>128.436206139961</v>
          </cell>
          <cell r="R148">
            <v>101.21503981808</v>
          </cell>
        </row>
        <row r="149">
          <cell r="Q149">
            <v>128.991428637712</v>
          </cell>
          <cell r="R149">
            <v>101.307337865316</v>
          </cell>
        </row>
        <row r="150">
          <cell r="Q150">
            <v>131.245216119595</v>
          </cell>
          <cell r="R150">
            <v>100.80220134959799</v>
          </cell>
        </row>
        <row r="151">
          <cell r="Q151">
            <v>132.46938180944301</v>
          </cell>
          <cell r="R151">
            <v>100.216427744947</v>
          </cell>
        </row>
        <row r="152">
          <cell r="Q152">
            <v>131.74301970248499</v>
          </cell>
          <cell r="R152">
            <v>101.79645693611501</v>
          </cell>
        </row>
        <row r="153">
          <cell r="Q153">
            <v>129.24753546640201</v>
          </cell>
          <cell r="R153">
            <v>105.76477521559499</v>
          </cell>
        </row>
        <row r="154">
          <cell r="Q154">
            <v>125.90213754343</v>
          </cell>
          <cell r="R154">
            <v>108.58138102532</v>
          </cell>
        </row>
        <row r="155">
          <cell r="Q155">
            <v>124.03840499830901</v>
          </cell>
          <cell r="R155">
            <v>108.20922691136499</v>
          </cell>
        </row>
        <row r="156">
          <cell r="Q156">
            <v>123.92627990880401</v>
          </cell>
          <cell r="R156">
            <v>105.0310554141</v>
          </cell>
        </row>
        <row r="157">
          <cell r="Q157">
            <v>124.77460125722401</v>
          </cell>
          <cell r="R157">
            <v>103.286310472094</v>
          </cell>
        </row>
        <row r="158">
          <cell r="Q158">
            <v>124.252261323086</v>
          </cell>
          <cell r="R158">
            <v>103.247686556063</v>
          </cell>
        </row>
        <row r="159">
          <cell r="Q159">
            <v>123.183547065421</v>
          </cell>
          <cell r="R159">
            <v>106.220031119146</v>
          </cell>
        </row>
        <row r="160">
          <cell r="Q160">
            <v>122.480604757105</v>
          </cell>
          <cell r="R160">
            <v>109.574835213735</v>
          </cell>
        </row>
        <row r="161">
          <cell r="Q161">
            <v>123.03883659932001</v>
          </cell>
          <cell r="R161">
            <v>112.604188182009</v>
          </cell>
        </row>
        <row r="162">
          <cell r="Q162">
            <v>122.34850435248001</v>
          </cell>
          <cell r="R162">
            <v>111.517689880246</v>
          </cell>
        </row>
        <row r="163">
          <cell r="Q163">
            <v>120.881277223388</v>
          </cell>
          <cell r="R163">
            <v>106.64605263452</v>
          </cell>
        </row>
        <row r="164">
          <cell r="Q164">
            <v>119.581610605956</v>
          </cell>
          <cell r="R164">
            <v>102.218670403601</v>
          </cell>
        </row>
        <row r="165">
          <cell r="Q165">
            <v>120.144282075749</v>
          </cell>
          <cell r="R165">
            <v>101.08251639666101</v>
          </cell>
        </row>
        <row r="166">
          <cell r="Q166">
            <v>120.92518644342</v>
          </cell>
          <cell r="R166">
            <v>103.17991452506899</v>
          </cell>
        </row>
        <row r="167">
          <cell r="Q167">
            <v>120.78158453941499</v>
          </cell>
          <cell r="R167">
            <v>105.57615417326301</v>
          </cell>
        </row>
        <row r="168">
          <cell r="Q168">
            <v>120.42659445511001</v>
          </cell>
          <cell r="R168">
            <v>108.04036166278</v>
          </cell>
        </row>
        <row r="169">
          <cell r="Q169">
            <v>121.244749251193</v>
          </cell>
          <cell r="R169">
            <v>110.356825293765</v>
          </cell>
        </row>
        <row r="170">
          <cell r="Q170">
            <v>122.76015832340801</v>
          </cell>
          <cell r="R170">
            <v>111.73372811532499</v>
          </cell>
        </row>
        <row r="171">
          <cell r="Q171">
            <v>123.989131985459</v>
          </cell>
          <cell r="R171">
            <v>114.194223353363</v>
          </cell>
        </row>
        <row r="172">
          <cell r="Q172">
            <v>124.118499363967</v>
          </cell>
          <cell r="R172">
            <v>114.226958646824</v>
          </cell>
        </row>
        <row r="173">
          <cell r="Q173">
            <v>123.57115507611201</v>
          </cell>
          <cell r="R173">
            <v>114.459480419992</v>
          </cell>
        </row>
        <row r="174">
          <cell r="Q174">
            <v>122.13006493461501</v>
          </cell>
          <cell r="R174">
            <v>111.088998170978</v>
          </cell>
        </row>
        <row r="175">
          <cell r="Q175">
            <v>120.32915868002701</v>
          </cell>
          <cell r="R175">
            <v>109.164493665059</v>
          </cell>
        </row>
        <row r="176">
          <cell r="Q176">
            <v>120.26427266119499</v>
          </cell>
          <cell r="R176">
            <v>108.231992134354</v>
          </cell>
        </row>
        <row r="177">
          <cell r="Q177">
            <v>120.934208206772</v>
          </cell>
          <cell r="R177">
            <v>109.966593063844</v>
          </cell>
        </row>
        <row r="178">
          <cell r="Q178">
            <v>122.413492585764</v>
          </cell>
          <cell r="R178">
            <v>110.97251758049001</v>
          </cell>
        </row>
        <row r="179">
          <cell r="Q179">
            <v>123.09473127721201</v>
          </cell>
          <cell r="R179">
            <v>112.52465830804201</v>
          </cell>
        </row>
        <row r="180">
          <cell r="Q180">
            <v>124.18547670724401</v>
          </cell>
          <cell r="R180">
            <v>114.330152898832</v>
          </cell>
        </row>
        <row r="181">
          <cell r="Q181">
            <v>125.496672824093</v>
          </cell>
          <cell r="R181">
            <v>116.933027721681</v>
          </cell>
        </row>
        <row r="182">
          <cell r="Q182">
            <v>126.617933864492</v>
          </cell>
          <cell r="R182">
            <v>117.306204769236</v>
          </cell>
        </row>
        <row r="183">
          <cell r="Q183">
            <v>128.56268418364499</v>
          </cell>
          <cell r="R183">
            <v>117.405648210452</v>
          </cell>
        </row>
        <row r="184">
          <cell r="Q184">
            <v>129.56369277280601</v>
          </cell>
          <cell r="R184">
            <v>116.445116953804</v>
          </cell>
        </row>
        <row r="185">
          <cell r="Q185">
            <v>130.34896239394001</v>
          </cell>
          <cell r="R185">
            <v>117.01859528148699</v>
          </cell>
        </row>
        <row r="186">
          <cell r="Q186">
            <v>128.68479871442199</v>
          </cell>
          <cell r="R186">
            <v>115.942237177984</v>
          </cell>
        </row>
        <row r="187">
          <cell r="Q187">
            <v>127.060145179288</v>
          </cell>
          <cell r="R187">
            <v>117.20632470806601</v>
          </cell>
        </row>
        <row r="188">
          <cell r="Q188">
            <v>126.772850114525</v>
          </cell>
          <cell r="R188">
            <v>118.47389673960301</v>
          </cell>
        </row>
        <row r="189">
          <cell r="Q189">
            <v>129.19841152293299</v>
          </cell>
          <cell r="R189">
            <v>122.524094803818</v>
          </cell>
        </row>
        <row r="190">
          <cell r="Q190">
            <v>132.16753005157801</v>
          </cell>
          <cell r="R190">
            <v>123.85728351410501</v>
          </cell>
        </row>
        <row r="191">
          <cell r="Q191">
            <v>134.683921531918</v>
          </cell>
          <cell r="R191">
            <v>125.03806303292799</v>
          </cell>
        </row>
        <row r="192">
          <cell r="Q192">
            <v>135.570521058048</v>
          </cell>
          <cell r="R192">
            <v>123.768600607328</v>
          </cell>
        </row>
        <row r="193">
          <cell r="Q193">
            <v>136.251170269412</v>
          </cell>
          <cell r="R193">
            <v>124.024927443656</v>
          </cell>
        </row>
        <row r="194">
          <cell r="Q194">
            <v>136.81828307959699</v>
          </cell>
          <cell r="R194">
            <v>124.215436977115</v>
          </cell>
        </row>
        <row r="195">
          <cell r="Q195">
            <v>137.453487136192</v>
          </cell>
          <cell r="R195">
            <v>125.639980994032</v>
          </cell>
        </row>
        <row r="196">
          <cell r="Q196">
            <v>138.34313704154999</v>
          </cell>
          <cell r="R196">
            <v>127.308478762115</v>
          </cell>
        </row>
        <row r="197">
          <cell r="Q197">
            <v>139.68677040464499</v>
          </cell>
          <cell r="R197">
            <v>128.29140829662001</v>
          </cell>
        </row>
        <row r="198">
          <cell r="Q198">
            <v>141.89282949245001</v>
          </cell>
          <cell r="R198">
            <v>130.152432099805</v>
          </cell>
        </row>
        <row r="199">
          <cell r="Q199">
            <v>142.76571213471999</v>
          </cell>
          <cell r="R199">
            <v>130.93823683527401</v>
          </cell>
        </row>
        <row r="200">
          <cell r="Q200">
            <v>143.19770931911799</v>
          </cell>
          <cell r="R200">
            <v>133.00416129327101</v>
          </cell>
        </row>
        <row r="201">
          <cell r="Q201">
            <v>143.449542962707</v>
          </cell>
          <cell r="R201">
            <v>134.39880357937099</v>
          </cell>
        </row>
        <row r="202">
          <cell r="Q202">
            <v>145.48408391417601</v>
          </cell>
          <cell r="R202">
            <v>135.94543024235901</v>
          </cell>
        </row>
        <row r="203">
          <cell r="Q203">
            <v>147.804088168748</v>
          </cell>
          <cell r="R203">
            <v>136.80612005949999</v>
          </cell>
        </row>
        <row r="204">
          <cell r="Q204">
            <v>150.34655182278601</v>
          </cell>
          <cell r="R204">
            <v>137.120167058801</v>
          </cell>
        </row>
        <row r="205">
          <cell r="Q205">
            <v>151.824179438681</v>
          </cell>
          <cell r="R205">
            <v>138.44952490026799</v>
          </cell>
        </row>
        <row r="206">
          <cell r="Q206">
            <v>152.90740274603201</v>
          </cell>
          <cell r="R206">
            <v>140.03699051952199</v>
          </cell>
        </row>
        <row r="207">
          <cell r="Q207">
            <v>153.545404723817</v>
          </cell>
          <cell r="R207">
            <v>141.886965434253</v>
          </cell>
        </row>
        <row r="208">
          <cell r="Q208">
            <v>154.654813724024</v>
          </cell>
          <cell r="R208">
            <v>143.57772009682799</v>
          </cell>
        </row>
        <row r="209">
          <cell r="Q209">
            <v>155.6597853733</v>
          </cell>
          <cell r="R209">
            <v>145.33437432871401</v>
          </cell>
        </row>
        <row r="210">
          <cell r="Q210">
            <v>157.26523801556999</v>
          </cell>
          <cell r="R210">
            <v>147.941941409701</v>
          </cell>
        </row>
        <row r="211">
          <cell r="Q211">
            <v>157.824495283261</v>
          </cell>
          <cell r="R211">
            <v>148.87231761299401</v>
          </cell>
        </row>
        <row r="212">
          <cell r="Q212">
            <v>158.57244396789901</v>
          </cell>
          <cell r="R212">
            <v>150.09481791616099</v>
          </cell>
        </row>
        <row r="213">
          <cell r="Q213">
            <v>159.27287257011599</v>
          </cell>
          <cell r="R213">
            <v>150.32648487559501</v>
          </cell>
        </row>
        <row r="214">
          <cell r="Q214">
            <v>161.44695482960699</v>
          </cell>
          <cell r="R214">
            <v>151.68439449784199</v>
          </cell>
        </row>
        <row r="215">
          <cell r="Q215">
            <v>163.666499669128</v>
          </cell>
          <cell r="R215">
            <v>151.849948741144</v>
          </cell>
        </row>
        <row r="216">
          <cell r="Q216">
            <v>166.13106956766501</v>
          </cell>
          <cell r="R216">
            <v>153.54417824252101</v>
          </cell>
        </row>
        <row r="217">
          <cell r="Q217">
            <v>167.40793468147899</v>
          </cell>
          <cell r="R217">
            <v>155.057170037806</v>
          </cell>
        </row>
        <row r="218">
          <cell r="Q218">
            <v>167.349576715897</v>
          </cell>
          <cell r="R218">
            <v>155.405299252888</v>
          </cell>
        </row>
        <row r="219">
          <cell r="Q219">
            <v>165.96614897349201</v>
          </cell>
          <cell r="R219">
            <v>153.57058125965401</v>
          </cell>
        </row>
        <row r="220">
          <cell r="Q220">
            <v>165.869163056275</v>
          </cell>
          <cell r="R220">
            <v>152.95848056022899</v>
          </cell>
        </row>
        <row r="221">
          <cell r="Q221">
            <v>167.29553213725001</v>
          </cell>
          <cell r="R221">
            <v>154.839744292478</v>
          </cell>
        </row>
        <row r="222">
          <cell r="Q222">
            <v>170.83234846116801</v>
          </cell>
          <cell r="R222">
            <v>159.420693956398</v>
          </cell>
        </row>
        <row r="223">
          <cell r="Q223">
            <v>172.28774752993399</v>
          </cell>
          <cell r="R223">
            <v>161.45328492300499</v>
          </cell>
        </row>
        <row r="224">
          <cell r="Q224">
            <v>172.36556021195699</v>
          </cell>
          <cell r="R224">
            <v>161.34726930543201</v>
          </cell>
        </row>
        <row r="225">
          <cell r="Q225">
            <v>171.032597125997</v>
          </cell>
          <cell r="R225">
            <v>158.875843836494</v>
          </cell>
        </row>
        <row r="226">
          <cell r="Q226">
            <v>172.348233238766</v>
          </cell>
          <cell r="R226">
            <v>159.714995258741</v>
          </cell>
        </row>
        <row r="227">
          <cell r="Q227">
            <v>174.85444475388201</v>
          </cell>
          <cell r="R227">
            <v>162.162011804808</v>
          </cell>
        </row>
        <row r="228">
          <cell r="Q228">
            <v>179.29903648618699</v>
          </cell>
          <cell r="R228">
            <v>166.07705397366101</v>
          </cell>
        </row>
        <row r="229">
          <cell r="Q229">
            <v>181.94585853954601</v>
          </cell>
          <cell r="R229">
            <v>168.592942471258</v>
          </cell>
        </row>
        <row r="230">
          <cell r="Q230">
            <v>183.40844775232401</v>
          </cell>
          <cell r="R230">
            <v>169.858238746767</v>
          </cell>
        </row>
        <row r="231">
          <cell r="Q231">
            <v>182.211301851016</v>
          </cell>
          <cell r="R231">
            <v>168.537638835373</v>
          </cell>
        </row>
        <row r="232">
          <cell r="Q232">
            <v>181.66757824487601</v>
          </cell>
          <cell r="R232">
            <v>166.74740992474401</v>
          </cell>
        </row>
        <row r="233">
          <cell r="Q233">
            <v>182.65227485160199</v>
          </cell>
          <cell r="R233">
            <v>165.29035695227401</v>
          </cell>
        </row>
        <row r="234">
          <cell r="Q234">
            <v>186.40383005238201</v>
          </cell>
          <cell r="R234">
            <v>166.88322980447899</v>
          </cell>
        </row>
        <row r="235">
          <cell r="Q235">
            <v>191.06714043009899</v>
          </cell>
          <cell r="R235">
            <v>170.52940557978101</v>
          </cell>
        </row>
        <row r="236">
          <cell r="Q236">
            <v>193.948036543694</v>
          </cell>
          <cell r="R236">
            <v>174.462168963989</v>
          </cell>
        </row>
        <row r="237">
          <cell r="Q237">
            <v>195.79073220950099</v>
          </cell>
          <cell r="R237">
            <v>176.37129761569901</v>
          </cell>
        </row>
        <row r="238">
          <cell r="Q238">
            <v>197.92315912975499</v>
          </cell>
          <cell r="R238">
            <v>176.242083343796</v>
          </cell>
        </row>
        <row r="239">
          <cell r="Q239">
            <v>202.19951359653899</v>
          </cell>
          <cell r="R239">
            <v>176.09294901308701</v>
          </cell>
        </row>
        <row r="240">
          <cell r="Q240">
            <v>204.67823880117601</v>
          </cell>
          <cell r="R240">
            <v>175.31466943936499</v>
          </cell>
        </row>
        <row r="241">
          <cell r="Q241">
            <v>205.00595690236801</v>
          </cell>
          <cell r="R241">
            <v>177.35799339783699</v>
          </cell>
        </row>
        <row r="242">
          <cell r="Q242">
            <v>202.915722956682</v>
          </cell>
          <cell r="R242">
            <v>179.00895322983001</v>
          </cell>
        </row>
        <row r="243">
          <cell r="Q243">
            <v>202.414226371057</v>
          </cell>
          <cell r="R243">
            <v>181.95544538303</v>
          </cell>
        </row>
        <row r="244">
          <cell r="Q244">
            <v>204.11917078610099</v>
          </cell>
          <cell r="R244">
            <v>181.19698384543301</v>
          </cell>
        </row>
        <row r="245">
          <cell r="Q245">
            <v>207.04674816911901</v>
          </cell>
          <cell r="R245">
            <v>181.56370582253999</v>
          </cell>
        </row>
        <row r="246">
          <cell r="Q246">
            <v>209.526669557969</v>
          </cell>
          <cell r="R246">
            <v>182.696591798518</v>
          </cell>
        </row>
        <row r="247">
          <cell r="Q247">
            <v>208.95414471517</v>
          </cell>
          <cell r="R247">
            <v>188.11014356996401</v>
          </cell>
        </row>
        <row r="248">
          <cell r="Q248">
            <v>206.67302484744201</v>
          </cell>
          <cell r="R248">
            <v>191.30262897292101</v>
          </cell>
        </row>
        <row r="249">
          <cell r="Q249">
            <v>205.990605670989</v>
          </cell>
          <cell r="R249">
            <v>190.96284076118999</v>
          </cell>
        </row>
        <row r="250">
          <cell r="Q250">
            <v>207.88666951320499</v>
          </cell>
          <cell r="R250">
            <v>188.01603425953701</v>
          </cell>
        </row>
        <row r="251">
          <cell r="Q251">
            <v>212.64918312279499</v>
          </cell>
          <cell r="R251">
            <v>187.799653770687</v>
          </cell>
        </row>
        <row r="252">
          <cell r="Q252">
            <v>215.14410645774001</v>
          </cell>
          <cell r="R252">
            <v>190.59451869092601</v>
          </cell>
        </row>
        <row r="253">
          <cell r="Q253">
            <v>216.48127461760799</v>
          </cell>
          <cell r="R253">
            <v>194.76819844337501</v>
          </cell>
        </row>
        <row r="254">
          <cell r="Q254">
            <v>214.82675002622199</v>
          </cell>
          <cell r="R254">
            <v>197.73676888879899</v>
          </cell>
        </row>
        <row r="255">
          <cell r="Q255">
            <v>215.163099215438</v>
          </cell>
          <cell r="R255">
            <v>198.056236115708</v>
          </cell>
        </row>
        <row r="256">
          <cell r="Q256">
            <v>216.13122750098901</v>
          </cell>
          <cell r="R256">
            <v>196.423773565148</v>
          </cell>
        </row>
        <row r="257">
          <cell r="Q257">
            <v>218.167930888369</v>
          </cell>
          <cell r="R257">
            <v>195.30447300539601</v>
          </cell>
        </row>
        <row r="258">
          <cell r="Q258">
            <v>219.81214030728401</v>
          </cell>
          <cell r="R258">
            <v>196.56549041113601</v>
          </cell>
        </row>
        <row r="259">
          <cell r="Q259">
            <v>220.11916186237801</v>
          </cell>
          <cell r="R259">
            <v>200.05533450000101</v>
          </cell>
        </row>
        <row r="260">
          <cell r="Q260">
            <v>220.58570663999501</v>
          </cell>
          <cell r="R260">
            <v>204.002821155954</v>
          </cell>
        </row>
        <row r="261">
          <cell r="Q261">
            <v>220.87497085980601</v>
          </cell>
          <cell r="R261">
            <v>204.750654298678</v>
          </cell>
        </row>
        <row r="262">
          <cell r="Q262">
            <v>222.317553807514</v>
          </cell>
          <cell r="R262">
            <v>205.27743754829999</v>
          </cell>
        </row>
        <row r="263">
          <cell r="Q263">
            <v>223.916772974916</v>
          </cell>
          <cell r="R263">
            <v>206.13069842682901</v>
          </cell>
        </row>
        <row r="264">
          <cell r="Q264">
            <v>226.00805370722099</v>
          </cell>
          <cell r="R264">
            <v>206.632394716644</v>
          </cell>
        </row>
        <row r="265">
          <cell r="Q265">
            <v>227.762773578104</v>
          </cell>
          <cell r="R265">
            <v>204.41489352612501</v>
          </cell>
        </row>
        <row r="266">
          <cell r="Q266">
            <v>228.30588665234799</v>
          </cell>
          <cell r="R266">
            <v>203.17914751890299</v>
          </cell>
        </row>
        <row r="267">
          <cell r="Q267">
            <v>227.299303715132</v>
          </cell>
          <cell r="R267">
            <v>202.72147033717701</v>
          </cell>
        </row>
        <row r="268">
          <cell r="Q268">
            <v>226.16605547803201</v>
          </cell>
          <cell r="R268">
            <v>206.18621407902401</v>
          </cell>
        </row>
        <row r="269">
          <cell r="Q269">
            <v>227.332509673484</v>
          </cell>
          <cell r="R269">
            <v>210.25376132736699</v>
          </cell>
        </row>
        <row r="270">
          <cell r="Q270">
            <v>230.275816948087</v>
          </cell>
          <cell r="R270">
            <v>216.50945443203</v>
          </cell>
        </row>
        <row r="271">
          <cell r="Q271">
            <v>234.392944605444</v>
          </cell>
          <cell r="R271">
            <v>220.49690735928201</v>
          </cell>
        </row>
        <row r="272">
          <cell r="Q272">
            <v>236.27509188710201</v>
          </cell>
          <cell r="R272">
            <v>222.13432977819099</v>
          </cell>
        </row>
        <row r="273">
          <cell r="Q273">
            <v>235.539784399762</v>
          </cell>
          <cell r="R273">
            <v>215.97890027251</v>
          </cell>
        </row>
        <row r="274">
          <cell r="Q274">
            <v>232.584624899099</v>
          </cell>
          <cell r="R274">
            <v>208.18642881927599</v>
          </cell>
        </row>
        <row r="275">
          <cell r="Q275">
            <v>231.425808783365</v>
          </cell>
          <cell r="R275">
            <v>206.68786386825099</v>
          </cell>
        </row>
        <row r="276">
          <cell r="Q276">
            <v>231.05581070517701</v>
          </cell>
          <cell r="R276">
            <v>207.097685771963</v>
          </cell>
        </row>
        <row r="277">
          <cell r="Q277">
            <v>233.287905634222</v>
          </cell>
          <cell r="R277">
            <v>210.590102536871</v>
          </cell>
        </row>
        <row r="278">
          <cell r="Q278">
            <v>237.138733700312</v>
          </cell>
          <cell r="R278">
            <v>213.66085907153001</v>
          </cell>
        </row>
        <row r="279">
          <cell r="Q279">
            <v>242.96735319548199</v>
          </cell>
          <cell r="R279">
            <v>220.48863373285599</v>
          </cell>
        </row>
        <row r="280">
          <cell r="Q280">
            <v>247.049401401502</v>
          </cell>
          <cell r="R280">
            <v>225.77848271245401</v>
          </cell>
        </row>
        <row r="281">
          <cell r="Q281">
            <v>249.11880018568999</v>
          </cell>
          <cell r="R281">
            <v>231.346842521074</v>
          </cell>
        </row>
        <row r="282">
          <cell r="Q282">
            <v>248.05288905298301</v>
          </cell>
          <cell r="R282">
            <v>231.391541635039</v>
          </cell>
        </row>
        <row r="283">
          <cell r="Q283">
            <v>247.470649384626</v>
          </cell>
          <cell r="R283">
            <v>231.09928700986899</v>
          </cell>
        </row>
        <row r="284">
          <cell r="Q284">
            <v>249.872874036512</v>
          </cell>
          <cell r="R284">
            <v>232.240926349044</v>
          </cell>
        </row>
        <row r="285">
          <cell r="Q285">
            <v>253.720980987936</v>
          </cell>
          <cell r="R285">
            <v>235.86118452137899</v>
          </cell>
        </row>
        <row r="286">
          <cell r="Q286">
            <v>257.68495420452302</v>
          </cell>
          <cell r="R286">
            <v>239.352104850026</v>
          </cell>
        </row>
        <row r="287">
          <cell r="Q287">
            <v>261.64379874769401</v>
          </cell>
          <cell r="R287">
            <v>242.41492301915801</v>
          </cell>
        </row>
        <row r="288">
          <cell r="Q288">
            <v>265.38180338323701</v>
          </cell>
          <cell r="R288">
            <v>247.62110732838701</v>
          </cell>
        </row>
        <row r="289">
          <cell r="Q289">
            <v>269.58193995379702</v>
          </cell>
          <cell r="R289">
            <v>253.96738799770401</v>
          </cell>
        </row>
        <row r="290">
          <cell r="Q290">
            <v>272.70200133164798</v>
          </cell>
          <cell r="R290">
            <v>262.36860657329402</v>
          </cell>
        </row>
        <row r="291">
          <cell r="Q291">
            <v>278.15341569698501</v>
          </cell>
          <cell r="R291">
            <v>268.41908378754101</v>
          </cell>
        </row>
        <row r="292">
          <cell r="Q292">
            <v>282.90596627335998</v>
          </cell>
          <cell r="R292">
            <v>270.25387060358202</v>
          </cell>
        </row>
        <row r="293">
          <cell r="Q293">
            <v>287.11089055644999</v>
          </cell>
          <cell r="R293">
            <v>269.92008603616898</v>
          </cell>
        </row>
        <row r="294">
          <cell r="Q294">
            <v>285.981285634161</v>
          </cell>
          <cell r="R294">
            <v>263.63496498355801</v>
          </cell>
        </row>
        <row r="295">
          <cell r="Q295">
            <v>285.34568167454597</v>
          </cell>
          <cell r="R295">
            <v>261.68949032114398</v>
          </cell>
        </row>
        <row r="296">
          <cell r="Q296">
            <v>289.23380188092398</v>
          </cell>
          <cell r="R296">
            <v>266.82011093051602</v>
          </cell>
        </row>
        <row r="297">
          <cell r="Q297">
            <v>297.71501308059601</v>
          </cell>
          <cell r="R297">
            <v>283.88615846210803</v>
          </cell>
        </row>
        <row r="298">
          <cell r="Q298">
            <v>304.31346991990699</v>
          </cell>
          <cell r="R298">
            <v>293.711197055745</v>
          </cell>
        </row>
        <row r="299">
          <cell r="Q299">
            <v>307.52036470637103</v>
          </cell>
          <cell r="R299">
            <v>296.19420181877598</v>
          </cell>
        </row>
        <row r="300">
          <cell r="Q300">
            <v>305.64048353186502</v>
          </cell>
          <cell r="R300">
            <v>288.39448423204101</v>
          </cell>
        </row>
        <row r="301">
          <cell r="Q301">
            <v>306.09937628283097</v>
          </cell>
          <cell r="R301">
            <v>286.31224594247402</v>
          </cell>
        </row>
        <row r="302">
          <cell r="Q302">
            <v>306.28124770937598</v>
          </cell>
          <cell r="R302">
            <v>286.06584283898297</v>
          </cell>
        </row>
        <row r="303">
          <cell r="Q303">
            <v>307.702311538571</v>
          </cell>
          <cell r="R303">
            <v>289.05826400115302</v>
          </cell>
        </row>
        <row r="304">
          <cell r="Q304">
            <v>305.09345895783798</v>
          </cell>
          <cell r="R304">
            <v>279.188433231592</v>
          </cell>
        </row>
        <row r="305">
          <cell r="Q305">
            <v>303.35370499300501</v>
          </cell>
          <cell r="R305">
            <v>271.83617452497799</v>
          </cell>
        </row>
        <row r="306">
          <cell r="Q306">
            <v>301.23925770000398</v>
          </cell>
          <cell r="R306">
            <v>260.20518674855299</v>
          </cell>
        </row>
        <row r="307">
          <cell r="Q307">
            <v>302.46959664426799</v>
          </cell>
          <cell r="R307">
            <v>257.38187175392</v>
          </cell>
        </row>
        <row r="308">
          <cell r="Q308">
            <v>305.68651108417703</v>
          </cell>
          <cell r="R308">
            <v>254.39775509273699</v>
          </cell>
        </row>
        <row r="309">
          <cell r="Q309">
            <v>306.21811448512699</v>
          </cell>
          <cell r="R309">
            <v>255.85815742337601</v>
          </cell>
        </row>
        <row r="310">
          <cell r="Q310">
            <v>308.63108894911801</v>
          </cell>
          <cell r="R310">
            <v>264.56287259592801</v>
          </cell>
        </row>
        <row r="311">
          <cell r="Q311">
            <v>310.45464602408401</v>
          </cell>
          <cell r="R311">
            <v>272.64318595746403</v>
          </cell>
        </row>
        <row r="312">
          <cell r="Q312">
            <v>314.68416833357003</v>
          </cell>
          <cell r="R312">
            <v>277.36638270968899</v>
          </cell>
        </row>
        <row r="313">
          <cell r="Q313">
            <v>315.01630294552899</v>
          </cell>
          <cell r="R313">
            <v>264.74052520071098</v>
          </cell>
        </row>
        <row r="314">
          <cell r="Q314">
            <v>316.70813994112302</v>
          </cell>
          <cell r="R314">
            <v>253.93122020126501</v>
          </cell>
        </row>
        <row r="315">
          <cell r="Q315">
            <v>312.85652573870402</v>
          </cell>
          <cell r="R315">
            <v>236.36872140964601</v>
          </cell>
        </row>
        <row r="316">
          <cell r="Q316">
            <v>312.31513222027797</v>
          </cell>
          <cell r="R316">
            <v>237.53344046058101</v>
          </cell>
        </row>
        <row r="317">
          <cell r="Q317">
            <v>309.12361976309302</v>
          </cell>
          <cell r="R317">
            <v>235.50884312673199</v>
          </cell>
        </row>
        <row r="318">
          <cell r="Q318">
            <v>312.235102138645</v>
          </cell>
          <cell r="R318">
            <v>248.84376190726499</v>
          </cell>
        </row>
        <row r="319">
          <cell r="Q319">
            <v>311.91095040667898</v>
          </cell>
          <cell r="R319">
            <v>247.01600012940301</v>
          </cell>
        </row>
        <row r="320">
          <cell r="Q320">
            <v>316.40010355932998</v>
          </cell>
          <cell r="R320">
            <v>256.55979327777101</v>
          </cell>
        </row>
        <row r="321">
          <cell r="Q321">
            <v>315.15386589160198</v>
          </cell>
          <cell r="R321">
            <v>246.889318365082</v>
          </cell>
        </row>
        <row r="322">
          <cell r="Q322">
            <v>316.10988715293797</v>
          </cell>
          <cell r="R322">
            <v>247.90765350428899</v>
          </cell>
        </row>
        <row r="323">
          <cell r="Q323">
            <v>311.39511713982398</v>
          </cell>
          <cell r="R323">
            <v>234.94383140994401</v>
          </cell>
        </row>
        <row r="324">
          <cell r="Q324">
            <v>311.96869008859301</v>
          </cell>
          <cell r="R324">
            <v>242.02346333175399</v>
          </cell>
        </row>
        <row r="325">
          <cell r="Q325">
            <v>310.39104816326898</v>
          </cell>
          <cell r="R325">
            <v>238.651669794545</v>
          </cell>
        </row>
      </sheetData>
      <sheetData sheetId="9"/>
      <sheetData sheetId="10" refreshError="1"/>
      <sheetData sheetId="11">
        <row r="3">
          <cell r="H3">
            <v>45504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C231-1BBA-4A11-B3D4-E78452E492BC}">
  <sheetPr codeName="Sheet3"/>
  <dimension ref="A1:U358"/>
  <sheetViews>
    <sheetView tabSelected="1" topLeftCell="A5" zoomScaleNormal="100" workbookViewId="0">
      <selection activeCell="K52" sqref="K52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8" bestFit="1" customWidth="1"/>
    <col min="13" max="16" width="19.28515625" style="18" customWidth="1"/>
    <col min="17" max="17" width="9.140625" style="18"/>
    <col min="18" max="18" width="16.85546875" style="18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9" t="s">
        <v>0</v>
      </c>
      <c r="M5" s="120" t="s">
        <v>1</v>
      </c>
      <c r="N5" s="120" t="s">
        <v>96</v>
      </c>
      <c r="O5" s="120" t="s">
        <v>97</v>
      </c>
      <c r="P5" s="120" t="s">
        <v>98</v>
      </c>
      <c r="Q5" s="121" t="s">
        <v>0</v>
      </c>
      <c r="R5" s="122" t="s">
        <v>2</v>
      </c>
      <c r="S5" s="123" t="s">
        <v>99</v>
      </c>
      <c r="T5" s="124" t="s">
        <v>100</v>
      </c>
      <c r="U5" s="125" t="s">
        <v>101</v>
      </c>
    </row>
    <row r="6" spans="1:21" x14ac:dyDescent="0.25">
      <c r="L6" s="126"/>
      <c r="M6" s="126"/>
      <c r="N6" s="127"/>
      <c r="O6" s="127"/>
      <c r="P6" s="127"/>
      <c r="Q6" s="128">
        <v>35079.5</v>
      </c>
      <c r="R6" s="129">
        <v>65.916351092841794</v>
      </c>
      <c r="S6" s="130"/>
      <c r="T6" s="131"/>
      <c r="U6" s="131"/>
    </row>
    <row r="7" spans="1:21" x14ac:dyDescent="0.25">
      <c r="A7" s="17" t="s">
        <v>73</v>
      </c>
      <c r="B7" s="17"/>
      <c r="C7" s="17"/>
      <c r="D7" s="17"/>
      <c r="E7" s="17"/>
      <c r="F7" s="17"/>
      <c r="G7" s="17"/>
      <c r="H7" s="17"/>
      <c r="I7" s="17"/>
      <c r="J7" s="17"/>
      <c r="L7" s="126"/>
      <c r="M7" s="126"/>
      <c r="N7" s="127"/>
      <c r="O7" s="127"/>
      <c r="P7" s="127"/>
      <c r="Q7" s="128">
        <v>35109.5</v>
      </c>
      <c r="R7" s="129">
        <v>65.092044339151897</v>
      </c>
      <c r="S7" s="132">
        <f>R7/R6-1</f>
        <v>-1.2505345639185594E-2</v>
      </c>
      <c r="T7" s="131"/>
      <c r="U7" s="131"/>
    </row>
    <row r="8" spans="1:21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L8" s="126"/>
      <c r="M8" s="126"/>
      <c r="N8" s="127"/>
      <c r="O8" s="127"/>
      <c r="P8" s="127"/>
      <c r="Q8" s="128">
        <v>35139.5</v>
      </c>
      <c r="R8" s="129">
        <v>64.416474449286497</v>
      </c>
      <c r="S8" s="132">
        <f t="shared" ref="S8:S71" si="0">R8/R7-1</f>
        <v>-1.0378686008776228E-2</v>
      </c>
      <c r="T8" s="131"/>
      <c r="U8" s="131"/>
    </row>
    <row r="9" spans="1:21" x14ac:dyDescent="0.25">
      <c r="L9" s="126"/>
      <c r="M9" s="126"/>
      <c r="N9" s="127"/>
      <c r="O9" s="127"/>
      <c r="P9" s="127"/>
      <c r="Q9" s="128">
        <v>35170</v>
      </c>
      <c r="R9" s="129">
        <v>64.129770492947998</v>
      </c>
      <c r="S9" s="132">
        <f t="shared" si="0"/>
        <v>-4.4507862125272579E-3</v>
      </c>
      <c r="T9" s="133">
        <f>R9/R6-1</f>
        <v>-2.7103754535463209E-2</v>
      </c>
      <c r="U9" s="131"/>
    </row>
    <row r="10" spans="1:21" x14ac:dyDescent="0.25">
      <c r="L10" s="126"/>
      <c r="M10" s="126"/>
      <c r="N10" s="127"/>
      <c r="O10" s="127"/>
      <c r="P10" s="127"/>
      <c r="Q10" s="128">
        <v>35200.5</v>
      </c>
      <c r="R10" s="129">
        <v>63.666067557068097</v>
      </c>
      <c r="S10" s="132">
        <f t="shared" si="0"/>
        <v>-7.2306969495686824E-3</v>
      </c>
      <c r="T10" s="133">
        <f t="shared" ref="T10:T73" si="1">R10/R7-1</f>
        <v>-2.1907082448570425E-2</v>
      </c>
      <c r="U10" s="131"/>
    </row>
    <row r="11" spans="1:21" x14ac:dyDescent="0.25">
      <c r="L11" s="126"/>
      <c r="M11" s="126"/>
      <c r="N11" s="127"/>
      <c r="O11" s="127"/>
      <c r="P11" s="127"/>
      <c r="Q11" s="128">
        <v>35231</v>
      </c>
      <c r="R11" s="129">
        <v>64.082504241361207</v>
      </c>
      <c r="S11" s="132">
        <f t="shared" si="0"/>
        <v>6.5409518802119759E-3</v>
      </c>
      <c r="T11" s="133">
        <f t="shared" si="1"/>
        <v>-5.1845465120605727E-3</v>
      </c>
      <c r="U11" s="131"/>
    </row>
    <row r="12" spans="1:21" x14ac:dyDescent="0.25">
      <c r="L12" s="126"/>
      <c r="M12" s="126"/>
      <c r="N12" s="127"/>
      <c r="O12" s="127"/>
      <c r="P12" s="127"/>
      <c r="Q12" s="128">
        <v>35261.5</v>
      </c>
      <c r="R12" s="129">
        <v>64.571324226065101</v>
      </c>
      <c r="S12" s="132">
        <f t="shared" si="0"/>
        <v>7.6279788140425353E-3</v>
      </c>
      <c r="T12" s="133">
        <f t="shared" si="1"/>
        <v>6.885315972956052E-3</v>
      </c>
      <c r="U12" s="131"/>
    </row>
    <row r="13" spans="1:21" x14ac:dyDescent="0.25">
      <c r="L13" s="126"/>
      <c r="M13" s="126"/>
      <c r="N13" s="127"/>
      <c r="O13" s="127"/>
      <c r="P13" s="127"/>
      <c r="Q13" s="128">
        <v>35292.5</v>
      </c>
      <c r="R13" s="129">
        <v>64.925735128234095</v>
      </c>
      <c r="S13" s="132">
        <f t="shared" si="0"/>
        <v>5.4886732836421093E-3</v>
      </c>
      <c r="T13" s="133">
        <f t="shared" si="1"/>
        <v>1.9785540704817084E-2</v>
      </c>
      <c r="U13" s="131"/>
    </row>
    <row r="14" spans="1:21" x14ac:dyDescent="0.25">
      <c r="L14" s="126"/>
      <c r="M14" s="126"/>
      <c r="N14" s="127"/>
      <c r="O14" s="127"/>
      <c r="P14" s="127"/>
      <c r="Q14" s="128">
        <v>35323</v>
      </c>
      <c r="R14" s="129">
        <v>64.800571434918595</v>
      </c>
      <c r="S14" s="132">
        <f t="shared" si="0"/>
        <v>-1.9277978611761393E-3</v>
      </c>
      <c r="T14" s="133">
        <f t="shared" si="1"/>
        <v>1.1205354754128427E-2</v>
      </c>
      <c r="U14" s="131"/>
    </row>
    <row r="15" spans="1:21" x14ac:dyDescent="0.25">
      <c r="L15" s="126"/>
      <c r="M15" s="126"/>
      <c r="N15" s="127"/>
      <c r="O15" s="127"/>
      <c r="P15" s="127"/>
      <c r="Q15" s="128">
        <v>35353.5</v>
      </c>
      <c r="R15" s="129">
        <v>64.432374105481202</v>
      </c>
      <c r="S15" s="132">
        <f t="shared" si="0"/>
        <v>-5.6820074466038539E-3</v>
      </c>
      <c r="T15" s="133">
        <f t="shared" si="1"/>
        <v>-2.151885875801951E-3</v>
      </c>
      <c r="U15" s="131"/>
    </row>
    <row r="16" spans="1:21" x14ac:dyDescent="0.25">
      <c r="L16" s="126"/>
      <c r="M16" s="126"/>
      <c r="N16" s="127"/>
      <c r="O16" s="127"/>
      <c r="P16" s="127"/>
      <c r="Q16" s="128">
        <v>35384</v>
      </c>
      <c r="R16" s="129">
        <v>65.276484829702596</v>
      </c>
      <c r="S16" s="132">
        <f t="shared" si="0"/>
        <v>1.3100723602695652E-2</v>
      </c>
      <c r="T16" s="133">
        <f t="shared" si="1"/>
        <v>5.4023216029166488E-3</v>
      </c>
      <c r="U16" s="131"/>
    </row>
    <row r="17" spans="12:21" x14ac:dyDescent="0.25">
      <c r="L17" s="126"/>
      <c r="M17" s="126"/>
      <c r="N17" s="127"/>
      <c r="O17" s="127"/>
      <c r="P17" s="127"/>
      <c r="Q17" s="128">
        <v>35414.5</v>
      </c>
      <c r="R17" s="129">
        <v>67.204243972387403</v>
      </c>
      <c r="S17" s="132">
        <f t="shared" si="0"/>
        <v>2.9532214360409759E-2</v>
      </c>
      <c r="T17" s="133">
        <f t="shared" si="1"/>
        <v>3.7093384892182613E-2</v>
      </c>
      <c r="U17" s="131"/>
    </row>
    <row r="18" spans="12:21" x14ac:dyDescent="0.25">
      <c r="L18" s="126"/>
      <c r="M18" s="126"/>
      <c r="N18" s="127"/>
      <c r="O18" s="127"/>
      <c r="P18" s="127"/>
      <c r="Q18" s="128">
        <v>35445.5</v>
      </c>
      <c r="R18" s="129">
        <v>69.504019301931507</v>
      </c>
      <c r="S18" s="132">
        <f t="shared" si="0"/>
        <v>3.4220685980620891E-2</v>
      </c>
      <c r="T18" s="133">
        <f t="shared" si="1"/>
        <v>7.8712685460690768E-2</v>
      </c>
      <c r="U18" s="133">
        <f>R18/R6-1</f>
        <v>5.4427591175921775E-2</v>
      </c>
    </row>
    <row r="19" spans="12:21" x14ac:dyDescent="0.25">
      <c r="L19" s="126"/>
      <c r="M19" s="126"/>
      <c r="N19" s="127"/>
      <c r="O19" s="127"/>
      <c r="P19" s="127"/>
      <c r="Q19" s="128">
        <v>35475</v>
      </c>
      <c r="R19" s="129">
        <v>70.787591411226103</v>
      </c>
      <c r="S19" s="132">
        <f t="shared" si="0"/>
        <v>1.8467595430972761E-2</v>
      </c>
      <c r="T19" s="133">
        <f t="shared" si="1"/>
        <v>8.4427134762253608E-2</v>
      </c>
      <c r="U19" s="133">
        <f t="shared" ref="U19:U82" si="2">R19/R7-1</f>
        <v>8.7499895415766193E-2</v>
      </c>
    </row>
    <row r="20" spans="12:21" x14ac:dyDescent="0.25">
      <c r="L20" s="126"/>
      <c r="M20" s="126"/>
      <c r="N20" s="127"/>
      <c r="O20" s="127"/>
      <c r="P20" s="127"/>
      <c r="Q20" s="128">
        <v>35504.5</v>
      </c>
      <c r="R20" s="129">
        <v>70.9635027264233</v>
      </c>
      <c r="S20" s="132">
        <f t="shared" si="0"/>
        <v>2.4850586337268332E-3</v>
      </c>
      <c r="T20" s="133">
        <f t="shared" si="1"/>
        <v>5.5937817789907474E-2</v>
      </c>
      <c r="U20" s="133">
        <f t="shared" si="2"/>
        <v>0.10163592983175618</v>
      </c>
    </row>
    <row r="21" spans="12:21" x14ac:dyDescent="0.25">
      <c r="L21" s="126"/>
      <c r="M21" s="126"/>
      <c r="N21" s="127"/>
      <c r="O21" s="127"/>
      <c r="P21" s="127"/>
      <c r="Q21" s="128">
        <v>35535</v>
      </c>
      <c r="R21" s="129">
        <v>70.914707668386498</v>
      </c>
      <c r="S21" s="132">
        <f t="shared" si="0"/>
        <v>-6.8760780065935112E-4</v>
      </c>
      <c r="T21" s="133">
        <f t="shared" si="1"/>
        <v>2.0296500556706398E-2</v>
      </c>
      <c r="U21" s="133">
        <f t="shared" si="2"/>
        <v>0.10580011628428654</v>
      </c>
    </row>
    <row r="22" spans="12:21" x14ac:dyDescent="0.25">
      <c r="L22" s="126"/>
      <c r="M22" s="126"/>
      <c r="N22" s="127"/>
      <c r="O22" s="127"/>
      <c r="P22" s="127"/>
      <c r="Q22" s="128">
        <v>35565.5</v>
      </c>
      <c r="R22" s="129">
        <v>71.444392219119706</v>
      </c>
      <c r="S22" s="132">
        <f t="shared" si="0"/>
        <v>7.4693186808318934E-3</v>
      </c>
      <c r="T22" s="133">
        <f t="shared" si="1"/>
        <v>9.2784737381168547E-3</v>
      </c>
      <c r="U22" s="133">
        <f t="shared" si="2"/>
        <v>0.1221737883383387</v>
      </c>
    </row>
    <row r="23" spans="12:21" x14ac:dyDescent="0.25">
      <c r="L23" s="126"/>
      <c r="M23" s="126"/>
      <c r="N23" s="127"/>
      <c r="O23" s="127"/>
      <c r="P23" s="127"/>
      <c r="Q23" s="128">
        <v>35596</v>
      </c>
      <c r="R23" s="129">
        <v>72.033274714973302</v>
      </c>
      <c r="S23" s="132">
        <f t="shared" si="0"/>
        <v>8.2425292953363094E-3</v>
      </c>
      <c r="T23" s="133">
        <f t="shared" si="1"/>
        <v>1.5074960331004972E-2</v>
      </c>
      <c r="U23" s="133">
        <f t="shared" si="2"/>
        <v>0.12407084535376778</v>
      </c>
    </row>
    <row r="24" spans="12:21" x14ac:dyDescent="0.25">
      <c r="L24" s="126"/>
      <c r="M24" s="126"/>
      <c r="N24" s="127"/>
      <c r="O24" s="127"/>
      <c r="P24" s="127"/>
      <c r="Q24" s="128">
        <v>35626.5</v>
      </c>
      <c r="R24" s="129">
        <v>72.997831483119995</v>
      </c>
      <c r="S24" s="132">
        <f t="shared" si="0"/>
        <v>1.3390433406829327E-2</v>
      </c>
      <c r="T24" s="133">
        <f t="shared" si="1"/>
        <v>2.9375060311531698E-2</v>
      </c>
      <c r="U24" s="133">
        <f t="shared" si="2"/>
        <v>0.13049921707588918</v>
      </c>
    </row>
    <row r="25" spans="12:21" x14ac:dyDescent="0.25">
      <c r="L25" s="126"/>
      <c r="M25" s="126"/>
      <c r="N25" s="127"/>
      <c r="O25" s="127"/>
      <c r="P25" s="127"/>
      <c r="Q25" s="128">
        <v>35657.5</v>
      </c>
      <c r="R25" s="129">
        <v>73.259500699766093</v>
      </c>
      <c r="S25" s="132">
        <f t="shared" si="0"/>
        <v>3.5846163006445497E-3</v>
      </c>
      <c r="T25" s="133">
        <f t="shared" si="1"/>
        <v>2.5405891551004478E-2</v>
      </c>
      <c r="U25" s="133">
        <f t="shared" si="2"/>
        <v>0.12835843221600918</v>
      </c>
    </row>
    <row r="26" spans="12:21" x14ac:dyDescent="0.25">
      <c r="L26" s="126"/>
      <c r="M26" s="126"/>
      <c r="N26" s="127"/>
      <c r="O26" s="127"/>
      <c r="P26" s="127"/>
      <c r="Q26" s="128">
        <v>35688</v>
      </c>
      <c r="R26" s="129">
        <v>74.832046963901504</v>
      </c>
      <c r="S26" s="132">
        <f t="shared" si="0"/>
        <v>2.1465424267359756E-2</v>
      </c>
      <c r="T26" s="133">
        <f t="shared" si="1"/>
        <v>3.8853880515672623E-2</v>
      </c>
      <c r="U26" s="133">
        <f t="shared" si="2"/>
        <v>0.15480535598452039</v>
      </c>
    </row>
    <row r="27" spans="12:21" x14ac:dyDescent="0.25">
      <c r="L27" s="126"/>
      <c r="M27" s="126"/>
      <c r="N27" s="127"/>
      <c r="O27" s="127"/>
      <c r="P27" s="127"/>
      <c r="Q27" s="128">
        <v>35718.5</v>
      </c>
      <c r="R27" s="129">
        <v>75.783725678689606</v>
      </c>
      <c r="S27" s="132">
        <f t="shared" si="0"/>
        <v>1.271752883156041E-2</v>
      </c>
      <c r="T27" s="133">
        <f t="shared" si="1"/>
        <v>3.8164067876643948E-2</v>
      </c>
      <c r="U27" s="133">
        <f t="shared" si="2"/>
        <v>0.17617465956826739</v>
      </c>
    </row>
    <row r="28" spans="12:21" x14ac:dyDescent="0.25">
      <c r="L28" s="126"/>
      <c r="M28" s="126"/>
      <c r="N28" s="127"/>
      <c r="O28" s="127"/>
      <c r="P28" s="127"/>
      <c r="Q28" s="128">
        <v>35749</v>
      </c>
      <c r="R28" s="129">
        <v>78.625752077199294</v>
      </c>
      <c r="S28" s="132">
        <f t="shared" si="0"/>
        <v>3.7501803626802444E-2</v>
      </c>
      <c r="T28" s="133">
        <f t="shared" si="1"/>
        <v>7.3249903782791392E-2</v>
      </c>
      <c r="U28" s="133">
        <f t="shared" si="2"/>
        <v>0.20450346372546102</v>
      </c>
    </row>
    <row r="29" spans="12:21" x14ac:dyDescent="0.25">
      <c r="L29" s="126"/>
      <c r="M29" s="126"/>
      <c r="N29" s="127"/>
      <c r="O29" s="127"/>
      <c r="P29" s="127"/>
      <c r="Q29" s="128">
        <v>35779.5</v>
      </c>
      <c r="R29" s="129">
        <v>80.385237935162294</v>
      </c>
      <c r="S29" s="132">
        <f t="shared" si="0"/>
        <v>2.2377984457756739E-2</v>
      </c>
      <c r="T29" s="133">
        <f t="shared" si="1"/>
        <v>7.4208727364355243E-2</v>
      </c>
      <c r="U29" s="133">
        <f t="shared" si="2"/>
        <v>0.19613335681881394</v>
      </c>
    </row>
    <row r="30" spans="12:21" x14ac:dyDescent="0.25">
      <c r="L30" s="134">
        <v>35826</v>
      </c>
      <c r="M30" s="127">
        <v>78.404589500778201</v>
      </c>
      <c r="N30" s="127"/>
      <c r="O30" s="127"/>
      <c r="P30" s="127"/>
      <c r="Q30" s="128">
        <v>35810.5</v>
      </c>
      <c r="R30" s="129">
        <v>83.566157726652094</v>
      </c>
      <c r="S30" s="132">
        <f t="shared" si="0"/>
        <v>3.9570944531575503E-2</v>
      </c>
      <c r="T30" s="133">
        <f t="shared" si="1"/>
        <v>0.10269265568914765</v>
      </c>
      <c r="U30" s="133">
        <f t="shared" si="2"/>
        <v>0.20232122639747541</v>
      </c>
    </row>
    <row r="31" spans="12:21" x14ac:dyDescent="0.25">
      <c r="L31" s="134">
        <v>35854</v>
      </c>
      <c r="M31" s="127">
        <v>78.041190102850294</v>
      </c>
      <c r="N31" s="135">
        <f>M31/M30-1</f>
        <v>-4.6349250757100613E-3</v>
      </c>
      <c r="O31" s="127"/>
      <c r="P31" s="127"/>
      <c r="Q31" s="128">
        <v>35840</v>
      </c>
      <c r="R31" s="129">
        <v>82.867971210425907</v>
      </c>
      <c r="S31" s="132">
        <f t="shared" si="0"/>
        <v>-8.3548955129656433E-3</v>
      </c>
      <c r="T31" s="133">
        <f t="shared" si="1"/>
        <v>5.3954576219014783E-2</v>
      </c>
      <c r="U31" s="133">
        <f t="shared" si="2"/>
        <v>0.17065674305855816</v>
      </c>
    </row>
    <row r="32" spans="12:21" x14ac:dyDescent="0.25">
      <c r="L32" s="134">
        <v>35885</v>
      </c>
      <c r="M32" s="127">
        <v>77.802965036863498</v>
      </c>
      <c r="N32" s="135">
        <f t="shared" ref="N32:N95" si="3">M32/M31-1</f>
        <v>-3.0525555244972358E-3</v>
      </c>
      <c r="O32" s="127"/>
      <c r="P32" s="127"/>
      <c r="Q32" s="128">
        <v>35869.5</v>
      </c>
      <c r="R32" s="129">
        <v>81.778927164495997</v>
      </c>
      <c r="S32" s="132">
        <f t="shared" si="0"/>
        <v>-1.3141917559010952E-2</v>
      </c>
      <c r="T32" s="133">
        <f t="shared" si="1"/>
        <v>1.7337626473878709E-2</v>
      </c>
      <c r="U32" s="133">
        <f t="shared" si="2"/>
        <v>0.15240826653904116</v>
      </c>
    </row>
    <row r="33" spans="12:21" x14ac:dyDescent="0.25">
      <c r="L33" s="134">
        <v>35915</v>
      </c>
      <c r="M33" s="127">
        <v>78.668388033029302</v>
      </c>
      <c r="N33" s="135">
        <f t="shared" si="3"/>
        <v>1.1123264977829006E-2</v>
      </c>
      <c r="O33" s="135">
        <f>M33/M30-1</f>
        <v>3.3645802360648958E-3</v>
      </c>
      <c r="P33" s="127"/>
      <c r="Q33" s="128">
        <v>35900</v>
      </c>
      <c r="R33" s="129">
        <v>80.2327454700944</v>
      </c>
      <c r="S33" s="132">
        <f t="shared" si="0"/>
        <v>-1.8906847375137259E-2</v>
      </c>
      <c r="T33" s="133">
        <f t="shared" si="1"/>
        <v>-3.9889500094780095E-2</v>
      </c>
      <c r="U33" s="133">
        <f t="shared" si="2"/>
        <v>0.13139781729456179</v>
      </c>
    </row>
    <row r="34" spans="12:21" x14ac:dyDescent="0.25">
      <c r="L34" s="134">
        <v>35946</v>
      </c>
      <c r="M34" s="127">
        <v>79.769825201878703</v>
      </c>
      <c r="N34" s="135">
        <f t="shared" si="3"/>
        <v>1.4001013575960952E-2</v>
      </c>
      <c r="O34" s="135">
        <f t="shared" ref="O34:O97" si="4">M34/M31-1</f>
        <v>2.2150291362167174E-2</v>
      </c>
      <c r="P34" s="127"/>
      <c r="Q34" s="128">
        <v>35930.5</v>
      </c>
      <c r="R34" s="129">
        <v>81.475084401978705</v>
      </c>
      <c r="S34" s="132">
        <f t="shared" si="0"/>
        <v>1.5484188215239003E-2</v>
      </c>
      <c r="T34" s="133">
        <f t="shared" si="1"/>
        <v>-1.6808506206942853E-2</v>
      </c>
      <c r="U34" s="133">
        <f t="shared" si="2"/>
        <v>0.14039859352564577</v>
      </c>
    </row>
    <row r="35" spans="12:21" x14ac:dyDescent="0.25">
      <c r="L35" s="134">
        <v>35976</v>
      </c>
      <c r="M35" s="127">
        <v>80.9548617041021</v>
      </c>
      <c r="N35" s="135">
        <f t="shared" si="3"/>
        <v>1.4855698871400813E-2</v>
      </c>
      <c r="O35" s="135">
        <f t="shared" si="4"/>
        <v>4.0511266707447646E-2</v>
      </c>
      <c r="P35" s="127"/>
      <c r="Q35" s="128">
        <v>35961</v>
      </c>
      <c r="R35" s="129">
        <v>83.732114134179596</v>
      </c>
      <c r="S35" s="132">
        <f t="shared" si="0"/>
        <v>2.770208522970341E-2</v>
      </c>
      <c r="T35" s="133">
        <f t="shared" si="1"/>
        <v>2.3883744106288241E-2</v>
      </c>
      <c r="U35" s="133">
        <f t="shared" si="2"/>
        <v>0.16240882377619426</v>
      </c>
    </row>
    <row r="36" spans="12:21" x14ac:dyDescent="0.25">
      <c r="L36" s="134">
        <v>36007</v>
      </c>
      <c r="M36" s="127">
        <v>80.725029698391694</v>
      </c>
      <c r="N36" s="135">
        <f t="shared" si="3"/>
        <v>-2.8390142466114821E-3</v>
      </c>
      <c r="O36" s="135">
        <f t="shared" si="4"/>
        <v>2.614317792426224E-2</v>
      </c>
      <c r="P36" s="127"/>
      <c r="Q36" s="128">
        <v>35991.5</v>
      </c>
      <c r="R36" s="129">
        <v>84.573255969361497</v>
      </c>
      <c r="S36" s="132">
        <f t="shared" si="0"/>
        <v>1.0045629969810399E-2</v>
      </c>
      <c r="T36" s="133">
        <f t="shared" si="1"/>
        <v>5.4098990054939122E-2</v>
      </c>
      <c r="U36" s="133">
        <f t="shared" si="2"/>
        <v>0.15857216921461847</v>
      </c>
    </row>
    <row r="37" spans="12:21" x14ac:dyDescent="0.25">
      <c r="L37" s="134">
        <v>36038</v>
      </c>
      <c r="M37" s="127">
        <v>80.030470844352607</v>
      </c>
      <c r="N37" s="135">
        <f t="shared" si="3"/>
        <v>-8.6040086530054793E-3</v>
      </c>
      <c r="O37" s="135">
        <f t="shared" si="4"/>
        <v>3.2674716512699487E-3</v>
      </c>
      <c r="P37" s="127"/>
      <c r="Q37" s="128">
        <v>36022.5</v>
      </c>
      <c r="R37" s="129">
        <v>85.472209705045202</v>
      </c>
      <c r="S37" s="132">
        <f t="shared" si="0"/>
        <v>1.0629290848272133E-2</v>
      </c>
      <c r="T37" s="133">
        <f t="shared" si="1"/>
        <v>4.905948036022445E-2</v>
      </c>
      <c r="U37" s="133">
        <f t="shared" si="2"/>
        <v>0.16670478079463757</v>
      </c>
    </row>
    <row r="38" spans="12:21" x14ac:dyDescent="0.25">
      <c r="L38" s="134">
        <v>36068</v>
      </c>
      <c r="M38" s="127">
        <v>79.655799390518993</v>
      </c>
      <c r="N38" s="135">
        <f t="shared" si="3"/>
        <v>-4.681610015293991E-3</v>
      </c>
      <c r="O38" s="135">
        <f t="shared" si="4"/>
        <v>-1.6046748598389393E-2</v>
      </c>
      <c r="P38" s="127"/>
      <c r="Q38" s="128">
        <v>36053</v>
      </c>
      <c r="R38" s="129">
        <v>85.635541541230197</v>
      </c>
      <c r="S38" s="132">
        <f t="shared" si="0"/>
        <v>1.9109349898480676E-3</v>
      </c>
      <c r="T38" s="133">
        <f t="shared" si="1"/>
        <v>2.2732346205905918E-2</v>
      </c>
      <c r="U38" s="133">
        <f t="shared" si="2"/>
        <v>0.14436989252131815</v>
      </c>
    </row>
    <row r="39" spans="12:21" x14ac:dyDescent="0.25">
      <c r="L39" s="134">
        <v>36099</v>
      </c>
      <c r="M39" s="127">
        <v>80.697513640781594</v>
      </c>
      <c r="N39" s="135">
        <f t="shared" si="3"/>
        <v>1.3077695010698553E-2</v>
      </c>
      <c r="O39" s="135">
        <f t="shared" si="4"/>
        <v>-3.4086153591894597E-4</v>
      </c>
      <c r="P39" s="127"/>
      <c r="Q39" s="128">
        <v>36083.5</v>
      </c>
      <c r="R39" s="129">
        <v>86.767123588495096</v>
      </c>
      <c r="S39" s="132">
        <f t="shared" si="0"/>
        <v>1.3213929951270131E-2</v>
      </c>
      <c r="T39" s="133">
        <f t="shared" si="1"/>
        <v>2.5940441738797171E-2</v>
      </c>
      <c r="U39" s="133">
        <f t="shared" si="2"/>
        <v>0.14493082533805834</v>
      </c>
    </row>
    <row r="40" spans="12:21" x14ac:dyDescent="0.25">
      <c r="L40" s="134">
        <v>36129</v>
      </c>
      <c r="M40" s="127">
        <v>82.546125371523303</v>
      </c>
      <c r="N40" s="135">
        <f t="shared" si="3"/>
        <v>2.2907914350009051E-2</v>
      </c>
      <c r="O40" s="135">
        <f t="shared" si="4"/>
        <v>3.1433708943975569E-2</v>
      </c>
      <c r="P40" s="127"/>
      <c r="Q40" s="128">
        <v>36114</v>
      </c>
      <c r="R40" s="129">
        <v>87.050429844080995</v>
      </c>
      <c r="S40" s="132">
        <f t="shared" si="0"/>
        <v>3.265133657415209E-3</v>
      </c>
      <c r="T40" s="133">
        <f t="shared" si="1"/>
        <v>1.8464716712976559E-2</v>
      </c>
      <c r="U40" s="133">
        <f t="shared" si="2"/>
        <v>0.10714908976145465</v>
      </c>
    </row>
    <row r="41" spans="12:21" x14ac:dyDescent="0.25">
      <c r="L41" s="134">
        <v>36160</v>
      </c>
      <c r="M41" s="127">
        <v>83.916538636867998</v>
      </c>
      <c r="N41" s="135">
        <f t="shared" si="3"/>
        <v>1.660178789951372E-2</v>
      </c>
      <c r="O41" s="135">
        <f t="shared" si="4"/>
        <v>5.3489379040192464E-2</v>
      </c>
      <c r="P41" s="127"/>
      <c r="Q41" s="128">
        <v>36144.5</v>
      </c>
      <c r="R41" s="129">
        <v>87.096743820881102</v>
      </c>
      <c r="S41" s="132">
        <f t="shared" si="0"/>
        <v>5.3203616435970602E-4</v>
      </c>
      <c r="T41" s="133">
        <f t="shared" si="1"/>
        <v>1.706303543310228E-2</v>
      </c>
      <c r="U41" s="133">
        <f t="shared" si="2"/>
        <v>8.3491771102701895E-2</v>
      </c>
    </row>
    <row r="42" spans="12:21" x14ac:dyDescent="0.25">
      <c r="L42" s="134">
        <v>36191</v>
      </c>
      <c r="M42" s="127">
        <v>84.186009479465895</v>
      </c>
      <c r="N42" s="135">
        <f t="shared" si="3"/>
        <v>3.2111768070413049E-3</v>
      </c>
      <c r="O42" s="135">
        <f t="shared" si="4"/>
        <v>4.3229285281490393E-2</v>
      </c>
      <c r="P42" s="135">
        <f>M42/M30-1</f>
        <v>7.3738285162889827E-2</v>
      </c>
      <c r="Q42" s="128">
        <v>36175.5</v>
      </c>
      <c r="R42" s="129">
        <v>86.930786194791494</v>
      </c>
      <c r="S42" s="132">
        <f t="shared" si="0"/>
        <v>-1.9054400751296052E-3</v>
      </c>
      <c r="T42" s="133">
        <f t="shared" si="1"/>
        <v>1.8862283262102153E-3</v>
      </c>
      <c r="U42" s="133">
        <f t="shared" si="2"/>
        <v>4.0263050972682235E-2</v>
      </c>
    </row>
    <row r="43" spans="12:21" x14ac:dyDescent="0.25">
      <c r="L43" s="134">
        <v>36219</v>
      </c>
      <c r="M43" s="127">
        <v>83.742763095927401</v>
      </c>
      <c r="N43" s="135">
        <f t="shared" si="3"/>
        <v>-5.2650836674543733E-3</v>
      </c>
      <c r="O43" s="135">
        <f t="shared" si="4"/>
        <v>1.4496594710148747E-2</v>
      </c>
      <c r="P43" s="135">
        <f t="shared" ref="P43:P106" si="5">M43/M31-1</f>
        <v>7.305850904583866E-2</v>
      </c>
      <c r="Q43" s="128">
        <v>36205</v>
      </c>
      <c r="R43" s="129">
        <v>85.762191748844202</v>
      </c>
      <c r="S43" s="132">
        <f t="shared" si="0"/>
        <v>-1.3442814647146362E-2</v>
      </c>
      <c r="T43" s="133">
        <f t="shared" si="1"/>
        <v>-1.4798756278908698E-2</v>
      </c>
      <c r="U43" s="133">
        <f t="shared" si="2"/>
        <v>3.4925683543875152E-2</v>
      </c>
    </row>
    <row r="44" spans="12:21" x14ac:dyDescent="0.25">
      <c r="L44" s="134">
        <v>36250</v>
      </c>
      <c r="M44" s="127">
        <v>83.841293258066003</v>
      </c>
      <c r="N44" s="135">
        <f t="shared" si="3"/>
        <v>1.1765812172417345E-3</v>
      </c>
      <c r="O44" s="135">
        <f t="shared" si="4"/>
        <v>-8.9666923855857839E-4</v>
      </c>
      <c r="P44" s="135">
        <f t="shared" si="5"/>
        <v>7.7610515464822116E-2</v>
      </c>
      <c r="Q44" s="128">
        <v>36234.5</v>
      </c>
      <c r="R44" s="129">
        <v>84.176911115484501</v>
      </c>
      <c r="S44" s="132">
        <f t="shared" si="0"/>
        <v>-1.8484609605153524E-2</v>
      </c>
      <c r="T44" s="133">
        <f t="shared" si="1"/>
        <v>-3.3524016826638081E-2</v>
      </c>
      <c r="U44" s="133">
        <f t="shared" si="2"/>
        <v>2.9322761182291268E-2</v>
      </c>
    </row>
    <row r="45" spans="12:21" x14ac:dyDescent="0.25">
      <c r="L45" s="134">
        <v>36280</v>
      </c>
      <c r="M45" s="127">
        <v>84.978417996482406</v>
      </c>
      <c r="N45" s="135">
        <f t="shared" si="3"/>
        <v>1.3562824405824792E-2</v>
      </c>
      <c r="O45" s="135">
        <f t="shared" si="4"/>
        <v>9.412591497281797E-3</v>
      </c>
      <c r="P45" s="135">
        <f t="shared" si="5"/>
        <v>8.0210490150170788E-2</v>
      </c>
      <c r="Q45" s="128">
        <v>36265</v>
      </c>
      <c r="R45" s="129">
        <v>82.853533427650007</v>
      </c>
      <c r="S45" s="132">
        <f t="shared" si="0"/>
        <v>-1.5721385713701408E-2</v>
      </c>
      <c r="T45" s="133">
        <f t="shared" si="1"/>
        <v>-4.6902287965109646E-2</v>
      </c>
      <c r="U45" s="133">
        <f t="shared" si="2"/>
        <v>3.2664817116752731E-2</v>
      </c>
    </row>
    <row r="46" spans="12:21" x14ac:dyDescent="0.25">
      <c r="L46" s="134">
        <v>36311</v>
      </c>
      <c r="M46" s="127">
        <v>86.581851369480901</v>
      </c>
      <c r="N46" s="135">
        <f t="shared" si="3"/>
        <v>1.8868712913258312E-2</v>
      </c>
      <c r="O46" s="135">
        <f t="shared" si="4"/>
        <v>3.3902491016463365E-2</v>
      </c>
      <c r="P46" s="135">
        <f t="shared" si="5"/>
        <v>8.5396027261719132E-2</v>
      </c>
      <c r="Q46" s="128">
        <v>36295.5</v>
      </c>
      <c r="R46" s="129">
        <v>82.604174125011596</v>
      </c>
      <c r="S46" s="132">
        <f t="shared" si="0"/>
        <v>-3.0096399311220212E-3</v>
      </c>
      <c r="T46" s="133">
        <f t="shared" si="1"/>
        <v>-3.6822958455643318E-2</v>
      </c>
      <c r="U46" s="133">
        <f t="shared" si="2"/>
        <v>1.3858098231138039E-2</v>
      </c>
    </row>
    <row r="47" spans="12:21" x14ac:dyDescent="0.25">
      <c r="L47" s="134">
        <v>36341</v>
      </c>
      <c r="M47" s="127">
        <v>87.896482673968194</v>
      </c>
      <c r="N47" s="135">
        <f t="shared" si="3"/>
        <v>1.518368207301557E-2</v>
      </c>
      <c r="O47" s="135">
        <f t="shared" si="4"/>
        <v>4.8367448286135151E-2</v>
      </c>
      <c r="P47" s="135">
        <f t="shared" si="5"/>
        <v>8.5746807835190841E-2</v>
      </c>
      <c r="Q47" s="128">
        <v>36326</v>
      </c>
      <c r="R47" s="129">
        <v>84.041637750545704</v>
      </c>
      <c r="S47" s="132">
        <f t="shared" si="0"/>
        <v>1.7401827943448467E-2</v>
      </c>
      <c r="T47" s="133">
        <f t="shared" si="1"/>
        <v>-1.60701269678587E-3</v>
      </c>
      <c r="U47" s="133">
        <f t="shared" si="2"/>
        <v>3.6965938286246391E-3</v>
      </c>
    </row>
    <row r="48" spans="12:21" x14ac:dyDescent="0.25">
      <c r="L48" s="134">
        <v>36372</v>
      </c>
      <c r="M48" s="127">
        <v>88.523996303291199</v>
      </c>
      <c r="N48" s="135">
        <f t="shared" si="3"/>
        <v>7.139234816148754E-3</v>
      </c>
      <c r="O48" s="135">
        <f t="shared" si="4"/>
        <v>4.1723279750342623E-2</v>
      </c>
      <c r="P48" s="135">
        <f t="shared" si="5"/>
        <v>9.6611504932712089E-2</v>
      </c>
      <c r="Q48" s="128">
        <v>36356.5</v>
      </c>
      <c r="R48" s="129">
        <v>85.777000791606</v>
      </c>
      <c r="S48" s="132">
        <f t="shared" si="0"/>
        <v>2.0648848445948165E-2</v>
      </c>
      <c r="T48" s="133">
        <f t="shared" si="1"/>
        <v>3.5284763884075643E-2</v>
      </c>
      <c r="U48" s="133">
        <f t="shared" si="2"/>
        <v>1.4233161635406111E-2</v>
      </c>
    </row>
    <row r="49" spans="12:21" x14ac:dyDescent="0.25">
      <c r="L49" s="134">
        <v>36403</v>
      </c>
      <c r="M49" s="127">
        <v>88.728531280099403</v>
      </c>
      <c r="N49" s="135">
        <f t="shared" si="3"/>
        <v>2.3105032008208237E-3</v>
      </c>
      <c r="O49" s="135">
        <f t="shared" si="4"/>
        <v>2.4793647590852785E-2</v>
      </c>
      <c r="P49" s="135">
        <f t="shared" si="5"/>
        <v>0.10868435914444685</v>
      </c>
      <c r="Q49" s="128">
        <v>36387.5</v>
      </c>
      <c r="R49" s="129">
        <v>88.548102649690193</v>
      </c>
      <c r="S49" s="132">
        <f t="shared" si="0"/>
        <v>3.2305884240654947E-2</v>
      </c>
      <c r="T49" s="133">
        <f t="shared" si="1"/>
        <v>7.1956757483988332E-2</v>
      </c>
      <c r="U49" s="133">
        <f t="shared" si="2"/>
        <v>3.5987053046359074E-2</v>
      </c>
    </row>
    <row r="50" spans="12:21" x14ac:dyDescent="0.25">
      <c r="L50" s="134">
        <v>36433</v>
      </c>
      <c r="M50" s="127">
        <v>89.123871149257894</v>
      </c>
      <c r="N50" s="135">
        <f t="shared" si="3"/>
        <v>4.4556115541964925E-3</v>
      </c>
      <c r="O50" s="135">
        <f t="shared" si="4"/>
        <v>1.3964022654267216E-2</v>
      </c>
      <c r="P50" s="135">
        <f t="shared" si="5"/>
        <v>0.11886230294822497</v>
      </c>
      <c r="Q50" s="128">
        <v>36418</v>
      </c>
      <c r="R50" s="129">
        <v>90.182406122943803</v>
      </c>
      <c r="S50" s="132">
        <f t="shared" si="0"/>
        <v>1.8456674105363557E-2</v>
      </c>
      <c r="T50" s="133">
        <f t="shared" si="1"/>
        <v>7.3068166408480462E-2</v>
      </c>
      <c r="U50" s="133">
        <f t="shared" si="2"/>
        <v>5.3095531363277049E-2</v>
      </c>
    </row>
    <row r="51" spans="12:21" x14ac:dyDescent="0.25">
      <c r="L51" s="134">
        <v>36464</v>
      </c>
      <c r="M51" s="127">
        <v>89.700853958976694</v>
      </c>
      <c r="N51" s="135">
        <f t="shared" si="3"/>
        <v>6.4739424160842329E-3</v>
      </c>
      <c r="O51" s="135">
        <f t="shared" si="4"/>
        <v>1.3294221960489461E-2</v>
      </c>
      <c r="P51" s="135">
        <f t="shared" si="5"/>
        <v>0.11156899279787891</v>
      </c>
      <c r="Q51" s="128">
        <v>36448.5</v>
      </c>
      <c r="R51" s="129">
        <v>91.444645100140093</v>
      </c>
      <c r="S51" s="132">
        <f t="shared" si="0"/>
        <v>1.3996510311285126E-2</v>
      </c>
      <c r="T51" s="133">
        <f t="shared" si="1"/>
        <v>6.6074172053457003E-2</v>
      </c>
      <c r="U51" s="133">
        <f t="shared" si="2"/>
        <v>5.3908915245695743E-2</v>
      </c>
    </row>
    <row r="52" spans="12:21" x14ac:dyDescent="0.25">
      <c r="L52" s="134">
        <v>36494</v>
      </c>
      <c r="M52" s="127">
        <v>90.796473182876099</v>
      </c>
      <c r="N52" s="135">
        <f t="shared" si="3"/>
        <v>1.2214144855303921E-2</v>
      </c>
      <c r="O52" s="135">
        <f t="shared" si="4"/>
        <v>2.3306391675171456E-2</v>
      </c>
      <c r="P52" s="135">
        <f t="shared" si="5"/>
        <v>9.9948335239475661E-2</v>
      </c>
      <c r="Q52" s="128">
        <v>36479</v>
      </c>
      <c r="R52" s="129">
        <v>91.326457896850897</v>
      </c>
      <c r="S52" s="132">
        <f t="shared" si="0"/>
        <v>-1.2924453166149874E-3</v>
      </c>
      <c r="T52" s="133">
        <f t="shared" si="1"/>
        <v>3.1376790287108713E-2</v>
      </c>
      <c r="U52" s="133">
        <f t="shared" si="2"/>
        <v>4.9121274420227845E-2</v>
      </c>
    </row>
    <row r="53" spans="12:21" x14ac:dyDescent="0.25">
      <c r="L53" s="134">
        <v>36525</v>
      </c>
      <c r="M53" s="127">
        <v>91.357608052642505</v>
      </c>
      <c r="N53" s="135">
        <f t="shared" si="3"/>
        <v>6.1801394932621267E-3</v>
      </c>
      <c r="O53" s="135">
        <f t="shared" si="4"/>
        <v>2.5063284107618156E-2</v>
      </c>
      <c r="P53" s="135">
        <f t="shared" si="5"/>
        <v>8.8672263377952643E-2</v>
      </c>
      <c r="Q53" s="128">
        <v>36509.5</v>
      </c>
      <c r="R53" s="129">
        <v>91.1267044335208</v>
      </c>
      <c r="S53" s="132">
        <f t="shared" si="0"/>
        <v>-2.1872463679223353E-3</v>
      </c>
      <c r="T53" s="133">
        <f t="shared" si="1"/>
        <v>1.0470981549213221E-2</v>
      </c>
      <c r="U53" s="133">
        <f t="shared" si="2"/>
        <v>4.626993428052284E-2</v>
      </c>
    </row>
    <row r="54" spans="12:21" x14ac:dyDescent="0.25">
      <c r="L54" s="134">
        <v>36556</v>
      </c>
      <c r="M54" s="127">
        <v>92.398702669439203</v>
      </c>
      <c r="N54" s="135">
        <f t="shared" si="3"/>
        <v>1.1395817370752459E-2</v>
      </c>
      <c r="O54" s="135">
        <f t="shared" si="4"/>
        <v>3.0076064958047377E-2</v>
      </c>
      <c r="P54" s="135">
        <f t="shared" si="5"/>
        <v>9.7554133290716161E-2</v>
      </c>
      <c r="Q54" s="128">
        <v>36540.5</v>
      </c>
      <c r="R54" s="129">
        <v>91.400556406636497</v>
      </c>
      <c r="S54" s="132">
        <f t="shared" si="0"/>
        <v>3.0051780629845037E-3</v>
      </c>
      <c r="T54" s="133">
        <f t="shared" si="1"/>
        <v>-4.8213532301766282E-4</v>
      </c>
      <c r="U54" s="133">
        <f t="shared" si="2"/>
        <v>5.1417574917927089E-2</v>
      </c>
    </row>
    <row r="55" spans="12:21" x14ac:dyDescent="0.25">
      <c r="L55" s="134">
        <v>36585</v>
      </c>
      <c r="M55" s="127">
        <v>92.749303534463095</v>
      </c>
      <c r="N55" s="135">
        <f t="shared" si="3"/>
        <v>3.794434931388313E-3</v>
      </c>
      <c r="O55" s="135">
        <f t="shared" si="4"/>
        <v>2.1507777594552024E-2</v>
      </c>
      <c r="P55" s="135">
        <f t="shared" si="5"/>
        <v>0.10755007484310841</v>
      </c>
      <c r="Q55" s="128">
        <v>36570.5</v>
      </c>
      <c r="R55" s="129">
        <v>89.671381352979793</v>
      </c>
      <c r="S55" s="132">
        <f t="shared" si="0"/>
        <v>-1.8918649094034956E-2</v>
      </c>
      <c r="T55" s="133">
        <f t="shared" si="1"/>
        <v>-1.8122640272991153E-2</v>
      </c>
      <c r="U55" s="133">
        <f t="shared" si="2"/>
        <v>4.5581736245543958E-2</v>
      </c>
    </row>
    <row r="56" spans="12:21" x14ac:dyDescent="0.25">
      <c r="L56" s="134">
        <v>36616</v>
      </c>
      <c r="M56" s="127">
        <v>93.319284460685495</v>
      </c>
      <c r="N56" s="135">
        <f t="shared" si="3"/>
        <v>6.1453930595889439E-3</v>
      </c>
      <c r="O56" s="135">
        <f t="shared" si="4"/>
        <v>2.1472501851325099E-2</v>
      </c>
      <c r="P56" s="135">
        <f t="shared" si="5"/>
        <v>0.11304681540927519</v>
      </c>
      <c r="Q56" s="128">
        <v>36600.5</v>
      </c>
      <c r="R56" s="129">
        <v>88.423402701123507</v>
      </c>
      <c r="S56" s="132">
        <f t="shared" si="0"/>
        <v>-1.3917245759199171E-2</v>
      </c>
      <c r="T56" s="133">
        <f t="shared" si="1"/>
        <v>-2.9665307762439919E-2</v>
      </c>
      <c r="U56" s="133">
        <f t="shared" si="2"/>
        <v>5.0447225128196216E-2</v>
      </c>
    </row>
    <row r="57" spans="12:21" x14ac:dyDescent="0.25">
      <c r="L57" s="134">
        <v>36646</v>
      </c>
      <c r="M57" s="127">
        <v>93.932549889885806</v>
      </c>
      <c r="N57" s="135">
        <f t="shared" si="3"/>
        <v>6.5716902218497797E-3</v>
      </c>
      <c r="O57" s="135">
        <f t="shared" si="4"/>
        <v>1.6600311217940034E-2</v>
      </c>
      <c r="P57" s="135">
        <f t="shared" si="5"/>
        <v>0.10536948209337149</v>
      </c>
      <c r="Q57" s="128">
        <v>36631</v>
      </c>
      <c r="R57" s="129">
        <v>87.351648008308899</v>
      </c>
      <c r="S57" s="132">
        <f t="shared" si="0"/>
        <v>-1.2120713070013833E-2</v>
      </c>
      <c r="T57" s="133">
        <f t="shared" si="1"/>
        <v>-4.4298509303534295E-2</v>
      </c>
      <c r="U57" s="133">
        <f t="shared" si="2"/>
        <v>5.4289954749929592E-2</v>
      </c>
    </row>
    <row r="58" spans="12:21" x14ac:dyDescent="0.25">
      <c r="L58" s="134">
        <v>36677</v>
      </c>
      <c r="M58" s="127">
        <v>95.641090245284303</v>
      </c>
      <c r="N58" s="135">
        <f t="shared" si="3"/>
        <v>1.8189012833159213E-2</v>
      </c>
      <c r="O58" s="135">
        <f t="shared" si="4"/>
        <v>3.1178527499634567E-2</v>
      </c>
      <c r="P58" s="135">
        <f t="shared" si="5"/>
        <v>0.10463207626669768</v>
      </c>
      <c r="Q58" s="128">
        <v>36661.5</v>
      </c>
      <c r="R58" s="129">
        <v>90.006473199472495</v>
      </c>
      <c r="S58" s="132">
        <f t="shared" si="0"/>
        <v>3.0392388142592042E-2</v>
      </c>
      <c r="T58" s="133">
        <f t="shared" si="1"/>
        <v>3.736887303806169E-3</v>
      </c>
      <c r="U58" s="133">
        <f t="shared" si="2"/>
        <v>8.961168310040124E-2</v>
      </c>
    </row>
    <row r="59" spans="12:21" x14ac:dyDescent="0.25">
      <c r="L59" s="134">
        <v>36707</v>
      </c>
      <c r="M59" s="127">
        <v>97.613020744012701</v>
      </c>
      <c r="N59" s="135">
        <f t="shared" si="3"/>
        <v>2.0618026139927137E-2</v>
      </c>
      <c r="O59" s="135">
        <f t="shared" si="4"/>
        <v>4.6011243100948951E-2</v>
      </c>
      <c r="P59" s="135">
        <f t="shared" si="5"/>
        <v>0.1105452433868801</v>
      </c>
      <c r="Q59" s="128">
        <v>36692</v>
      </c>
      <c r="R59" s="129">
        <v>92.888837013099902</v>
      </c>
      <c r="S59" s="132">
        <f t="shared" si="0"/>
        <v>3.2023961290422953E-2</v>
      </c>
      <c r="T59" s="133">
        <f t="shared" si="1"/>
        <v>5.0500593457931453E-2</v>
      </c>
      <c r="U59" s="133">
        <f t="shared" si="2"/>
        <v>0.10527161891840642</v>
      </c>
    </row>
    <row r="60" spans="12:21" x14ac:dyDescent="0.25">
      <c r="L60" s="134">
        <v>36738</v>
      </c>
      <c r="M60" s="127">
        <v>98.119240747539706</v>
      </c>
      <c r="N60" s="135">
        <f t="shared" si="3"/>
        <v>5.1859885051048771E-3</v>
      </c>
      <c r="O60" s="135">
        <f t="shared" si="4"/>
        <v>4.4571246735682468E-2</v>
      </c>
      <c r="P60" s="135">
        <f t="shared" si="5"/>
        <v>0.10839145141362949</v>
      </c>
      <c r="Q60" s="128">
        <v>36722.5</v>
      </c>
      <c r="R60" s="129">
        <v>95.039478174827195</v>
      </c>
      <c r="S60" s="132">
        <f t="shared" si="0"/>
        <v>2.315284840334475E-2</v>
      </c>
      <c r="T60" s="133">
        <f t="shared" si="1"/>
        <v>8.8010133086293019E-2</v>
      </c>
      <c r="U60" s="133">
        <f t="shared" si="2"/>
        <v>0.10798322741225541</v>
      </c>
    </row>
    <row r="61" spans="12:21" x14ac:dyDescent="0.25">
      <c r="L61" s="134">
        <v>36769</v>
      </c>
      <c r="M61" s="127">
        <v>97.803441024878495</v>
      </c>
      <c r="N61" s="135">
        <f t="shared" si="3"/>
        <v>-3.2185300279051754E-3</v>
      </c>
      <c r="O61" s="135">
        <f t="shared" si="4"/>
        <v>2.2609014326881338E-2</v>
      </c>
      <c r="P61" s="135">
        <f t="shared" si="5"/>
        <v>0.10227724514148995</v>
      </c>
      <c r="Q61" s="128">
        <v>36753.5</v>
      </c>
      <c r="R61" s="129">
        <v>96.062181458441401</v>
      </c>
      <c r="S61" s="132">
        <f t="shared" si="0"/>
        <v>1.0760825956271702E-2</v>
      </c>
      <c r="T61" s="133">
        <f t="shared" si="1"/>
        <v>6.7280808187520469E-2</v>
      </c>
      <c r="U61" s="133">
        <f t="shared" si="2"/>
        <v>8.4858721800940895E-2</v>
      </c>
    </row>
    <row r="62" spans="12:21" x14ac:dyDescent="0.25">
      <c r="L62" s="134">
        <v>36799</v>
      </c>
      <c r="M62" s="127">
        <v>97.239655901323303</v>
      </c>
      <c r="N62" s="135">
        <f t="shared" si="3"/>
        <v>-5.7644712460759306E-3</v>
      </c>
      <c r="O62" s="135">
        <f t="shared" si="4"/>
        <v>-3.824949170137204E-3</v>
      </c>
      <c r="P62" s="135">
        <f t="shared" si="5"/>
        <v>9.1061851863163623E-2</v>
      </c>
      <c r="Q62" s="128">
        <v>36784</v>
      </c>
      <c r="R62" s="129">
        <v>97.296648206042093</v>
      </c>
      <c r="S62" s="132">
        <f t="shared" si="0"/>
        <v>1.2850704916947508E-2</v>
      </c>
      <c r="T62" s="133">
        <f t="shared" si="1"/>
        <v>4.7452539343565858E-2</v>
      </c>
      <c r="U62" s="133">
        <f t="shared" si="2"/>
        <v>7.8887250728258307E-2</v>
      </c>
    </row>
    <row r="63" spans="12:21" x14ac:dyDescent="0.25">
      <c r="L63" s="134">
        <v>36830</v>
      </c>
      <c r="M63" s="127">
        <v>98.304403312603</v>
      </c>
      <c r="N63" s="135">
        <f t="shared" si="3"/>
        <v>1.0949724177964804E-2</v>
      </c>
      <c r="O63" s="135">
        <f t="shared" si="4"/>
        <v>1.8871177931321093E-3</v>
      </c>
      <c r="P63" s="135">
        <f t="shared" si="5"/>
        <v>9.5913795397767343E-2</v>
      </c>
      <c r="Q63" s="128">
        <v>36814.5</v>
      </c>
      <c r="R63" s="129">
        <v>98.745140641083495</v>
      </c>
      <c r="S63" s="132">
        <f t="shared" si="0"/>
        <v>1.4887382677088556E-2</v>
      </c>
      <c r="T63" s="133">
        <f t="shared" si="1"/>
        <v>3.8990770334824898E-2</v>
      </c>
      <c r="U63" s="133">
        <f t="shared" si="2"/>
        <v>7.9835134500753968E-2</v>
      </c>
    </row>
    <row r="64" spans="12:21" x14ac:dyDescent="0.25">
      <c r="L64" s="134">
        <v>36860</v>
      </c>
      <c r="M64" s="127">
        <v>99.292264050373902</v>
      </c>
      <c r="N64" s="135">
        <f t="shared" si="3"/>
        <v>1.0048997852411201E-2</v>
      </c>
      <c r="O64" s="135">
        <f t="shared" si="4"/>
        <v>1.5222603723284989E-2</v>
      </c>
      <c r="P64" s="135">
        <f t="shared" si="5"/>
        <v>9.3569613110259908E-2</v>
      </c>
      <c r="Q64" s="128">
        <v>36845</v>
      </c>
      <c r="R64" s="129">
        <v>99.6882925042365</v>
      </c>
      <c r="S64" s="132">
        <f t="shared" si="0"/>
        <v>9.5513749540461212E-3</v>
      </c>
      <c r="T64" s="133">
        <f t="shared" si="1"/>
        <v>3.7747540090621756E-2</v>
      </c>
      <c r="U64" s="133">
        <f t="shared" si="2"/>
        <v>9.1559826144028467E-2</v>
      </c>
    </row>
    <row r="65" spans="12:21" x14ac:dyDescent="0.25">
      <c r="L65" s="134">
        <v>36891</v>
      </c>
      <c r="M65" s="127">
        <v>100</v>
      </c>
      <c r="N65" s="135">
        <f t="shared" si="3"/>
        <v>7.1278055384762506E-3</v>
      </c>
      <c r="O65" s="135">
        <f t="shared" si="4"/>
        <v>2.8387020429996523E-2</v>
      </c>
      <c r="P65" s="135">
        <f t="shared" si="5"/>
        <v>9.4599586521327605E-2</v>
      </c>
      <c r="Q65" s="128">
        <v>36875.5</v>
      </c>
      <c r="R65" s="129">
        <v>100</v>
      </c>
      <c r="S65" s="132">
        <f t="shared" si="0"/>
        <v>3.1268214946127415E-3</v>
      </c>
      <c r="T65" s="133">
        <f t="shared" si="1"/>
        <v>2.778463435074463E-2</v>
      </c>
      <c r="U65" s="133">
        <f t="shared" si="2"/>
        <v>9.7373164339027429E-2</v>
      </c>
    </row>
    <row r="66" spans="12:21" x14ac:dyDescent="0.25">
      <c r="L66" s="134">
        <v>36922</v>
      </c>
      <c r="M66" s="127">
        <v>100.141164730322</v>
      </c>
      <c r="N66" s="135">
        <f t="shared" si="3"/>
        <v>1.411647303219965E-3</v>
      </c>
      <c r="O66" s="135">
        <f t="shared" si="4"/>
        <v>1.8684426697329171E-2</v>
      </c>
      <c r="P66" s="135">
        <f t="shared" si="5"/>
        <v>8.3794055946670998E-2</v>
      </c>
      <c r="Q66" s="128">
        <v>36906.5</v>
      </c>
      <c r="R66" s="129">
        <v>100.209409807887</v>
      </c>
      <c r="S66" s="132">
        <f t="shared" si="0"/>
        <v>2.0940980788699548E-3</v>
      </c>
      <c r="T66" s="133">
        <f t="shared" si="1"/>
        <v>1.4828771900035065E-2</v>
      </c>
      <c r="U66" s="133">
        <f t="shared" si="2"/>
        <v>9.637636517288084E-2</v>
      </c>
    </row>
    <row r="67" spans="12:21" x14ac:dyDescent="0.25">
      <c r="L67" s="134">
        <v>36950</v>
      </c>
      <c r="M67" s="127">
        <v>100.360627747244</v>
      </c>
      <c r="N67" s="135">
        <f t="shared" si="3"/>
        <v>2.1915364926401448E-3</v>
      </c>
      <c r="O67" s="135">
        <f t="shared" si="4"/>
        <v>1.0759787855457503E-2</v>
      </c>
      <c r="P67" s="135">
        <f t="shared" si="5"/>
        <v>8.2063410966237038E-2</v>
      </c>
      <c r="Q67" s="128">
        <v>36936</v>
      </c>
      <c r="R67" s="129">
        <v>100.083956133965</v>
      </c>
      <c r="S67" s="132">
        <f t="shared" si="0"/>
        <v>-1.2519151062011513E-3</v>
      </c>
      <c r="T67" s="133">
        <f t="shared" si="1"/>
        <v>3.9690079927057198E-3</v>
      </c>
      <c r="U67" s="133">
        <f t="shared" si="2"/>
        <v>0.11611926373697146</v>
      </c>
    </row>
    <row r="68" spans="12:21" x14ac:dyDescent="0.25">
      <c r="L68" s="134">
        <v>36981</v>
      </c>
      <c r="M68" s="127">
        <v>100.43428041993801</v>
      </c>
      <c r="N68" s="135">
        <f t="shared" si="3"/>
        <v>7.3388015148223573E-4</v>
      </c>
      <c r="O68" s="135">
        <f t="shared" si="4"/>
        <v>4.3428041993800459E-3</v>
      </c>
      <c r="P68" s="135">
        <f t="shared" si="5"/>
        <v>7.624357602366727E-2</v>
      </c>
      <c r="Q68" s="128">
        <v>36965.5</v>
      </c>
      <c r="R68" s="129">
        <v>99.829482673288197</v>
      </c>
      <c r="S68" s="132">
        <f t="shared" si="0"/>
        <v>-2.5425999381577524E-3</v>
      </c>
      <c r="T68" s="133">
        <f t="shared" si="1"/>
        <v>-1.7051732671180542E-3</v>
      </c>
      <c r="U68" s="133">
        <f t="shared" si="2"/>
        <v>0.12899390459693039</v>
      </c>
    </row>
    <row r="69" spans="12:21" x14ac:dyDescent="0.25">
      <c r="L69" s="134">
        <v>37011</v>
      </c>
      <c r="M69" s="127">
        <v>100.493441694683</v>
      </c>
      <c r="N69" s="135">
        <f t="shared" si="3"/>
        <v>5.8905459866509524E-4</v>
      </c>
      <c r="O69" s="135">
        <f t="shared" si="4"/>
        <v>3.5178037454395295E-3</v>
      </c>
      <c r="P69" s="135">
        <f t="shared" si="5"/>
        <v>6.9846840232574481E-2</v>
      </c>
      <c r="Q69" s="128">
        <v>36996</v>
      </c>
      <c r="R69" s="129">
        <v>99.465236337869598</v>
      </c>
      <c r="S69" s="132">
        <f t="shared" si="0"/>
        <v>-3.648684994298379E-3</v>
      </c>
      <c r="T69" s="133">
        <f t="shared" si="1"/>
        <v>-7.4261835434822343E-3</v>
      </c>
      <c r="U69" s="133">
        <f t="shared" si="2"/>
        <v>0.138676128107033</v>
      </c>
    </row>
    <row r="70" spans="12:21" x14ac:dyDescent="0.25">
      <c r="L70" s="134">
        <v>37042</v>
      </c>
      <c r="M70" s="127">
        <v>100.835241815179</v>
      </c>
      <c r="N70" s="135">
        <f t="shared" si="3"/>
        <v>3.401218176350751E-3</v>
      </c>
      <c r="O70" s="135">
        <f t="shared" si="4"/>
        <v>4.7290862820259516E-3</v>
      </c>
      <c r="P70" s="135">
        <f t="shared" si="5"/>
        <v>5.4308786700084655E-2</v>
      </c>
      <c r="Q70" s="128">
        <v>37026.5</v>
      </c>
      <c r="R70" s="129">
        <v>99.767155105722694</v>
      </c>
      <c r="S70" s="132">
        <f t="shared" si="0"/>
        <v>3.035420001693101E-3</v>
      </c>
      <c r="T70" s="133">
        <f t="shared" si="1"/>
        <v>-3.1653527746071664E-3</v>
      </c>
      <c r="U70" s="133">
        <f t="shared" si="2"/>
        <v>0.10844422139081655</v>
      </c>
    </row>
    <row r="71" spans="12:21" x14ac:dyDescent="0.25">
      <c r="L71" s="134">
        <v>37072</v>
      </c>
      <c r="M71" s="127">
        <v>102.22287143543301</v>
      </c>
      <c r="N71" s="135">
        <f t="shared" si="3"/>
        <v>1.3761355606181747E-2</v>
      </c>
      <c r="O71" s="135">
        <f t="shared" si="4"/>
        <v>1.7808571017948305E-2</v>
      </c>
      <c r="P71" s="135">
        <f t="shared" si="5"/>
        <v>4.7225776400358521E-2</v>
      </c>
      <c r="Q71" s="128">
        <v>37057</v>
      </c>
      <c r="R71" s="129">
        <v>100.298947430106</v>
      </c>
      <c r="S71" s="132">
        <f t="shared" si="0"/>
        <v>5.3303346559272491E-3</v>
      </c>
      <c r="T71" s="133">
        <f t="shared" si="1"/>
        <v>4.7026664292573184E-3</v>
      </c>
      <c r="U71" s="133">
        <f t="shared" si="2"/>
        <v>7.9773960524029963E-2</v>
      </c>
    </row>
    <row r="72" spans="12:21" x14ac:dyDescent="0.25">
      <c r="L72" s="134">
        <v>37103</v>
      </c>
      <c r="M72" s="127">
        <v>103.980780730361</v>
      </c>
      <c r="N72" s="135">
        <f t="shared" si="3"/>
        <v>1.7196829537686531E-2</v>
      </c>
      <c r="O72" s="135">
        <f t="shared" si="4"/>
        <v>3.4702155452822181E-2</v>
      </c>
      <c r="P72" s="135">
        <f t="shared" si="5"/>
        <v>5.9738945574426161E-2</v>
      </c>
      <c r="Q72" s="128">
        <v>37087.5</v>
      </c>
      <c r="R72" s="129">
        <v>101.125019809184</v>
      </c>
      <c r="S72" s="132">
        <f t="shared" ref="S72:S135" si="6">R72/R71-1</f>
        <v>8.2361021749870478E-3</v>
      </c>
      <c r="T72" s="133">
        <f t="shared" si="1"/>
        <v>1.6687071105691009E-2</v>
      </c>
      <c r="U72" s="133">
        <f t="shared" si="2"/>
        <v>6.4031723986976319E-2</v>
      </c>
    </row>
    <row r="73" spans="12:21" x14ac:dyDescent="0.25">
      <c r="L73" s="134">
        <v>37134</v>
      </c>
      <c r="M73" s="127">
        <v>105.966533740693</v>
      </c>
      <c r="N73" s="135">
        <f t="shared" si="3"/>
        <v>1.9097308140832103E-2</v>
      </c>
      <c r="O73" s="135">
        <f t="shared" si="4"/>
        <v>5.0887882382621097E-2</v>
      </c>
      <c r="P73" s="135">
        <f t="shared" si="5"/>
        <v>8.3464269051004347E-2</v>
      </c>
      <c r="Q73" s="128">
        <v>37118.5</v>
      </c>
      <c r="R73" s="129">
        <v>101.09039446673999</v>
      </c>
      <c r="S73" s="132">
        <f t="shared" si="6"/>
        <v>-3.4240134152097035E-4</v>
      </c>
      <c r="T73" s="133">
        <f t="shared" si="1"/>
        <v>1.326327647225245E-2</v>
      </c>
      <c r="U73" s="133">
        <f t="shared" si="2"/>
        <v>5.2343314840022748E-2</v>
      </c>
    </row>
    <row r="74" spans="12:21" x14ac:dyDescent="0.25">
      <c r="L74" s="134">
        <v>37164</v>
      </c>
      <c r="M74" s="127">
        <v>106.901296242954</v>
      </c>
      <c r="N74" s="135">
        <f t="shared" si="3"/>
        <v>8.8212992278149382E-3</v>
      </c>
      <c r="O74" s="135">
        <f t="shared" si="4"/>
        <v>4.5766908538428464E-2</v>
      </c>
      <c r="P74" s="135">
        <f t="shared" si="5"/>
        <v>9.9359055233958493E-2</v>
      </c>
      <c r="Q74" s="128">
        <v>37149</v>
      </c>
      <c r="R74" s="129">
        <v>100.881064038115</v>
      </c>
      <c r="S74" s="132">
        <f t="shared" si="6"/>
        <v>-2.0707252131048071E-3</v>
      </c>
      <c r="T74" s="133">
        <f t="shared" ref="T74:T137" si="7">R74/R71-1</f>
        <v>5.803815722140504E-3</v>
      </c>
      <c r="U74" s="133">
        <f t="shared" si="2"/>
        <v>3.6840075153280694E-2</v>
      </c>
    </row>
    <row r="75" spans="12:21" x14ac:dyDescent="0.25">
      <c r="L75" s="134">
        <v>37195</v>
      </c>
      <c r="M75" s="127">
        <v>106.466317871071</v>
      </c>
      <c r="N75" s="135">
        <f t="shared" si="3"/>
        <v>-4.0689719130667656E-3</v>
      </c>
      <c r="O75" s="135">
        <f t="shared" si="4"/>
        <v>2.390381302440292E-2</v>
      </c>
      <c r="P75" s="135">
        <f t="shared" si="5"/>
        <v>8.3026947760554748E-2</v>
      </c>
      <c r="Q75" s="128">
        <v>37179.5</v>
      </c>
      <c r="R75" s="129">
        <v>99.501450387724802</v>
      </c>
      <c r="S75" s="132">
        <f t="shared" si="6"/>
        <v>-1.3675645311085893E-2</v>
      </c>
      <c r="T75" s="133">
        <f t="shared" si="7"/>
        <v>-1.6055071480062577E-2</v>
      </c>
      <c r="U75" s="133">
        <f t="shared" si="2"/>
        <v>7.6592097771202017E-3</v>
      </c>
    </row>
    <row r="76" spans="12:21" x14ac:dyDescent="0.25">
      <c r="L76" s="134">
        <v>37225</v>
      </c>
      <c r="M76" s="127">
        <v>105.330637123654</v>
      </c>
      <c r="N76" s="135">
        <f t="shared" si="3"/>
        <v>-1.0667042592684473E-2</v>
      </c>
      <c r="O76" s="135">
        <f t="shared" si="4"/>
        <v>-6.0009192958512259E-3</v>
      </c>
      <c r="P76" s="135">
        <f t="shared" si="5"/>
        <v>6.0814134223152072E-2</v>
      </c>
      <c r="Q76" s="128">
        <v>37210</v>
      </c>
      <c r="R76" s="129">
        <v>98.548816958386595</v>
      </c>
      <c r="S76" s="132">
        <f t="shared" si="6"/>
        <v>-9.5740657611130819E-3</v>
      </c>
      <c r="T76" s="133">
        <f t="shared" si="7"/>
        <v>-2.5141632118070412E-2</v>
      </c>
      <c r="U76" s="133">
        <f t="shared" si="2"/>
        <v>-1.1430384824792528E-2</v>
      </c>
    </row>
    <row r="77" spans="12:21" x14ac:dyDescent="0.25">
      <c r="L77" s="134">
        <v>37256</v>
      </c>
      <c r="M77" s="127">
        <v>104.02339628367901</v>
      </c>
      <c r="N77" s="135">
        <f t="shared" si="3"/>
        <v>-1.2410831982724524E-2</v>
      </c>
      <c r="O77" s="135">
        <f t="shared" si="4"/>
        <v>-2.6921095070114087E-2</v>
      </c>
      <c r="P77" s="135">
        <f t="shared" si="5"/>
        <v>4.0233962836790038E-2</v>
      </c>
      <c r="Q77" s="128">
        <v>37240.5</v>
      </c>
      <c r="R77" s="129">
        <v>97.614362127355406</v>
      </c>
      <c r="S77" s="132">
        <f t="shared" si="6"/>
        <v>-9.4821516875821521E-3</v>
      </c>
      <c r="T77" s="133">
        <f t="shared" si="7"/>
        <v>-3.2381715457772797E-2</v>
      </c>
      <c r="U77" s="133">
        <f t="shared" si="2"/>
        <v>-2.385637872644597E-2</v>
      </c>
    </row>
    <row r="78" spans="12:21" x14ac:dyDescent="0.25">
      <c r="L78" s="134">
        <v>37287</v>
      </c>
      <c r="M78" s="127">
        <v>104.45271451289901</v>
      </c>
      <c r="N78" s="135">
        <f t="shared" si="3"/>
        <v>4.1271314392505865E-3</v>
      </c>
      <c r="O78" s="135">
        <f t="shared" si="4"/>
        <v>-1.8913055306472026E-2</v>
      </c>
      <c r="P78" s="135">
        <f t="shared" si="5"/>
        <v>4.3054719746748571E-2</v>
      </c>
      <c r="Q78" s="128">
        <v>37271.5</v>
      </c>
      <c r="R78" s="129">
        <v>98.630825129676595</v>
      </c>
      <c r="S78" s="132">
        <f t="shared" si="6"/>
        <v>1.0413047631198324E-2</v>
      </c>
      <c r="T78" s="133">
        <f t="shared" si="7"/>
        <v>-8.7498750486114663E-3</v>
      </c>
      <c r="U78" s="133">
        <f t="shared" si="2"/>
        <v>-1.575285875085719E-2</v>
      </c>
    </row>
    <row r="79" spans="12:21" x14ac:dyDescent="0.25">
      <c r="L79" s="134">
        <v>37315</v>
      </c>
      <c r="M79" s="127">
        <v>105.716586406817</v>
      </c>
      <c r="N79" s="135">
        <f t="shared" si="3"/>
        <v>1.2099943020264181E-2</v>
      </c>
      <c r="O79" s="135">
        <f t="shared" si="4"/>
        <v>3.6641692645409396E-3</v>
      </c>
      <c r="P79" s="135">
        <f t="shared" si="5"/>
        <v>5.3367129917340383E-2</v>
      </c>
      <c r="Q79" s="128">
        <v>37301</v>
      </c>
      <c r="R79" s="129">
        <v>99.958082948130297</v>
      </c>
      <c r="S79" s="132">
        <f t="shared" si="6"/>
        <v>1.3456825659814431E-2</v>
      </c>
      <c r="T79" s="133">
        <f t="shared" si="7"/>
        <v>1.4300181709322679E-2</v>
      </c>
      <c r="U79" s="133">
        <f t="shared" si="2"/>
        <v>-1.2576759622313638E-3</v>
      </c>
    </row>
    <row r="80" spans="12:21" x14ac:dyDescent="0.25">
      <c r="L80" s="134">
        <v>37346</v>
      </c>
      <c r="M80" s="127">
        <v>107.65266319062199</v>
      </c>
      <c r="N80" s="135">
        <f t="shared" si="3"/>
        <v>1.8313841277040499E-2</v>
      </c>
      <c r="O80" s="135">
        <f t="shared" si="4"/>
        <v>3.4888948415467302E-2</v>
      </c>
      <c r="P80" s="135">
        <f t="shared" si="5"/>
        <v>7.187170297335066E-2</v>
      </c>
      <c r="Q80" s="128">
        <v>37330.5</v>
      </c>
      <c r="R80" s="129">
        <v>101.20988170548399</v>
      </c>
      <c r="S80" s="132">
        <f t="shared" si="6"/>
        <v>1.2523236945263028E-2</v>
      </c>
      <c r="T80" s="133">
        <f t="shared" si="7"/>
        <v>3.6833919720108188E-2</v>
      </c>
      <c r="U80" s="133">
        <f t="shared" si="2"/>
        <v>1.3827568722492911E-2</v>
      </c>
    </row>
    <row r="81" spans="12:21" x14ac:dyDescent="0.25">
      <c r="L81" s="134">
        <v>37376</v>
      </c>
      <c r="M81" s="127">
        <v>108.546351068532</v>
      </c>
      <c r="N81" s="135">
        <f t="shared" si="3"/>
        <v>8.3015863372328802E-3</v>
      </c>
      <c r="O81" s="135">
        <f t="shared" si="4"/>
        <v>3.9191289328603052E-2</v>
      </c>
      <c r="P81" s="135">
        <f t="shared" si="5"/>
        <v>8.0133680746204083E-2</v>
      </c>
      <c r="Q81" s="128">
        <v>37361</v>
      </c>
      <c r="R81" s="129">
        <v>101.18192814573</v>
      </c>
      <c r="S81" s="132">
        <f t="shared" si="6"/>
        <v>-2.7619397713896099E-4</v>
      </c>
      <c r="T81" s="133">
        <f t="shared" si="7"/>
        <v>2.5865169562348189E-2</v>
      </c>
      <c r="U81" s="133">
        <f t="shared" si="2"/>
        <v>1.7259214083893859E-2</v>
      </c>
    </row>
    <row r="82" spans="12:21" x14ac:dyDescent="0.25">
      <c r="L82" s="134">
        <v>37407</v>
      </c>
      <c r="M82" s="127">
        <v>109.23101496309999</v>
      </c>
      <c r="N82" s="135">
        <f t="shared" si="3"/>
        <v>6.3075717223854966E-3</v>
      </c>
      <c r="O82" s="135">
        <f t="shared" si="4"/>
        <v>3.3243870954732024E-2</v>
      </c>
      <c r="P82" s="135">
        <f t="shared" si="5"/>
        <v>8.3262290016714591E-2</v>
      </c>
      <c r="Q82" s="128">
        <v>37391.5</v>
      </c>
      <c r="R82" s="129">
        <v>101.00821374341901</v>
      </c>
      <c r="S82" s="132">
        <f t="shared" si="6"/>
        <v>-1.716852065329233E-3</v>
      </c>
      <c r="T82" s="133">
        <f t="shared" si="7"/>
        <v>1.0505711637483373E-2</v>
      </c>
      <c r="U82" s="133">
        <f t="shared" si="2"/>
        <v>1.2439551236889335E-2</v>
      </c>
    </row>
    <row r="83" spans="12:21" x14ac:dyDescent="0.25">
      <c r="L83" s="134">
        <v>37437</v>
      </c>
      <c r="M83" s="127">
        <v>109.678252640568</v>
      </c>
      <c r="N83" s="135">
        <f t="shared" si="3"/>
        <v>4.0944202305461808E-3</v>
      </c>
      <c r="O83" s="135">
        <f t="shared" si="4"/>
        <v>1.881597156922421E-2</v>
      </c>
      <c r="P83" s="135">
        <f t="shared" si="5"/>
        <v>7.2932613811812486E-2</v>
      </c>
      <c r="Q83" s="128">
        <v>37422</v>
      </c>
      <c r="R83" s="129">
        <v>101.07866095425599</v>
      </c>
      <c r="S83" s="132">
        <f t="shared" si="6"/>
        <v>6.9744041822117353E-4</v>
      </c>
      <c r="T83" s="133">
        <f t="shared" si="7"/>
        <v>-1.2965211401970711E-3</v>
      </c>
      <c r="U83" s="133">
        <f t="shared" ref="U83:U146" si="8">R83/R71-1</f>
        <v>7.7738953810391198E-3</v>
      </c>
    </row>
    <row r="84" spans="12:21" x14ac:dyDescent="0.25">
      <c r="L84" s="134">
        <v>37468</v>
      </c>
      <c r="M84" s="127">
        <v>110.663113771155</v>
      </c>
      <c r="N84" s="135">
        <f t="shared" si="3"/>
        <v>8.9795479675860435E-3</v>
      </c>
      <c r="O84" s="135">
        <f t="shared" si="4"/>
        <v>1.950100285993539E-2</v>
      </c>
      <c r="P84" s="135">
        <f t="shared" si="5"/>
        <v>6.4265078544874177E-2</v>
      </c>
      <c r="Q84" s="128">
        <v>37452.5</v>
      </c>
      <c r="R84" s="129">
        <v>101.287172983955</v>
      </c>
      <c r="S84" s="132">
        <f t="shared" si="6"/>
        <v>2.0628689352479856E-3</v>
      </c>
      <c r="T84" s="133">
        <f t="shared" si="7"/>
        <v>1.0401545034151027E-3</v>
      </c>
      <c r="U84" s="133">
        <f t="shared" si="8"/>
        <v>1.6034921434575633E-3</v>
      </c>
    </row>
    <row r="85" spans="12:21" x14ac:dyDescent="0.25">
      <c r="L85" s="134">
        <v>37499</v>
      </c>
      <c r="M85" s="127">
        <v>111.763000973526</v>
      </c>
      <c r="N85" s="135">
        <f t="shared" si="3"/>
        <v>9.9390588687529036E-3</v>
      </c>
      <c r="O85" s="135">
        <f t="shared" si="4"/>
        <v>2.3180101469178371E-2</v>
      </c>
      <c r="P85" s="135">
        <f t="shared" si="5"/>
        <v>5.4700923284112912E-2</v>
      </c>
      <c r="Q85" s="128">
        <v>37483.5</v>
      </c>
      <c r="R85" s="129">
        <v>101.435236266261</v>
      </c>
      <c r="S85" s="132">
        <f t="shared" si="6"/>
        <v>1.4618167132520732E-3</v>
      </c>
      <c r="T85" s="133">
        <f t="shared" si="7"/>
        <v>4.2276019643978646E-3</v>
      </c>
      <c r="U85" s="133">
        <f t="shared" si="8"/>
        <v>3.4112222169087048E-3</v>
      </c>
    </row>
    <row r="86" spans="12:21" x14ac:dyDescent="0.25">
      <c r="L86" s="134">
        <v>37529</v>
      </c>
      <c r="M86" s="127">
        <v>113.18935366375599</v>
      </c>
      <c r="N86" s="135">
        <f t="shared" si="3"/>
        <v>1.2762297699646208E-2</v>
      </c>
      <c r="O86" s="135">
        <f t="shared" si="4"/>
        <v>3.2012736697168087E-2</v>
      </c>
      <c r="P86" s="135">
        <f t="shared" si="5"/>
        <v>5.8821152238520691E-2</v>
      </c>
      <c r="Q86" s="128">
        <v>37514</v>
      </c>
      <c r="R86" s="129">
        <v>101.59327710289899</v>
      </c>
      <c r="S86" s="132">
        <f t="shared" si="6"/>
        <v>1.5580467148825772E-3</v>
      </c>
      <c r="T86" s="133">
        <f t="shared" si="7"/>
        <v>5.0912442229116284E-3</v>
      </c>
      <c r="U86" s="133">
        <f t="shared" si="8"/>
        <v>7.0599281597079067E-3</v>
      </c>
    </row>
    <row r="87" spans="12:21" x14ac:dyDescent="0.25">
      <c r="L87" s="134">
        <v>37560</v>
      </c>
      <c r="M87" s="127">
        <v>114.98371522724101</v>
      </c>
      <c r="N87" s="135">
        <f t="shared" si="3"/>
        <v>1.5852741493828093E-2</v>
      </c>
      <c r="O87" s="135">
        <f t="shared" si="4"/>
        <v>3.9042832872214106E-2</v>
      </c>
      <c r="P87" s="135">
        <f t="shared" si="5"/>
        <v>8.0000863432549973E-2</v>
      </c>
      <c r="Q87" s="128">
        <v>37544.5</v>
      </c>
      <c r="R87" s="129">
        <v>102.297944500879</v>
      </c>
      <c r="S87" s="132">
        <f t="shared" si="6"/>
        <v>6.9361617035572642E-3</v>
      </c>
      <c r="T87" s="133">
        <f t="shared" si="7"/>
        <v>9.979264769134355E-3</v>
      </c>
      <c r="U87" s="133">
        <f t="shared" si="8"/>
        <v>2.8105058793185034E-2</v>
      </c>
    </row>
    <row r="88" spans="12:21" x14ac:dyDescent="0.25">
      <c r="L88" s="134">
        <v>37590</v>
      </c>
      <c r="M88" s="127">
        <v>116.849719407609</v>
      </c>
      <c r="N88" s="135">
        <f t="shared" si="3"/>
        <v>1.6228421361061729E-2</v>
      </c>
      <c r="O88" s="135">
        <f t="shared" si="4"/>
        <v>4.5513438166248976E-2</v>
      </c>
      <c r="P88" s="135">
        <f t="shared" si="5"/>
        <v>0.1093611754235575</v>
      </c>
      <c r="Q88" s="128">
        <v>37575</v>
      </c>
      <c r="R88" s="129">
        <v>103.91376089577101</v>
      </c>
      <c r="S88" s="132">
        <f t="shared" si="6"/>
        <v>1.579519904115112E-2</v>
      </c>
      <c r="T88" s="133">
        <f t="shared" si="7"/>
        <v>2.4434552732780501E-2</v>
      </c>
      <c r="U88" s="133">
        <f t="shared" si="8"/>
        <v>5.4439455520301383E-2</v>
      </c>
    </row>
    <row r="89" spans="12:21" x14ac:dyDescent="0.25">
      <c r="L89" s="134">
        <v>37621</v>
      </c>
      <c r="M89" s="127">
        <v>117.895096173008</v>
      </c>
      <c r="N89" s="135">
        <f t="shared" si="3"/>
        <v>8.9463352646350636E-3</v>
      </c>
      <c r="O89" s="135">
        <f t="shared" si="4"/>
        <v>4.1574073505455722E-2</v>
      </c>
      <c r="P89" s="135">
        <f t="shared" si="5"/>
        <v>0.1333517303309335</v>
      </c>
      <c r="Q89" s="128">
        <v>37605.5</v>
      </c>
      <c r="R89" s="129">
        <v>106.09511721205099</v>
      </c>
      <c r="S89" s="132">
        <f t="shared" si="6"/>
        <v>2.0991986984937983E-2</v>
      </c>
      <c r="T89" s="133">
        <f t="shared" si="7"/>
        <v>4.4312382054496613E-2</v>
      </c>
      <c r="U89" s="133">
        <f t="shared" si="8"/>
        <v>8.6880197748266941E-2</v>
      </c>
    </row>
    <row r="90" spans="12:21" x14ac:dyDescent="0.25">
      <c r="L90" s="134">
        <v>37652</v>
      </c>
      <c r="M90" s="127">
        <v>117.74306633635599</v>
      </c>
      <c r="N90" s="135">
        <f t="shared" si="3"/>
        <v>-1.289534862662145E-3</v>
      </c>
      <c r="O90" s="135">
        <f t="shared" si="4"/>
        <v>2.3997755714030511E-2</v>
      </c>
      <c r="P90" s="135">
        <f t="shared" si="5"/>
        <v>0.12723797447902374</v>
      </c>
      <c r="Q90" s="128">
        <v>37636.5</v>
      </c>
      <c r="R90" s="129">
        <v>108.437563003845</v>
      </c>
      <c r="S90" s="132">
        <f t="shared" si="6"/>
        <v>2.207873324756493E-2</v>
      </c>
      <c r="T90" s="133">
        <f t="shared" si="7"/>
        <v>6.0017027056816774E-2</v>
      </c>
      <c r="U90" s="133">
        <f t="shared" si="8"/>
        <v>9.9428731953472127E-2</v>
      </c>
    </row>
    <row r="91" spans="12:21" x14ac:dyDescent="0.25">
      <c r="L91" s="134">
        <v>37680</v>
      </c>
      <c r="M91" s="127">
        <v>117.51117936112099</v>
      </c>
      <c r="N91" s="135">
        <f t="shared" si="3"/>
        <v>-1.9694321071320742E-3</v>
      </c>
      <c r="O91" s="135">
        <f t="shared" si="4"/>
        <v>5.6607748556469772E-3</v>
      </c>
      <c r="P91" s="135">
        <f t="shared" si="5"/>
        <v>0.11156804580235136</v>
      </c>
      <c r="Q91" s="128">
        <v>37666</v>
      </c>
      <c r="R91" s="129">
        <v>109.45282917815101</v>
      </c>
      <c r="S91" s="132">
        <f t="shared" si="6"/>
        <v>9.362679741059976E-3</v>
      </c>
      <c r="T91" s="133">
        <f t="shared" si="7"/>
        <v>5.330447319615228E-2</v>
      </c>
      <c r="U91" s="133">
        <f t="shared" si="8"/>
        <v>9.4987278166865918E-2</v>
      </c>
    </row>
    <row r="92" spans="12:21" x14ac:dyDescent="0.25">
      <c r="L92" s="134">
        <v>37711</v>
      </c>
      <c r="M92" s="127">
        <v>118.35819163458901</v>
      </c>
      <c r="N92" s="135">
        <f t="shared" si="3"/>
        <v>7.2079293057307758E-3</v>
      </c>
      <c r="O92" s="135">
        <f t="shared" si="4"/>
        <v>3.9280298893977772E-3</v>
      </c>
      <c r="P92" s="135">
        <f t="shared" si="5"/>
        <v>9.9445086881042588E-2</v>
      </c>
      <c r="Q92" s="128">
        <v>37695.5</v>
      </c>
      <c r="R92" s="129">
        <v>109.608545404262</v>
      </c>
      <c r="S92" s="132">
        <f t="shared" si="6"/>
        <v>1.4226788588309613E-3</v>
      </c>
      <c r="T92" s="133">
        <f t="shared" si="7"/>
        <v>3.3115833080129109E-2</v>
      </c>
      <c r="U92" s="133">
        <f t="shared" si="8"/>
        <v>8.2982645145438738E-2</v>
      </c>
    </row>
    <row r="93" spans="12:21" x14ac:dyDescent="0.25">
      <c r="L93" s="134">
        <v>37741</v>
      </c>
      <c r="M93" s="127">
        <v>120.159035126154</v>
      </c>
      <c r="N93" s="135">
        <f t="shared" si="3"/>
        <v>1.5215199444114536E-2</v>
      </c>
      <c r="O93" s="135">
        <f t="shared" si="4"/>
        <v>2.0518989907196028E-2</v>
      </c>
      <c r="P93" s="135">
        <f t="shared" si="5"/>
        <v>0.10698364287059436</v>
      </c>
      <c r="Q93" s="128">
        <v>37726</v>
      </c>
      <c r="R93" s="129">
        <v>108.826514636525</v>
      </c>
      <c r="S93" s="132">
        <f t="shared" si="6"/>
        <v>-7.1347609335812301E-3</v>
      </c>
      <c r="T93" s="133">
        <f t="shared" si="7"/>
        <v>3.5868717620131108E-3</v>
      </c>
      <c r="U93" s="133">
        <f t="shared" si="8"/>
        <v>7.5552884105792861E-2</v>
      </c>
    </row>
    <row r="94" spans="12:21" x14ac:dyDescent="0.25">
      <c r="L94" s="134">
        <v>37772</v>
      </c>
      <c r="M94" s="127">
        <v>121.822205587559</v>
      </c>
      <c r="N94" s="135">
        <f t="shared" si="3"/>
        <v>1.3841409925261505E-2</v>
      </c>
      <c r="O94" s="135">
        <f t="shared" si="4"/>
        <v>3.6686094462467178E-2</v>
      </c>
      <c r="P94" s="135">
        <f t="shared" si="5"/>
        <v>0.11527120414208825</v>
      </c>
      <c r="Q94" s="128">
        <v>37756.5</v>
      </c>
      <c r="R94" s="129">
        <v>109.27458099905201</v>
      </c>
      <c r="S94" s="132">
        <f t="shared" si="6"/>
        <v>4.1172536309144192E-3</v>
      </c>
      <c r="T94" s="133">
        <f t="shared" si="7"/>
        <v>-1.6285388001151535E-3</v>
      </c>
      <c r="U94" s="133">
        <f t="shared" si="8"/>
        <v>8.1838564897615429E-2</v>
      </c>
    </row>
    <row r="95" spans="12:21" x14ac:dyDescent="0.25">
      <c r="L95" s="134">
        <v>37802</v>
      </c>
      <c r="M95" s="127">
        <v>122.72130351480099</v>
      </c>
      <c r="N95" s="135">
        <f t="shared" si="3"/>
        <v>7.3804108446859917E-3</v>
      </c>
      <c r="O95" s="135">
        <f t="shared" si="4"/>
        <v>3.6863624054703115E-2</v>
      </c>
      <c r="P95" s="135">
        <f t="shared" si="5"/>
        <v>0.11892103092649564</v>
      </c>
      <c r="Q95" s="128">
        <v>37787</v>
      </c>
      <c r="R95" s="129">
        <v>109.637908876998</v>
      </c>
      <c r="S95" s="132">
        <f t="shared" si="6"/>
        <v>3.3249075368144698E-3</v>
      </c>
      <c r="T95" s="133">
        <f t="shared" si="7"/>
        <v>2.6789400979354561E-4</v>
      </c>
      <c r="U95" s="133">
        <f t="shared" si="8"/>
        <v>8.4679079065121066E-2</v>
      </c>
    </row>
    <row r="96" spans="12:21" x14ac:dyDescent="0.25">
      <c r="L96" s="134">
        <v>37833</v>
      </c>
      <c r="M96" s="127">
        <v>123.637898711047</v>
      </c>
      <c r="N96" s="135">
        <f t="shared" ref="N96:N159" si="9">M96/M95-1</f>
        <v>7.4689167242707466E-3</v>
      </c>
      <c r="O96" s="135">
        <f t="shared" si="4"/>
        <v>2.895215978757304E-2</v>
      </c>
      <c r="P96" s="135">
        <f t="shared" si="5"/>
        <v>0.11724579670442958</v>
      </c>
      <c r="Q96" s="128">
        <v>37817.5</v>
      </c>
      <c r="R96" s="129">
        <v>110.234613429151</v>
      </c>
      <c r="S96" s="132">
        <f t="shared" si="6"/>
        <v>5.442502125997617E-3</v>
      </c>
      <c r="T96" s="133">
        <f t="shared" si="7"/>
        <v>1.2938931264397935E-2</v>
      </c>
      <c r="U96" s="133">
        <f t="shared" si="8"/>
        <v>8.8337349948678812E-2</v>
      </c>
    </row>
    <row r="97" spans="12:21" x14ac:dyDescent="0.25">
      <c r="L97" s="134">
        <v>37864</v>
      </c>
      <c r="M97" s="127">
        <v>124.834401684124</v>
      </c>
      <c r="N97" s="135">
        <f t="shared" si="9"/>
        <v>9.6774774203607361E-3</v>
      </c>
      <c r="O97" s="135">
        <f t="shared" si="4"/>
        <v>2.4726166153673956E-2</v>
      </c>
      <c r="P97" s="135">
        <f t="shared" si="5"/>
        <v>0.11695642204251744</v>
      </c>
      <c r="Q97" s="128">
        <v>37848.5</v>
      </c>
      <c r="R97" s="129">
        <v>108.71986057783499</v>
      </c>
      <c r="S97" s="132">
        <f t="shared" si="6"/>
        <v>-1.3741172615346908E-2</v>
      </c>
      <c r="T97" s="133">
        <f t="shared" si="7"/>
        <v>-5.0763902834990438E-3</v>
      </c>
      <c r="U97" s="133">
        <f t="shared" si="8"/>
        <v>7.1815520717596781E-2</v>
      </c>
    </row>
    <row r="98" spans="12:21" x14ac:dyDescent="0.25">
      <c r="L98" s="134">
        <v>37894</v>
      </c>
      <c r="M98" s="127">
        <v>126.429376610654</v>
      </c>
      <c r="N98" s="135">
        <f t="shared" si="9"/>
        <v>1.2776725846500803E-2</v>
      </c>
      <c r="O98" s="135">
        <f t="shared" ref="O98:O161" si="10">M98/M95-1</f>
        <v>3.0215398546559635E-2</v>
      </c>
      <c r="P98" s="135">
        <f t="shared" si="5"/>
        <v>0.1169723345733491</v>
      </c>
      <c r="Q98" s="128">
        <v>37879</v>
      </c>
      <c r="R98" s="129">
        <v>107.570988346859</v>
      </c>
      <c r="S98" s="132">
        <f t="shared" si="6"/>
        <v>-1.0567271010741397E-2</v>
      </c>
      <c r="T98" s="133">
        <f t="shared" si="7"/>
        <v>-1.8852243273427161E-2</v>
      </c>
      <c r="U98" s="133">
        <f t="shared" si="8"/>
        <v>5.8839634023277521E-2</v>
      </c>
    </row>
    <row r="99" spans="12:21" x14ac:dyDescent="0.25">
      <c r="L99" s="134">
        <v>37925</v>
      </c>
      <c r="M99" s="127">
        <v>127.51672640692399</v>
      </c>
      <c r="N99" s="135">
        <f t="shared" si="9"/>
        <v>8.6004520896953984E-3</v>
      </c>
      <c r="O99" s="135">
        <f t="shared" si="10"/>
        <v>3.1372481547443432E-2</v>
      </c>
      <c r="P99" s="135">
        <f t="shared" si="5"/>
        <v>0.1089981407794498</v>
      </c>
      <c r="Q99" s="128">
        <v>37909.5</v>
      </c>
      <c r="R99" s="129">
        <v>107.077564155136</v>
      </c>
      <c r="S99" s="132">
        <f t="shared" si="6"/>
        <v>-4.5869634490292022E-3</v>
      </c>
      <c r="T99" s="133">
        <f t="shared" si="7"/>
        <v>-2.8639364495472774E-2</v>
      </c>
      <c r="U99" s="133">
        <f t="shared" si="8"/>
        <v>4.6722538537574687E-2</v>
      </c>
    </row>
    <row r="100" spans="12:21" x14ac:dyDescent="0.25">
      <c r="L100" s="134">
        <v>37955</v>
      </c>
      <c r="M100" s="127">
        <v>128.03193363322401</v>
      </c>
      <c r="N100" s="135">
        <f t="shared" si="9"/>
        <v>4.0403109522739733E-3</v>
      </c>
      <c r="O100" s="135">
        <f t="shared" si="10"/>
        <v>2.5614188925188408E-2</v>
      </c>
      <c r="P100" s="135">
        <f t="shared" si="5"/>
        <v>9.5697399037886433E-2</v>
      </c>
      <c r="Q100" s="128">
        <v>37940</v>
      </c>
      <c r="R100" s="129">
        <v>107.798984492616</v>
      </c>
      <c r="S100" s="132">
        <f t="shared" si="6"/>
        <v>6.7373622399067301E-3</v>
      </c>
      <c r="T100" s="133">
        <f t="shared" si="7"/>
        <v>-8.4701735296994762E-3</v>
      </c>
      <c r="U100" s="133">
        <f t="shared" si="8"/>
        <v>3.7388922923711654E-2</v>
      </c>
    </row>
    <row r="101" spans="12:21" x14ac:dyDescent="0.25">
      <c r="L101" s="134">
        <v>37986</v>
      </c>
      <c r="M101" s="127">
        <v>128.54886389073599</v>
      </c>
      <c r="N101" s="135">
        <f t="shared" si="9"/>
        <v>4.0375103526346656E-3</v>
      </c>
      <c r="O101" s="135">
        <f t="shared" si="10"/>
        <v>1.6764199404455393E-2</v>
      </c>
      <c r="P101" s="135">
        <f t="shared" si="5"/>
        <v>9.0366504320874119E-2</v>
      </c>
      <c r="Q101" s="128">
        <v>37970.5</v>
      </c>
      <c r="R101" s="129">
        <v>109.159065132308</v>
      </c>
      <c r="S101" s="132">
        <f t="shared" si="6"/>
        <v>1.2616822376329218E-2</v>
      </c>
      <c r="T101" s="133">
        <f t="shared" si="7"/>
        <v>1.4763058421740194E-2</v>
      </c>
      <c r="U101" s="133">
        <f t="shared" si="8"/>
        <v>2.8879254774120566E-2</v>
      </c>
    </row>
    <row r="102" spans="12:21" x14ac:dyDescent="0.25">
      <c r="L102" s="134">
        <v>38017</v>
      </c>
      <c r="M102" s="127">
        <v>129.699202805726</v>
      </c>
      <c r="N102" s="135">
        <f t="shared" si="9"/>
        <v>8.9486509656575564E-3</v>
      </c>
      <c r="O102" s="135">
        <f t="shared" si="10"/>
        <v>1.7115216648813769E-2</v>
      </c>
      <c r="P102" s="135">
        <f t="shared" si="5"/>
        <v>0.10154429336174231</v>
      </c>
      <c r="Q102" s="128">
        <v>38001.5</v>
      </c>
      <c r="R102" s="129">
        <v>109.93183924938</v>
      </c>
      <c r="S102" s="132">
        <f t="shared" si="6"/>
        <v>7.0793398251931539E-3</v>
      </c>
      <c r="T102" s="133">
        <f t="shared" si="7"/>
        <v>2.665614516696202E-2</v>
      </c>
      <c r="U102" s="133">
        <f t="shared" si="8"/>
        <v>1.3780061116663189E-2</v>
      </c>
    </row>
    <row r="103" spans="12:21" x14ac:dyDescent="0.25">
      <c r="L103" s="134">
        <v>38046</v>
      </c>
      <c r="M103" s="127">
        <v>132.17605010762799</v>
      </c>
      <c r="N103" s="135">
        <f t="shared" si="9"/>
        <v>1.9096858333138789E-2</v>
      </c>
      <c r="O103" s="135">
        <f t="shared" si="10"/>
        <v>3.2367834779998939E-2</v>
      </c>
      <c r="P103" s="135">
        <f t="shared" si="5"/>
        <v>0.12479553712452085</v>
      </c>
      <c r="Q103" s="128">
        <v>38031.5</v>
      </c>
      <c r="R103" s="129">
        <v>112.764029897526</v>
      </c>
      <c r="S103" s="132">
        <f t="shared" si="6"/>
        <v>2.5763151671839069E-2</v>
      </c>
      <c r="T103" s="133">
        <f t="shared" si="7"/>
        <v>4.6058368993727283E-2</v>
      </c>
      <c r="U103" s="133">
        <f t="shared" si="8"/>
        <v>3.025230817912905E-2</v>
      </c>
    </row>
    <row r="104" spans="12:21" x14ac:dyDescent="0.25">
      <c r="L104" s="134">
        <v>38077</v>
      </c>
      <c r="M104" s="127">
        <v>134.67865588570299</v>
      </c>
      <c r="N104" s="135">
        <f t="shared" si="9"/>
        <v>1.8933882318598494E-2</v>
      </c>
      <c r="O104" s="135">
        <f t="shared" si="10"/>
        <v>4.7684528742138133E-2</v>
      </c>
      <c r="P104" s="135">
        <f t="shared" si="5"/>
        <v>0.13789044953897811</v>
      </c>
      <c r="Q104" s="128">
        <v>38061.5</v>
      </c>
      <c r="R104" s="129">
        <v>114.311028184102</v>
      </c>
      <c r="S104" s="132">
        <f t="shared" si="6"/>
        <v>1.3718898552861569E-2</v>
      </c>
      <c r="T104" s="133">
        <f t="shared" si="7"/>
        <v>4.7196841101098563E-2</v>
      </c>
      <c r="U104" s="133">
        <f t="shared" si="8"/>
        <v>4.2902519712273657E-2</v>
      </c>
    </row>
    <row r="105" spans="12:21" x14ac:dyDescent="0.25">
      <c r="L105" s="134">
        <v>38107</v>
      </c>
      <c r="M105" s="127">
        <v>137.29219642876899</v>
      </c>
      <c r="N105" s="135">
        <f t="shared" si="9"/>
        <v>1.9405751608361888E-2</v>
      </c>
      <c r="O105" s="135">
        <f t="shared" si="10"/>
        <v>5.8543101721422186E-2</v>
      </c>
      <c r="P105" s="135">
        <f t="shared" si="5"/>
        <v>0.14258737417978629</v>
      </c>
      <c r="Q105" s="128">
        <v>38092</v>
      </c>
      <c r="R105" s="129">
        <v>116.644282045636</v>
      </c>
      <c r="S105" s="132">
        <f t="shared" si="6"/>
        <v>2.0411450221375027E-2</v>
      </c>
      <c r="T105" s="133">
        <f t="shared" si="7"/>
        <v>6.1060042678162008E-2</v>
      </c>
      <c r="U105" s="133">
        <f t="shared" si="8"/>
        <v>7.1836973142270999E-2</v>
      </c>
    </row>
    <row r="106" spans="12:21" x14ac:dyDescent="0.25">
      <c r="L106" s="134">
        <v>38138</v>
      </c>
      <c r="M106" s="127">
        <v>138.85931401124901</v>
      </c>
      <c r="N106" s="135">
        <f t="shared" si="9"/>
        <v>1.1414469454519072E-2</v>
      </c>
      <c r="O106" s="135">
        <f t="shared" si="10"/>
        <v>5.0563350154426479E-2</v>
      </c>
      <c r="P106" s="135">
        <f t="shared" si="5"/>
        <v>0.13985224074312708</v>
      </c>
      <c r="Q106" s="128">
        <v>38122.5</v>
      </c>
      <c r="R106" s="129">
        <v>117.250667683776</v>
      </c>
      <c r="S106" s="132">
        <f t="shared" si="6"/>
        <v>5.1985886277969851E-3</v>
      </c>
      <c r="T106" s="133">
        <f t="shared" si="7"/>
        <v>3.9787845382319276E-2</v>
      </c>
      <c r="U106" s="133">
        <f t="shared" si="8"/>
        <v>7.2991235581065128E-2</v>
      </c>
    </row>
    <row r="107" spans="12:21" x14ac:dyDescent="0.25">
      <c r="L107" s="134">
        <v>38168</v>
      </c>
      <c r="M107" s="127">
        <v>140.93656863888799</v>
      </c>
      <c r="N107" s="135">
        <f t="shared" si="9"/>
        <v>1.4959418764453281E-2</v>
      </c>
      <c r="O107" s="135">
        <f t="shared" si="10"/>
        <v>4.6465512385985397E-2</v>
      </c>
      <c r="P107" s="135">
        <f t="shared" ref="P107:P170" si="11">M107/M95-1</f>
        <v>0.1484278980290501</v>
      </c>
      <c r="Q107" s="128">
        <v>38153</v>
      </c>
      <c r="R107" s="129">
        <v>119.77148941529801</v>
      </c>
      <c r="S107" s="132">
        <f t="shared" si="6"/>
        <v>2.1499423255487482E-2</v>
      </c>
      <c r="T107" s="133">
        <f t="shared" si="7"/>
        <v>4.7768455222025885E-2</v>
      </c>
      <c r="U107" s="133">
        <f t="shared" si="8"/>
        <v>9.2427707187199282E-2</v>
      </c>
    </row>
    <row r="108" spans="12:21" x14ac:dyDescent="0.25">
      <c r="L108" s="134">
        <v>38199</v>
      </c>
      <c r="M108" s="127">
        <v>142.830860644529</v>
      </c>
      <c r="N108" s="135">
        <f t="shared" si="9"/>
        <v>1.3440741632461783E-2</v>
      </c>
      <c r="O108" s="135">
        <f t="shared" si="10"/>
        <v>4.0342163355465255E-2</v>
      </c>
      <c r="P108" s="135">
        <f t="shared" si="11"/>
        <v>0.15523526470097715</v>
      </c>
      <c r="Q108" s="128">
        <v>38183.5</v>
      </c>
      <c r="R108" s="129">
        <v>122.444575071673</v>
      </c>
      <c r="S108" s="132">
        <f t="shared" si="6"/>
        <v>2.2318213369679984E-2</v>
      </c>
      <c r="T108" s="133">
        <f t="shared" si="7"/>
        <v>4.9726338268065939E-2</v>
      </c>
      <c r="U108" s="133">
        <f t="shared" si="8"/>
        <v>0.11076340962876863</v>
      </c>
    </row>
    <row r="109" spans="12:21" x14ac:dyDescent="0.25">
      <c r="L109" s="134">
        <v>38230</v>
      </c>
      <c r="M109" s="127">
        <v>145.04536624070599</v>
      </c>
      <c r="N109" s="135">
        <f t="shared" si="9"/>
        <v>1.5504391601254497E-2</v>
      </c>
      <c r="O109" s="135">
        <f t="shared" si="10"/>
        <v>4.4549062290166974E-2</v>
      </c>
      <c r="P109" s="135">
        <f t="shared" si="11"/>
        <v>0.16190220230896779</v>
      </c>
      <c r="Q109" s="128">
        <v>38214.5</v>
      </c>
      <c r="R109" s="129">
        <v>125.23987249661199</v>
      </c>
      <c r="S109" s="132">
        <f t="shared" si="6"/>
        <v>2.2829083471462619E-2</v>
      </c>
      <c r="T109" s="133">
        <f t="shared" si="7"/>
        <v>6.8137819346008488E-2</v>
      </c>
      <c r="U109" s="133">
        <f t="shared" si="8"/>
        <v>0.15195026769694908</v>
      </c>
    </row>
    <row r="110" spans="12:21" x14ac:dyDescent="0.25">
      <c r="L110" s="134">
        <v>38260</v>
      </c>
      <c r="M110" s="127">
        <v>145.86101170792401</v>
      </c>
      <c r="N110" s="135">
        <f t="shared" si="9"/>
        <v>5.6233817622579618E-3</v>
      </c>
      <c r="O110" s="135">
        <f t="shared" si="10"/>
        <v>3.4940846911446943E-2</v>
      </c>
      <c r="P110" s="135">
        <f t="shared" si="11"/>
        <v>0.15369556995531797</v>
      </c>
      <c r="Q110" s="128">
        <v>38245</v>
      </c>
      <c r="R110" s="129">
        <v>127.01758037181099</v>
      </c>
      <c r="S110" s="132">
        <f t="shared" si="6"/>
        <v>1.4194424185852483E-2</v>
      </c>
      <c r="T110" s="133">
        <f t="shared" si="7"/>
        <v>6.0499297386106266E-2</v>
      </c>
      <c r="U110" s="133">
        <f t="shared" si="8"/>
        <v>0.18077915173789361</v>
      </c>
    </row>
    <row r="111" spans="12:21" x14ac:dyDescent="0.25">
      <c r="L111" s="134">
        <v>38291</v>
      </c>
      <c r="M111" s="127">
        <v>145.53578985652899</v>
      </c>
      <c r="N111" s="135">
        <f t="shared" si="9"/>
        <v>-2.2296695161161395E-3</v>
      </c>
      <c r="O111" s="135">
        <f t="shared" si="10"/>
        <v>1.8937988609701861E-2</v>
      </c>
      <c r="P111" s="135">
        <f t="shared" si="11"/>
        <v>0.14130745006818635</v>
      </c>
      <c r="Q111" s="128">
        <v>38275.5</v>
      </c>
      <c r="R111" s="129">
        <v>127.888831304752</v>
      </c>
      <c r="S111" s="132">
        <f t="shared" si="6"/>
        <v>6.8592940472542718E-3</v>
      </c>
      <c r="T111" s="133">
        <f t="shared" si="7"/>
        <v>4.4463025249523724E-2</v>
      </c>
      <c r="U111" s="133">
        <f t="shared" si="8"/>
        <v>0.19435693474932103</v>
      </c>
    </row>
    <row r="112" spans="12:21" x14ac:dyDescent="0.25">
      <c r="L112" s="134">
        <v>38321</v>
      </c>
      <c r="M112" s="127">
        <v>145.36734222316599</v>
      </c>
      <c r="N112" s="135">
        <f t="shared" si="9"/>
        <v>-1.1574309901987156E-3</v>
      </c>
      <c r="O112" s="135">
        <f t="shared" si="10"/>
        <v>2.2198294975219746E-3</v>
      </c>
      <c r="P112" s="135">
        <f t="shared" si="11"/>
        <v>0.13539910003705113</v>
      </c>
      <c r="Q112" s="128">
        <v>38306</v>
      </c>
      <c r="R112" s="129">
        <v>127.542065020039</v>
      </c>
      <c r="S112" s="132">
        <f t="shared" si="6"/>
        <v>-2.7114665227229162E-3</v>
      </c>
      <c r="T112" s="133">
        <f t="shared" si="7"/>
        <v>1.8382264989045716E-2</v>
      </c>
      <c r="U112" s="133">
        <f t="shared" si="8"/>
        <v>0.1831471847378614</v>
      </c>
    </row>
    <row r="113" spans="12:21" x14ac:dyDescent="0.25">
      <c r="L113" s="134">
        <v>38352</v>
      </c>
      <c r="M113" s="127">
        <v>146.60172499277201</v>
      </c>
      <c r="N113" s="135">
        <f t="shared" si="9"/>
        <v>8.4914723673699122E-3</v>
      </c>
      <c r="O113" s="135">
        <f t="shared" si="10"/>
        <v>5.0782129931419284E-3</v>
      </c>
      <c r="P113" s="135">
        <f t="shared" si="11"/>
        <v>0.14043578881708818</v>
      </c>
      <c r="Q113" s="128">
        <v>38336.5</v>
      </c>
      <c r="R113" s="129">
        <v>127.10246390044701</v>
      </c>
      <c r="S113" s="132">
        <f t="shared" si="6"/>
        <v>-3.4467147722826441E-3</v>
      </c>
      <c r="T113" s="133">
        <f t="shared" si="7"/>
        <v>6.68281732241649E-4</v>
      </c>
      <c r="U113" s="133">
        <f t="shared" si="8"/>
        <v>0.16437845767907988</v>
      </c>
    </row>
    <row r="114" spans="12:21" x14ac:dyDescent="0.25">
      <c r="L114" s="134">
        <v>38383</v>
      </c>
      <c r="M114" s="127">
        <v>149.86357912650999</v>
      </c>
      <c r="N114" s="135">
        <f t="shared" si="9"/>
        <v>2.2249766391894799E-2</v>
      </c>
      <c r="O114" s="135">
        <f t="shared" si="10"/>
        <v>2.973694150591677E-2</v>
      </c>
      <c r="P114" s="135">
        <f t="shared" si="11"/>
        <v>0.15547031812514556</v>
      </c>
      <c r="Q114" s="128">
        <v>38367.5</v>
      </c>
      <c r="R114" s="129">
        <v>127.148094760802</v>
      </c>
      <c r="S114" s="132">
        <f t="shared" si="6"/>
        <v>3.5900846415315435E-4</v>
      </c>
      <c r="T114" s="133">
        <f t="shared" si="7"/>
        <v>-5.7920346631745723E-3</v>
      </c>
      <c r="U114" s="133">
        <f t="shared" si="8"/>
        <v>0.15660845510250199</v>
      </c>
    </row>
    <row r="115" spans="12:21" x14ac:dyDescent="0.25">
      <c r="L115" s="134">
        <v>38411</v>
      </c>
      <c r="M115" s="127">
        <v>153.62292573674401</v>
      </c>
      <c r="N115" s="135">
        <f t="shared" si="9"/>
        <v>2.5085124965956496E-2</v>
      </c>
      <c r="O115" s="135">
        <f t="shared" si="10"/>
        <v>5.6791184232453995E-2</v>
      </c>
      <c r="P115" s="135">
        <f t="shared" si="11"/>
        <v>0.1622599223660588</v>
      </c>
      <c r="Q115" s="128">
        <v>38397</v>
      </c>
      <c r="R115" s="129">
        <v>130.05721301291001</v>
      </c>
      <c r="S115" s="132">
        <f t="shared" si="6"/>
        <v>2.2879762827597183E-2</v>
      </c>
      <c r="T115" s="133">
        <f t="shared" si="7"/>
        <v>1.9720144820266405E-2</v>
      </c>
      <c r="U115" s="133">
        <f t="shared" si="8"/>
        <v>0.15335726411249362</v>
      </c>
    </row>
    <row r="116" spans="12:21" x14ac:dyDescent="0.25">
      <c r="L116" s="134">
        <v>38442</v>
      </c>
      <c r="M116" s="127">
        <v>156.89273951919699</v>
      </c>
      <c r="N116" s="135">
        <f t="shared" si="9"/>
        <v>2.1284673278884947E-2</v>
      </c>
      <c r="O116" s="135">
        <f t="shared" si="10"/>
        <v>7.0197090292985154E-2</v>
      </c>
      <c r="P116" s="135">
        <f t="shared" si="11"/>
        <v>0.16494138204309294</v>
      </c>
      <c r="Q116" s="128">
        <v>38426.5</v>
      </c>
      <c r="R116" s="129">
        <v>132.585313192592</v>
      </c>
      <c r="S116" s="132">
        <f t="shared" si="6"/>
        <v>1.9438369630687236E-2</v>
      </c>
      <c r="T116" s="133">
        <f t="shared" si="7"/>
        <v>4.3137238444405313E-2</v>
      </c>
      <c r="U116" s="133">
        <f t="shared" si="8"/>
        <v>0.15986458436064988</v>
      </c>
    </row>
    <row r="117" spans="12:21" x14ac:dyDescent="0.25">
      <c r="L117" s="134">
        <v>38472</v>
      </c>
      <c r="M117" s="127">
        <v>159.01269446648499</v>
      </c>
      <c r="N117" s="135">
        <f t="shared" si="9"/>
        <v>1.3512129074835899E-2</v>
      </c>
      <c r="O117" s="135">
        <f t="shared" si="10"/>
        <v>6.104962522115942E-2</v>
      </c>
      <c r="P117" s="135">
        <f t="shared" si="11"/>
        <v>0.15820635551551687</v>
      </c>
      <c r="Q117" s="128">
        <v>38457</v>
      </c>
      <c r="R117" s="129">
        <v>134.526481576115</v>
      </c>
      <c r="S117" s="132">
        <f t="shared" si="6"/>
        <v>1.4640900540041635E-2</v>
      </c>
      <c r="T117" s="133">
        <f t="shared" si="7"/>
        <v>5.802986532510479E-2</v>
      </c>
      <c r="U117" s="133">
        <f t="shared" si="8"/>
        <v>0.15330541040565326</v>
      </c>
    </row>
    <row r="118" spans="12:21" x14ac:dyDescent="0.25">
      <c r="L118" s="134">
        <v>38503</v>
      </c>
      <c r="M118" s="127">
        <v>160.801925803898</v>
      </c>
      <c r="N118" s="135">
        <f t="shared" si="9"/>
        <v>1.1252128915972381E-2</v>
      </c>
      <c r="O118" s="135">
        <f t="shared" si="10"/>
        <v>4.6731306754672186E-2</v>
      </c>
      <c r="P118" s="135">
        <f t="shared" si="11"/>
        <v>0.15802045364325656</v>
      </c>
      <c r="Q118" s="128">
        <v>38487.5</v>
      </c>
      <c r="R118" s="129">
        <v>134.48374134475199</v>
      </c>
      <c r="S118" s="132">
        <f t="shared" si="6"/>
        <v>-3.1770868354141779E-4</v>
      </c>
      <c r="T118" s="133">
        <f t="shared" si="7"/>
        <v>3.4035239025171027E-2</v>
      </c>
      <c r="U118" s="133">
        <f t="shared" si="8"/>
        <v>0.14697633711949032</v>
      </c>
    </row>
    <row r="119" spans="12:21" x14ac:dyDescent="0.25">
      <c r="L119" s="134">
        <v>38533</v>
      </c>
      <c r="M119" s="127">
        <v>162.31056078008899</v>
      </c>
      <c r="N119" s="135">
        <f t="shared" si="9"/>
        <v>9.3819459477793021E-3</v>
      </c>
      <c r="O119" s="135">
        <f t="shared" si="10"/>
        <v>3.4532007519883168E-2</v>
      </c>
      <c r="P119" s="135">
        <f t="shared" si="11"/>
        <v>0.15165682226850641</v>
      </c>
      <c r="Q119" s="128">
        <v>38518</v>
      </c>
      <c r="R119" s="129">
        <v>135.38520869664001</v>
      </c>
      <c r="S119" s="132">
        <f t="shared" si="6"/>
        <v>6.7031697874695428E-3</v>
      </c>
      <c r="T119" s="133">
        <f t="shared" si="7"/>
        <v>2.1117689709575282E-2</v>
      </c>
      <c r="U119" s="133">
        <f t="shared" si="8"/>
        <v>0.13036257090535708</v>
      </c>
    </row>
    <row r="120" spans="12:21" x14ac:dyDescent="0.25">
      <c r="L120" s="134">
        <v>38564</v>
      </c>
      <c r="M120" s="127">
        <v>164.10778338612101</v>
      </c>
      <c r="N120" s="135">
        <f t="shared" si="9"/>
        <v>1.1072739798287268E-2</v>
      </c>
      <c r="O120" s="135">
        <f t="shared" si="10"/>
        <v>3.2042026183701333E-2</v>
      </c>
      <c r="P120" s="135">
        <f t="shared" si="11"/>
        <v>0.14896586525894473</v>
      </c>
      <c r="Q120" s="128">
        <v>38548.5</v>
      </c>
      <c r="R120" s="129">
        <v>137.29074830337899</v>
      </c>
      <c r="S120" s="132">
        <f t="shared" si="6"/>
        <v>1.4074946776562181E-2</v>
      </c>
      <c r="T120" s="133">
        <f t="shared" si="7"/>
        <v>2.0548123275639041E-2</v>
      </c>
      <c r="U120" s="133">
        <f t="shared" si="8"/>
        <v>0.12124810938349673</v>
      </c>
    </row>
    <row r="121" spans="12:21" x14ac:dyDescent="0.25">
      <c r="L121" s="134">
        <v>38595</v>
      </c>
      <c r="M121" s="127">
        <v>166.247062002934</v>
      </c>
      <c r="N121" s="135">
        <f t="shared" si="9"/>
        <v>1.3035814467005524E-2</v>
      </c>
      <c r="O121" s="135">
        <f t="shared" si="10"/>
        <v>3.3862381758266169E-2</v>
      </c>
      <c r="P121" s="135">
        <f t="shared" si="11"/>
        <v>0.14617285827003479</v>
      </c>
      <c r="Q121" s="128">
        <v>38579.5</v>
      </c>
      <c r="R121" s="129">
        <v>139.67949471448301</v>
      </c>
      <c r="S121" s="132">
        <f t="shared" si="6"/>
        <v>1.7399179774484796E-2</v>
      </c>
      <c r="T121" s="133">
        <f t="shared" si="7"/>
        <v>3.8634806838185654E-2</v>
      </c>
      <c r="U121" s="133">
        <f t="shared" si="8"/>
        <v>0.11529572755083772</v>
      </c>
    </row>
    <row r="122" spans="12:21" x14ac:dyDescent="0.25">
      <c r="L122" s="134">
        <v>38625</v>
      </c>
      <c r="M122" s="127">
        <v>167.89770650872799</v>
      </c>
      <c r="N122" s="135">
        <f t="shared" si="9"/>
        <v>9.9288642211605715E-3</v>
      </c>
      <c r="O122" s="135">
        <f t="shared" si="10"/>
        <v>3.4422564383896681E-2</v>
      </c>
      <c r="P122" s="135">
        <f t="shared" si="11"/>
        <v>0.15108009016782953</v>
      </c>
      <c r="Q122" s="128">
        <v>38610</v>
      </c>
      <c r="R122" s="129">
        <v>142.355046291646</v>
      </c>
      <c r="S122" s="132">
        <f t="shared" si="6"/>
        <v>1.9154934535180246E-2</v>
      </c>
      <c r="T122" s="133">
        <f t="shared" si="7"/>
        <v>5.1481529349512778E-2</v>
      </c>
      <c r="U122" s="133">
        <f t="shared" si="8"/>
        <v>0.12075073289019178</v>
      </c>
    </row>
    <row r="123" spans="12:21" x14ac:dyDescent="0.25">
      <c r="L123" s="134">
        <v>38656</v>
      </c>
      <c r="M123" s="127">
        <v>169.13854578487101</v>
      </c>
      <c r="N123" s="135">
        <f t="shared" si="9"/>
        <v>7.3904480409237028E-3</v>
      </c>
      <c r="O123" s="135">
        <f t="shared" si="10"/>
        <v>3.0655233377403945E-2</v>
      </c>
      <c r="P123" s="135">
        <f t="shared" si="11"/>
        <v>0.16217836142992681</v>
      </c>
      <c r="Q123" s="128">
        <v>38640.5</v>
      </c>
      <c r="R123" s="129">
        <v>145.151809122896</v>
      </c>
      <c r="S123" s="132">
        <f t="shared" si="6"/>
        <v>1.964639051516448E-2</v>
      </c>
      <c r="T123" s="133">
        <f t="shared" si="7"/>
        <v>5.7258489131008172E-2</v>
      </c>
      <c r="U123" s="133">
        <f t="shared" si="8"/>
        <v>0.13498424875747972</v>
      </c>
    </row>
    <row r="124" spans="12:21" x14ac:dyDescent="0.25">
      <c r="L124" s="134">
        <v>38686</v>
      </c>
      <c r="M124" s="127">
        <v>169.22884563301801</v>
      </c>
      <c r="N124" s="135">
        <f t="shared" si="9"/>
        <v>5.3388095379425238E-4</v>
      </c>
      <c r="O124" s="135">
        <f t="shared" si="10"/>
        <v>1.7935857597479732E-2</v>
      </c>
      <c r="P124" s="135">
        <f t="shared" si="11"/>
        <v>0.16414624526339727</v>
      </c>
      <c r="Q124" s="128">
        <v>38671</v>
      </c>
      <c r="R124" s="129">
        <v>147.222740021064</v>
      </c>
      <c r="S124" s="132">
        <f t="shared" si="6"/>
        <v>1.4267344724684827E-2</v>
      </c>
      <c r="T124" s="133">
        <f t="shared" si="7"/>
        <v>5.4003956142596454E-2</v>
      </c>
      <c r="U124" s="133">
        <f t="shared" si="8"/>
        <v>0.15430732596287222</v>
      </c>
    </row>
    <row r="125" spans="12:21" x14ac:dyDescent="0.25">
      <c r="L125" s="134">
        <v>38717</v>
      </c>
      <c r="M125" s="127">
        <v>170.77897774021699</v>
      </c>
      <c r="N125" s="135">
        <f t="shared" si="9"/>
        <v>9.1599756613629513E-3</v>
      </c>
      <c r="O125" s="135">
        <f t="shared" si="10"/>
        <v>1.7160873078032379E-2</v>
      </c>
      <c r="P125" s="135">
        <f t="shared" si="11"/>
        <v>0.16491792813922901</v>
      </c>
      <c r="Q125" s="128">
        <v>38701.5</v>
      </c>
      <c r="R125" s="129">
        <v>147.76944449320601</v>
      </c>
      <c r="S125" s="132">
        <f t="shared" si="6"/>
        <v>3.7134512784084972E-3</v>
      </c>
      <c r="T125" s="133">
        <f t="shared" si="7"/>
        <v>3.8034466234989628E-2</v>
      </c>
      <c r="U125" s="133">
        <f t="shared" si="8"/>
        <v>0.16260094382549828</v>
      </c>
    </row>
    <row r="126" spans="12:21" x14ac:dyDescent="0.25">
      <c r="L126" s="134">
        <v>38748</v>
      </c>
      <c r="M126" s="127">
        <v>172.457992557784</v>
      </c>
      <c r="N126" s="135">
        <f t="shared" si="9"/>
        <v>9.8315075999639845E-3</v>
      </c>
      <c r="O126" s="135">
        <f t="shared" si="10"/>
        <v>1.9625607856029514E-2</v>
      </c>
      <c r="P126" s="135">
        <f t="shared" si="11"/>
        <v>0.15076654089650776</v>
      </c>
      <c r="Q126" s="128">
        <v>38732.5</v>
      </c>
      <c r="R126" s="129">
        <v>147.49344675024801</v>
      </c>
      <c r="S126" s="132">
        <f t="shared" si="6"/>
        <v>-1.8677592238677265E-3</v>
      </c>
      <c r="T126" s="133">
        <f t="shared" si="7"/>
        <v>1.6132335115226937E-2</v>
      </c>
      <c r="U126" s="133">
        <f t="shared" si="8"/>
        <v>0.16001303069244432</v>
      </c>
    </row>
    <row r="127" spans="12:21" x14ac:dyDescent="0.25">
      <c r="L127" s="134">
        <v>38776</v>
      </c>
      <c r="M127" s="127">
        <v>175.17557351552799</v>
      </c>
      <c r="N127" s="135">
        <f t="shared" si="9"/>
        <v>1.5757929901877077E-2</v>
      </c>
      <c r="O127" s="135">
        <f t="shared" si="10"/>
        <v>3.5140155097469483E-2</v>
      </c>
      <c r="P127" s="135">
        <f t="shared" si="11"/>
        <v>0.14029577730942111</v>
      </c>
      <c r="Q127" s="128">
        <v>38762</v>
      </c>
      <c r="R127" s="129">
        <v>148.337128814952</v>
      </c>
      <c r="S127" s="132">
        <f t="shared" si="6"/>
        <v>5.7201325434654837E-3</v>
      </c>
      <c r="T127" s="133">
        <f t="shared" si="7"/>
        <v>7.5694066944316241E-3</v>
      </c>
      <c r="U127" s="133">
        <f t="shared" si="8"/>
        <v>0.1405528796025135</v>
      </c>
    </row>
    <row r="128" spans="12:21" x14ac:dyDescent="0.25">
      <c r="L128" s="134">
        <v>38807</v>
      </c>
      <c r="M128" s="127">
        <v>175.79125099695199</v>
      </c>
      <c r="N128" s="135">
        <f t="shared" si="9"/>
        <v>3.5146308875615428E-3</v>
      </c>
      <c r="O128" s="135">
        <f t="shared" si="10"/>
        <v>2.9349474525837138E-2</v>
      </c>
      <c r="P128" s="135">
        <f t="shared" si="11"/>
        <v>0.1204549779401527</v>
      </c>
      <c r="Q128" s="128">
        <v>38791.5</v>
      </c>
      <c r="R128" s="129">
        <v>150.27265000678901</v>
      </c>
      <c r="S128" s="132">
        <f t="shared" si="6"/>
        <v>1.3048123603980111E-2</v>
      </c>
      <c r="T128" s="133">
        <f t="shared" si="7"/>
        <v>1.6939939932562265E-2</v>
      </c>
      <c r="U128" s="133">
        <f t="shared" si="8"/>
        <v>0.13340343955370515</v>
      </c>
    </row>
    <row r="129" spans="12:21" x14ac:dyDescent="0.25">
      <c r="L129" s="134">
        <v>38837</v>
      </c>
      <c r="M129" s="127">
        <v>177.02290911250799</v>
      </c>
      <c r="N129" s="135">
        <f t="shared" si="9"/>
        <v>7.0063675442946227E-3</v>
      </c>
      <c r="O129" s="135">
        <f t="shared" si="10"/>
        <v>2.6469730321106777E-2</v>
      </c>
      <c r="P129" s="135">
        <f t="shared" si="11"/>
        <v>0.11326274739542264</v>
      </c>
      <c r="Q129" s="128">
        <v>38822</v>
      </c>
      <c r="R129" s="129">
        <v>152.195514200872</v>
      </c>
      <c r="S129" s="132">
        <f t="shared" si="6"/>
        <v>1.2795836061958887E-2</v>
      </c>
      <c r="T129" s="133">
        <f t="shared" si="7"/>
        <v>3.1879839777465113E-2</v>
      </c>
      <c r="U129" s="133">
        <f t="shared" si="8"/>
        <v>0.13134241242130362</v>
      </c>
    </row>
    <row r="130" spans="12:21" x14ac:dyDescent="0.25">
      <c r="L130" s="134">
        <v>38868</v>
      </c>
      <c r="M130" s="127">
        <v>177.609381760964</v>
      </c>
      <c r="N130" s="135">
        <f t="shared" si="9"/>
        <v>3.312975995006795E-3</v>
      </c>
      <c r="O130" s="135">
        <f t="shared" si="10"/>
        <v>1.3893536619249414E-2</v>
      </c>
      <c r="P130" s="135">
        <f t="shared" si="11"/>
        <v>0.10452272802729445</v>
      </c>
      <c r="Q130" s="128">
        <v>38852.5</v>
      </c>
      <c r="R130" s="129">
        <v>153.16456068742701</v>
      </c>
      <c r="S130" s="132">
        <f t="shared" si="6"/>
        <v>6.3671159537332933E-3</v>
      </c>
      <c r="T130" s="133">
        <f t="shared" si="7"/>
        <v>3.254365182231056E-2</v>
      </c>
      <c r="U130" s="133">
        <f t="shared" si="8"/>
        <v>0.13890764159205182</v>
      </c>
    </row>
    <row r="131" spans="12:21" x14ac:dyDescent="0.25">
      <c r="L131" s="134">
        <v>38898</v>
      </c>
      <c r="M131" s="127">
        <v>179.270860596934</v>
      </c>
      <c r="N131" s="135">
        <f t="shared" si="9"/>
        <v>9.3546794628569518E-3</v>
      </c>
      <c r="O131" s="135">
        <f t="shared" si="10"/>
        <v>1.9793986220863369E-2</v>
      </c>
      <c r="P131" s="135">
        <f t="shared" si="11"/>
        <v>0.10449289149967345</v>
      </c>
      <c r="Q131" s="128">
        <v>38883</v>
      </c>
      <c r="R131" s="129">
        <v>154.01403174721199</v>
      </c>
      <c r="S131" s="132">
        <f t="shared" si="6"/>
        <v>5.5461332306403488E-3</v>
      </c>
      <c r="T131" s="133">
        <f t="shared" si="7"/>
        <v>2.4897289960973845E-2</v>
      </c>
      <c r="U131" s="133">
        <f t="shared" si="8"/>
        <v>0.13759865815411132</v>
      </c>
    </row>
    <row r="132" spans="12:21" x14ac:dyDescent="0.25">
      <c r="L132" s="134">
        <v>38929</v>
      </c>
      <c r="M132" s="127">
        <v>178.956790314865</v>
      </c>
      <c r="N132" s="135">
        <f t="shared" si="9"/>
        <v>-1.7519315800861301E-3</v>
      </c>
      <c r="O132" s="135">
        <f t="shared" si="10"/>
        <v>1.0924468545073562E-2</v>
      </c>
      <c r="P132" s="135">
        <f t="shared" si="11"/>
        <v>9.0483258151178081E-2</v>
      </c>
      <c r="Q132" s="128">
        <v>38913.5</v>
      </c>
      <c r="R132" s="129">
        <v>155.40190870579099</v>
      </c>
      <c r="S132" s="132">
        <f t="shared" si="6"/>
        <v>9.0113669698419496E-3</v>
      </c>
      <c r="T132" s="133">
        <f t="shared" si="7"/>
        <v>2.106760190505419E-2</v>
      </c>
      <c r="U132" s="133">
        <f t="shared" si="8"/>
        <v>0.13191828747550249</v>
      </c>
    </row>
    <row r="133" spans="12:21" x14ac:dyDescent="0.25">
      <c r="L133" s="134">
        <v>38960</v>
      </c>
      <c r="M133" s="127">
        <v>178.23331433392801</v>
      </c>
      <c r="N133" s="135">
        <f t="shared" si="9"/>
        <v>-4.0427411536834157E-3</v>
      </c>
      <c r="O133" s="135">
        <f t="shared" si="10"/>
        <v>3.512948284476014E-3</v>
      </c>
      <c r="P133" s="135">
        <f t="shared" si="11"/>
        <v>7.209903252775951E-2</v>
      </c>
      <c r="Q133" s="128">
        <v>38944.5</v>
      </c>
      <c r="R133" s="129">
        <v>156.54077968399801</v>
      </c>
      <c r="S133" s="132">
        <f t="shared" si="6"/>
        <v>7.3285520602139886E-3</v>
      </c>
      <c r="T133" s="133">
        <f t="shared" si="7"/>
        <v>2.2043082168734074E-2</v>
      </c>
      <c r="U133" s="133">
        <f t="shared" si="8"/>
        <v>0.12071410341210731</v>
      </c>
    </row>
    <row r="134" spans="12:21" x14ac:dyDescent="0.25">
      <c r="L134" s="134">
        <v>38990</v>
      </c>
      <c r="M134" s="127">
        <v>176.16128217240799</v>
      </c>
      <c r="N134" s="135">
        <f t="shared" si="9"/>
        <v>-1.1625392083760344E-2</v>
      </c>
      <c r="O134" s="135">
        <f t="shared" si="10"/>
        <v>-1.7345699207176102E-2</v>
      </c>
      <c r="P134" s="135">
        <f t="shared" si="11"/>
        <v>4.9217918669129723E-2</v>
      </c>
      <c r="Q134" s="128">
        <v>38975</v>
      </c>
      <c r="R134" s="129">
        <v>156.59932117783799</v>
      </c>
      <c r="S134" s="132">
        <f t="shared" si="6"/>
        <v>3.7396960688562686E-4</v>
      </c>
      <c r="T134" s="133">
        <f t="shared" si="7"/>
        <v>1.678606423906448E-2</v>
      </c>
      <c r="U134" s="133">
        <f t="shared" si="8"/>
        <v>0.10006160833251676</v>
      </c>
    </row>
    <row r="135" spans="12:21" x14ac:dyDescent="0.25">
      <c r="L135" s="134">
        <v>39021</v>
      </c>
      <c r="M135" s="127">
        <v>174.94318159541999</v>
      </c>
      <c r="N135" s="135">
        <f t="shared" si="9"/>
        <v>-6.9146895502035788E-3</v>
      </c>
      <c r="O135" s="135">
        <f t="shared" si="10"/>
        <v>-2.2427809039172408E-2</v>
      </c>
      <c r="P135" s="135">
        <f t="shared" si="11"/>
        <v>3.4318822972097429E-2</v>
      </c>
      <c r="Q135" s="128">
        <v>39005.5</v>
      </c>
      <c r="R135" s="129">
        <v>158.01819791878299</v>
      </c>
      <c r="S135" s="132">
        <f t="shared" si="6"/>
        <v>9.0605548623909904E-3</v>
      </c>
      <c r="T135" s="133">
        <f t="shared" si="7"/>
        <v>1.6835631137228857E-2</v>
      </c>
      <c r="U135" s="133">
        <f t="shared" si="8"/>
        <v>8.864091239120131E-2</v>
      </c>
    </row>
    <row r="136" spans="12:21" x14ac:dyDescent="0.25">
      <c r="L136" s="134">
        <v>39051</v>
      </c>
      <c r="M136" s="127">
        <v>175.37106781134801</v>
      </c>
      <c r="N136" s="135">
        <f t="shared" si="9"/>
        <v>2.4458582039370569E-3</v>
      </c>
      <c r="O136" s="135">
        <f t="shared" si="10"/>
        <v>-1.6058987250932466E-2</v>
      </c>
      <c r="P136" s="135">
        <f t="shared" si="11"/>
        <v>3.6295361794582925E-2</v>
      </c>
      <c r="Q136" s="128">
        <v>39036</v>
      </c>
      <c r="R136" s="129">
        <v>159.87487017335599</v>
      </c>
      <c r="S136" s="132">
        <f t="shared" ref="S136:S199" si="12">R136/R135-1</f>
        <v>1.1749736922878284E-2</v>
      </c>
      <c r="T136" s="133">
        <f t="shared" si="7"/>
        <v>2.129854275728249E-2</v>
      </c>
      <c r="U136" s="133">
        <f t="shared" si="8"/>
        <v>8.5938695003786592E-2</v>
      </c>
    </row>
    <row r="137" spans="12:21" x14ac:dyDescent="0.25">
      <c r="L137" s="134">
        <v>39082</v>
      </c>
      <c r="M137" s="127">
        <v>176.97236900329099</v>
      </c>
      <c r="N137" s="135">
        <f t="shared" si="9"/>
        <v>9.1309314126177821E-3</v>
      </c>
      <c r="O137" s="135">
        <f t="shared" si="10"/>
        <v>4.6042286981606839E-3</v>
      </c>
      <c r="P137" s="135">
        <f t="shared" si="11"/>
        <v>3.6265536572628765E-2</v>
      </c>
      <c r="Q137" s="128">
        <v>39066.5</v>
      </c>
      <c r="R137" s="129">
        <v>163.30157163016599</v>
      </c>
      <c r="S137" s="132">
        <f t="shared" si="12"/>
        <v>2.143364653303137E-2</v>
      </c>
      <c r="T137" s="133">
        <f t="shared" si="7"/>
        <v>4.2798719700175125E-2</v>
      </c>
      <c r="U137" s="133">
        <f t="shared" si="8"/>
        <v>0.10511054697559019</v>
      </c>
    </row>
    <row r="138" spans="12:21" x14ac:dyDescent="0.25">
      <c r="L138" s="134">
        <v>39113</v>
      </c>
      <c r="M138" s="127">
        <v>179.761811988635</v>
      </c>
      <c r="N138" s="135">
        <f t="shared" si="9"/>
        <v>1.5762025456596218E-2</v>
      </c>
      <c r="O138" s="135">
        <f t="shared" si="10"/>
        <v>2.7543973702037539E-2</v>
      </c>
      <c r="P138" s="135">
        <f t="shared" si="11"/>
        <v>4.2351295654817323E-2</v>
      </c>
      <c r="Q138" s="128">
        <v>39097.5</v>
      </c>
      <c r="R138" s="129">
        <v>163.60427709680701</v>
      </c>
      <c r="S138" s="132">
        <f t="shared" si="12"/>
        <v>1.8536592368294524E-3</v>
      </c>
      <c r="T138" s="133">
        <f t="shared" ref="T138:T201" si="13">R138/R135-1</f>
        <v>3.5350859911053467E-2</v>
      </c>
      <c r="U138" s="133">
        <f t="shared" si="8"/>
        <v>0.10923082144686469</v>
      </c>
    </row>
    <row r="139" spans="12:21" x14ac:dyDescent="0.25">
      <c r="L139" s="134">
        <v>39141</v>
      </c>
      <c r="M139" s="127">
        <v>181.91948521096799</v>
      </c>
      <c r="N139" s="135">
        <f t="shared" si="9"/>
        <v>1.2002956570494439E-2</v>
      </c>
      <c r="O139" s="135">
        <f t="shared" si="10"/>
        <v>3.7340351982485087E-2</v>
      </c>
      <c r="P139" s="135">
        <f t="shared" si="11"/>
        <v>3.8498014078670595E-2</v>
      </c>
      <c r="Q139" s="128">
        <v>39127</v>
      </c>
      <c r="R139" s="129">
        <v>164.419664436315</v>
      </c>
      <c r="S139" s="132">
        <f t="shared" si="12"/>
        <v>4.9838998953890545E-3</v>
      </c>
      <c r="T139" s="133">
        <f t="shared" si="13"/>
        <v>2.8427195956631568E-2</v>
      </c>
      <c r="U139" s="133">
        <f t="shared" si="8"/>
        <v>0.1084188142904241</v>
      </c>
    </row>
    <row r="140" spans="12:21" x14ac:dyDescent="0.25">
      <c r="L140" s="134">
        <v>39172</v>
      </c>
      <c r="M140" s="127">
        <v>183.54484181718701</v>
      </c>
      <c r="N140" s="135">
        <f t="shared" si="9"/>
        <v>8.9344833201023821E-3</v>
      </c>
      <c r="O140" s="135">
        <f t="shared" si="10"/>
        <v>3.7138412346018779E-2</v>
      </c>
      <c r="P140" s="135">
        <f t="shared" si="11"/>
        <v>4.4106807228816214E-2</v>
      </c>
      <c r="Q140" s="128">
        <v>39156.5</v>
      </c>
      <c r="R140" s="129">
        <v>164.049157584922</v>
      </c>
      <c r="S140" s="132">
        <f t="shared" si="12"/>
        <v>-2.2534217708278792E-3</v>
      </c>
      <c r="T140" s="133">
        <f t="shared" si="13"/>
        <v>4.5779470907303388E-3</v>
      </c>
      <c r="U140" s="133">
        <f t="shared" si="8"/>
        <v>9.1676746084604188E-2</v>
      </c>
    </row>
    <row r="141" spans="12:21" x14ac:dyDescent="0.25">
      <c r="L141" s="134">
        <v>39202</v>
      </c>
      <c r="M141" s="127">
        <v>185.103105858547</v>
      </c>
      <c r="N141" s="135">
        <f t="shared" si="9"/>
        <v>8.4898274772113869E-3</v>
      </c>
      <c r="O141" s="135">
        <f t="shared" si="10"/>
        <v>2.9713173286491479E-2</v>
      </c>
      <c r="P141" s="135">
        <f t="shared" si="11"/>
        <v>4.5644921250862502E-2</v>
      </c>
      <c r="Q141" s="128">
        <v>39187</v>
      </c>
      <c r="R141" s="129">
        <v>165.89139105593799</v>
      </c>
      <c r="S141" s="132">
        <f t="shared" si="12"/>
        <v>1.1229764895698047E-2</v>
      </c>
      <c r="T141" s="133">
        <f t="shared" si="13"/>
        <v>1.3979548699559086E-2</v>
      </c>
      <c r="U141" s="133">
        <f t="shared" si="8"/>
        <v>8.9988702538169374E-2</v>
      </c>
    </row>
    <row r="142" spans="12:21" x14ac:dyDescent="0.25">
      <c r="L142" s="134">
        <v>39233</v>
      </c>
      <c r="M142" s="127">
        <v>185.39967909858601</v>
      </c>
      <c r="N142" s="135">
        <f t="shared" si="9"/>
        <v>1.6022056391946649E-3</v>
      </c>
      <c r="O142" s="135">
        <f t="shared" si="10"/>
        <v>1.9130407518370696E-2</v>
      </c>
      <c r="P142" s="135">
        <f t="shared" si="11"/>
        <v>4.3861969792263533E-2</v>
      </c>
      <c r="Q142" s="128">
        <v>39217.5</v>
      </c>
      <c r="R142" s="129">
        <v>167.737159355204</v>
      </c>
      <c r="S142" s="132">
        <f t="shared" si="12"/>
        <v>1.112636579582138E-2</v>
      </c>
      <c r="T142" s="133">
        <f t="shared" si="13"/>
        <v>2.0176996044010131E-2</v>
      </c>
      <c r="U142" s="133">
        <f t="shared" si="8"/>
        <v>9.514341047545738E-2</v>
      </c>
    </row>
    <row r="143" spans="12:21" x14ac:dyDescent="0.25">
      <c r="L143" s="134">
        <v>39263</v>
      </c>
      <c r="M143" s="127">
        <v>186.510487964942</v>
      </c>
      <c r="N143" s="135">
        <f t="shared" si="9"/>
        <v>5.9914282039577049E-3</v>
      </c>
      <c r="O143" s="135">
        <f t="shared" si="10"/>
        <v>1.6157610959772084E-2</v>
      </c>
      <c r="P143" s="135">
        <f t="shared" si="11"/>
        <v>4.0383737456838098E-2</v>
      </c>
      <c r="Q143" s="128">
        <v>39248</v>
      </c>
      <c r="R143" s="129">
        <v>170.01214700033299</v>
      </c>
      <c r="S143" s="132">
        <f t="shared" si="12"/>
        <v>1.3562812520935941E-2</v>
      </c>
      <c r="T143" s="133">
        <f t="shared" si="13"/>
        <v>3.6348796319323862E-2</v>
      </c>
      <c r="U143" s="133">
        <f t="shared" si="8"/>
        <v>0.10387440073888343</v>
      </c>
    </row>
    <row r="144" spans="12:21" x14ac:dyDescent="0.25">
      <c r="L144" s="134">
        <v>39294</v>
      </c>
      <c r="M144" s="127">
        <v>186.413797444621</v>
      </c>
      <c r="N144" s="135">
        <f t="shared" si="9"/>
        <v>-5.1841867648305673E-4</v>
      </c>
      <c r="O144" s="135">
        <f t="shared" si="10"/>
        <v>7.0808730085578642E-3</v>
      </c>
      <c r="P144" s="135">
        <f t="shared" si="11"/>
        <v>4.1669316468158524E-2</v>
      </c>
      <c r="Q144" s="128">
        <v>39278.5</v>
      </c>
      <c r="R144" s="129">
        <v>171.59019847222501</v>
      </c>
      <c r="S144" s="132">
        <f t="shared" si="12"/>
        <v>9.2819924913303264E-3</v>
      </c>
      <c r="T144" s="133">
        <f t="shared" si="13"/>
        <v>3.4352641086513147E-2</v>
      </c>
      <c r="U144" s="133">
        <f t="shared" si="8"/>
        <v>0.10417046934141538</v>
      </c>
    </row>
    <row r="145" spans="12:21" x14ac:dyDescent="0.25">
      <c r="L145" s="134">
        <v>39325</v>
      </c>
      <c r="M145" s="127">
        <v>187.466450085053</v>
      </c>
      <c r="N145" s="135">
        <f t="shared" si="9"/>
        <v>5.64686012978588E-3</v>
      </c>
      <c r="O145" s="135">
        <f t="shared" si="10"/>
        <v>1.1147651368738298E-2</v>
      </c>
      <c r="P145" s="135">
        <f t="shared" si="11"/>
        <v>5.1803647290238342E-2</v>
      </c>
      <c r="Q145" s="128">
        <v>39309.5</v>
      </c>
      <c r="R145" s="129">
        <v>171.63961656687701</v>
      </c>
      <c r="S145" s="132">
        <f t="shared" si="12"/>
        <v>2.8800068472434326E-4</v>
      </c>
      <c r="T145" s="133">
        <f t="shared" si="13"/>
        <v>2.3265311196841498E-2</v>
      </c>
      <c r="U145" s="133">
        <f t="shared" si="8"/>
        <v>9.6453057876410009E-2</v>
      </c>
    </row>
    <row r="146" spans="12:21" x14ac:dyDescent="0.25">
      <c r="L146" s="134">
        <v>39355</v>
      </c>
      <c r="M146" s="127">
        <v>185.604465331006</v>
      </c>
      <c r="N146" s="135">
        <f t="shared" si="9"/>
        <v>-9.9323625811563732E-3</v>
      </c>
      <c r="O146" s="135">
        <f t="shared" si="10"/>
        <v>-4.85775702922564E-3</v>
      </c>
      <c r="P146" s="135">
        <f t="shared" si="11"/>
        <v>5.3605327130600733E-2</v>
      </c>
      <c r="Q146" s="128">
        <v>39340</v>
      </c>
      <c r="R146" s="129">
        <v>171.56690272390401</v>
      </c>
      <c r="S146" s="132">
        <f t="shared" si="12"/>
        <v>-4.2364253910265326E-4</v>
      </c>
      <c r="T146" s="133">
        <f t="shared" si="13"/>
        <v>9.1449684684470345E-3</v>
      </c>
      <c r="U146" s="133">
        <f t="shared" si="8"/>
        <v>9.5578840530659015E-2</v>
      </c>
    </row>
    <row r="147" spans="12:21" x14ac:dyDescent="0.25">
      <c r="L147" s="134">
        <v>39386</v>
      </c>
      <c r="M147" s="127">
        <v>182.391515565715</v>
      </c>
      <c r="N147" s="135">
        <f t="shared" si="9"/>
        <v>-1.7310735275474332E-2</v>
      </c>
      <c r="O147" s="135">
        <f t="shared" si="10"/>
        <v>-2.1577168289278137E-2</v>
      </c>
      <c r="P147" s="135">
        <f t="shared" si="11"/>
        <v>4.2575731745409184E-2</v>
      </c>
      <c r="Q147" s="128">
        <v>39370.5</v>
      </c>
      <c r="R147" s="129">
        <v>170.34529486821501</v>
      </c>
      <c r="S147" s="132">
        <f t="shared" si="12"/>
        <v>-7.1203002227935297E-3</v>
      </c>
      <c r="T147" s="133">
        <f t="shared" si="13"/>
        <v>-7.2550974070439977E-3</v>
      </c>
      <c r="U147" s="133">
        <f t="shared" ref="U147:U210" si="14">R147/R135-1</f>
        <v>7.8010615940372841E-2</v>
      </c>
    </row>
    <row r="148" spans="12:21" x14ac:dyDescent="0.25">
      <c r="L148" s="134">
        <v>39416</v>
      </c>
      <c r="M148" s="127">
        <v>179.371515242903</v>
      </c>
      <c r="N148" s="135">
        <f t="shared" si="9"/>
        <v>-1.6557789508163334E-2</v>
      </c>
      <c r="O148" s="135">
        <f t="shared" si="10"/>
        <v>-4.3180712273995447E-2</v>
      </c>
      <c r="P148" s="135">
        <f t="shared" si="11"/>
        <v>2.2811330748458314E-2</v>
      </c>
      <c r="Q148" s="128">
        <v>39401</v>
      </c>
      <c r="R148" s="129">
        <v>170.36046822859601</v>
      </c>
      <c r="S148" s="132">
        <f t="shared" si="12"/>
        <v>8.9074138459377394E-5</v>
      </c>
      <c r="T148" s="133">
        <f t="shared" si="13"/>
        <v>-7.4525238628845303E-3</v>
      </c>
      <c r="U148" s="133">
        <f t="shared" si="14"/>
        <v>6.5586280344561043E-2</v>
      </c>
    </row>
    <row r="149" spans="12:21" x14ac:dyDescent="0.25">
      <c r="L149" s="134">
        <v>39447</v>
      </c>
      <c r="M149" s="127">
        <v>178.70999738029801</v>
      </c>
      <c r="N149" s="135">
        <f t="shared" si="9"/>
        <v>-3.687976107628721E-3</v>
      </c>
      <c r="O149" s="135">
        <f t="shared" si="10"/>
        <v>-3.7146024145552903E-2</v>
      </c>
      <c r="P149" s="135">
        <f t="shared" si="11"/>
        <v>9.8186422366008941E-3</v>
      </c>
      <c r="Q149" s="128">
        <v>39431.5</v>
      </c>
      <c r="R149" s="129">
        <v>169.09316520337401</v>
      </c>
      <c r="S149" s="132">
        <f t="shared" si="12"/>
        <v>-7.438950117943266E-3</v>
      </c>
      <c r="T149" s="133">
        <f t="shared" si="13"/>
        <v>-1.4418500778736298E-2</v>
      </c>
      <c r="U149" s="133">
        <f t="shared" si="14"/>
        <v>3.5465632788424184E-2</v>
      </c>
    </row>
    <row r="150" spans="12:21" x14ac:dyDescent="0.25">
      <c r="L150" s="134">
        <v>39478</v>
      </c>
      <c r="M150" s="127">
        <v>180.48921001082499</v>
      </c>
      <c r="N150" s="135">
        <f t="shared" si="9"/>
        <v>9.955865125669483E-3</v>
      </c>
      <c r="O150" s="135">
        <f t="shared" si="10"/>
        <v>-1.0429791917621389E-2</v>
      </c>
      <c r="P150" s="135">
        <f t="shared" si="11"/>
        <v>4.0464546621057362E-3</v>
      </c>
      <c r="Q150" s="128">
        <v>39462.5</v>
      </c>
      <c r="R150" s="129">
        <v>168.01116563273399</v>
      </c>
      <c r="S150" s="132">
        <f t="shared" si="12"/>
        <v>-6.3988368148332198E-3</v>
      </c>
      <c r="T150" s="133">
        <f t="shared" si="13"/>
        <v>-1.3702340515402978E-2</v>
      </c>
      <c r="U150" s="133">
        <f t="shared" si="14"/>
        <v>2.69362672793656E-2</v>
      </c>
    </row>
    <row r="151" spans="12:21" x14ac:dyDescent="0.25">
      <c r="L151" s="134">
        <v>39507</v>
      </c>
      <c r="M151" s="127">
        <v>180.50247800297501</v>
      </c>
      <c r="N151" s="135">
        <f t="shared" si="9"/>
        <v>7.3511276099225142E-5</v>
      </c>
      <c r="O151" s="135">
        <f t="shared" si="10"/>
        <v>6.3051413628327779E-3</v>
      </c>
      <c r="P151" s="135">
        <f t="shared" si="11"/>
        <v>-7.7891997459739182E-3</v>
      </c>
      <c r="Q151" s="128">
        <v>39492.5</v>
      </c>
      <c r="R151" s="129">
        <v>163.127191672056</v>
      </c>
      <c r="S151" s="132">
        <f t="shared" si="12"/>
        <v>-2.9069341565989615E-2</v>
      </c>
      <c r="T151" s="133">
        <f t="shared" si="13"/>
        <v>-4.2458656234931946E-2</v>
      </c>
      <c r="U151" s="133">
        <f t="shared" si="14"/>
        <v>-7.8608162149583771E-3</v>
      </c>
    </row>
    <row r="152" spans="12:21" x14ac:dyDescent="0.25">
      <c r="L152" s="134">
        <v>39538</v>
      </c>
      <c r="M152" s="127">
        <v>178.62092485132499</v>
      </c>
      <c r="N152" s="135">
        <f t="shared" si="9"/>
        <v>-1.0423974077624631E-2</v>
      </c>
      <c r="O152" s="135">
        <f t="shared" si="10"/>
        <v>-4.9841939610950625E-4</v>
      </c>
      <c r="P152" s="135">
        <f t="shared" si="11"/>
        <v>-2.6826779315140326E-2</v>
      </c>
      <c r="Q152" s="128">
        <v>39522.5</v>
      </c>
      <c r="R152" s="129">
        <v>159.19269818828599</v>
      </c>
      <c r="S152" s="132">
        <f t="shared" si="12"/>
        <v>-2.4119176229550732E-2</v>
      </c>
      <c r="T152" s="133">
        <f t="shared" si="13"/>
        <v>-5.8550367799788949E-2</v>
      </c>
      <c r="U152" s="133">
        <f t="shared" si="14"/>
        <v>-2.9603683847763795E-2</v>
      </c>
    </row>
    <row r="153" spans="12:21" x14ac:dyDescent="0.25">
      <c r="L153" s="134">
        <v>39568</v>
      </c>
      <c r="M153" s="127">
        <v>175.30532366076</v>
      </c>
      <c r="N153" s="135">
        <f t="shared" si="9"/>
        <v>-1.8562221606033713E-2</v>
      </c>
      <c r="O153" s="135">
        <f t="shared" si="10"/>
        <v>-2.8721308879096408E-2</v>
      </c>
      <c r="P153" s="135">
        <f t="shared" si="11"/>
        <v>-5.2931484603366497E-2</v>
      </c>
      <c r="Q153" s="128">
        <v>39553</v>
      </c>
      <c r="R153" s="129">
        <v>155.06393932202101</v>
      </c>
      <c r="S153" s="132">
        <f t="shared" si="12"/>
        <v>-2.5935604542500212E-2</v>
      </c>
      <c r="T153" s="133">
        <f t="shared" si="13"/>
        <v>-7.7061701595566134E-2</v>
      </c>
      <c r="U153" s="133">
        <f t="shared" si="14"/>
        <v>-6.5268316004812976E-2</v>
      </c>
    </row>
    <row r="154" spans="12:21" x14ac:dyDescent="0.25">
      <c r="L154" s="134">
        <v>39599</v>
      </c>
      <c r="M154" s="127">
        <v>173.69503790456301</v>
      </c>
      <c r="N154" s="135">
        <f t="shared" si="9"/>
        <v>-9.1856067036111266E-3</v>
      </c>
      <c r="O154" s="135">
        <f t="shared" si="10"/>
        <v>-3.7713831819526589E-2</v>
      </c>
      <c r="P154" s="135">
        <f t="shared" si="11"/>
        <v>-6.3131938798012044E-2</v>
      </c>
      <c r="Q154" s="128">
        <v>39583.5</v>
      </c>
      <c r="R154" s="129">
        <v>156.92297677572299</v>
      </c>
      <c r="S154" s="132">
        <f t="shared" si="12"/>
        <v>1.1988844484605243E-2</v>
      </c>
      <c r="T154" s="133">
        <f t="shared" si="13"/>
        <v>-3.803299028653484E-2</v>
      </c>
      <c r="U154" s="133">
        <f t="shared" si="14"/>
        <v>-6.4471001065307565E-2</v>
      </c>
    </row>
    <row r="155" spans="12:21" x14ac:dyDescent="0.25">
      <c r="L155" s="134">
        <v>39629</v>
      </c>
      <c r="M155" s="127">
        <v>173.08750584286199</v>
      </c>
      <c r="N155" s="135">
        <f t="shared" si="9"/>
        <v>-3.4976938260886659E-3</v>
      </c>
      <c r="O155" s="135">
        <f t="shared" si="10"/>
        <v>-3.0978559835969643E-2</v>
      </c>
      <c r="P155" s="135">
        <f t="shared" si="11"/>
        <v>-7.1969047255954322E-2</v>
      </c>
      <c r="Q155" s="128">
        <v>39614</v>
      </c>
      <c r="R155" s="129">
        <v>159.15904477183099</v>
      </c>
      <c r="S155" s="132">
        <f t="shared" si="12"/>
        <v>1.4249462010294645E-2</v>
      </c>
      <c r="T155" s="133">
        <f t="shared" si="13"/>
        <v>-2.1140050289991663E-4</v>
      </c>
      <c r="U155" s="133">
        <f t="shared" si="14"/>
        <v>-6.3837216457720114E-2</v>
      </c>
    </row>
    <row r="156" spans="12:21" x14ac:dyDescent="0.25">
      <c r="L156" s="134">
        <v>39660</v>
      </c>
      <c r="M156" s="127">
        <v>172.885272274523</v>
      </c>
      <c r="N156" s="135">
        <f t="shared" si="9"/>
        <v>-1.1683891760655429E-3</v>
      </c>
      <c r="O156" s="135">
        <f t="shared" si="10"/>
        <v>-1.3804779773374798E-2</v>
      </c>
      <c r="P156" s="135">
        <f t="shared" si="11"/>
        <v>-7.2572552866517204E-2</v>
      </c>
      <c r="Q156" s="128">
        <v>39644.5</v>
      </c>
      <c r="R156" s="129">
        <v>161.80011060557101</v>
      </c>
      <c r="S156" s="132">
        <f t="shared" si="12"/>
        <v>1.6593878390802175E-2</v>
      </c>
      <c r="T156" s="133">
        <f t="shared" si="13"/>
        <v>4.3441249545202121E-2</v>
      </c>
      <c r="U156" s="133">
        <f t="shared" si="14"/>
        <v>-5.7055052991495381E-2</v>
      </c>
    </row>
    <row r="157" spans="12:21" x14ac:dyDescent="0.25">
      <c r="L157" s="134">
        <v>39691</v>
      </c>
      <c r="M157" s="127">
        <v>171.86909867155799</v>
      </c>
      <c r="N157" s="135">
        <f t="shared" si="9"/>
        <v>-5.8777337687355713E-3</v>
      </c>
      <c r="O157" s="135">
        <f t="shared" si="10"/>
        <v>-1.0512328129996917E-2</v>
      </c>
      <c r="P157" s="135">
        <f t="shared" si="11"/>
        <v>-8.3200761557166825E-2</v>
      </c>
      <c r="Q157" s="128">
        <v>39675.5</v>
      </c>
      <c r="R157" s="129">
        <v>159.186689219426</v>
      </c>
      <c r="S157" s="132">
        <f t="shared" si="12"/>
        <v>-1.615216068990144E-2</v>
      </c>
      <c r="T157" s="133">
        <f t="shared" si="13"/>
        <v>1.4425627720141554E-2</v>
      </c>
      <c r="U157" s="133">
        <f t="shared" si="14"/>
        <v>-7.2552756738412438E-2</v>
      </c>
    </row>
    <row r="158" spans="12:21" x14ac:dyDescent="0.25">
      <c r="L158" s="134">
        <v>39721</v>
      </c>
      <c r="M158" s="127">
        <v>168.2478877076</v>
      </c>
      <c r="N158" s="135">
        <f t="shared" si="9"/>
        <v>-2.1069587214616936E-2</v>
      </c>
      <c r="O158" s="135">
        <f t="shared" si="10"/>
        <v>-2.7960528471972168E-2</v>
      </c>
      <c r="P158" s="135">
        <f t="shared" si="11"/>
        <v>-9.3513793390974542E-2</v>
      </c>
      <c r="Q158" s="128">
        <v>39706</v>
      </c>
      <c r="R158" s="129">
        <v>156.840281909635</v>
      </c>
      <c r="S158" s="132">
        <f t="shared" si="12"/>
        <v>-1.4739971798500506E-2</v>
      </c>
      <c r="T158" s="133">
        <f t="shared" si="13"/>
        <v>-1.4568841284013478E-2</v>
      </c>
      <c r="U158" s="133">
        <f t="shared" si="14"/>
        <v>-8.5836024200821481E-2</v>
      </c>
    </row>
    <row r="159" spans="12:21" x14ac:dyDescent="0.25">
      <c r="L159" s="134">
        <v>39752</v>
      </c>
      <c r="M159" s="127">
        <v>164.07504787820201</v>
      </c>
      <c r="N159" s="135">
        <f t="shared" si="9"/>
        <v>-2.4801736807834485E-2</v>
      </c>
      <c r="O159" s="135">
        <f t="shared" si="10"/>
        <v>-5.0959947486627466E-2</v>
      </c>
      <c r="P159" s="135">
        <f t="shared" si="11"/>
        <v>-0.10042390201485896</v>
      </c>
      <c r="Q159" s="128">
        <v>39736.5</v>
      </c>
      <c r="R159" s="129">
        <v>154.31210401731099</v>
      </c>
      <c r="S159" s="132">
        <f t="shared" si="12"/>
        <v>-1.6119442413273899E-2</v>
      </c>
      <c r="T159" s="133">
        <f t="shared" si="13"/>
        <v>-4.6279366313376258E-2</v>
      </c>
      <c r="U159" s="133">
        <f t="shared" si="14"/>
        <v>-9.4121712391926349E-2</v>
      </c>
    </row>
    <row r="160" spans="12:21" x14ac:dyDescent="0.25">
      <c r="L160" s="134">
        <v>39782</v>
      </c>
      <c r="M160" s="127">
        <v>158.255325149426</v>
      </c>
      <c r="N160" s="135">
        <f t="shared" ref="N160:N223" si="15">M160/M159-1</f>
        <v>-3.5469882861751012E-2</v>
      </c>
      <c r="O160" s="135">
        <f t="shared" si="10"/>
        <v>-7.9210129263247775E-2</v>
      </c>
      <c r="P160" s="135">
        <f t="shared" si="11"/>
        <v>-0.117723207416081</v>
      </c>
      <c r="Q160" s="128">
        <v>39767</v>
      </c>
      <c r="R160" s="129">
        <v>151.826814017929</v>
      </c>
      <c r="S160" s="132">
        <f t="shared" si="12"/>
        <v>-1.6105606330811151E-2</v>
      </c>
      <c r="T160" s="133">
        <f t="shared" si="13"/>
        <v>-4.6234237533214873E-2</v>
      </c>
      <c r="U160" s="133">
        <f t="shared" si="14"/>
        <v>-0.10879081516609745</v>
      </c>
    </row>
    <row r="161" spans="12:21" x14ac:dyDescent="0.25">
      <c r="L161" s="134">
        <v>39813</v>
      </c>
      <c r="M161" s="127">
        <v>155.407958817772</v>
      </c>
      <c r="N161" s="135">
        <f t="shared" si="15"/>
        <v>-1.7992230776218698E-2</v>
      </c>
      <c r="O161" s="135">
        <f t="shared" si="10"/>
        <v>-7.6315542885998511E-2</v>
      </c>
      <c r="P161" s="135">
        <f t="shared" si="11"/>
        <v>-0.13039023504062208</v>
      </c>
      <c r="Q161" s="128">
        <v>39797.5</v>
      </c>
      <c r="R161" s="129">
        <v>147.947685225193</v>
      </c>
      <c r="S161" s="132">
        <f t="shared" si="12"/>
        <v>-2.5549695011567009E-2</v>
      </c>
      <c r="T161" s="133">
        <f t="shared" si="13"/>
        <v>-5.6698423237759532E-2</v>
      </c>
      <c r="U161" s="133">
        <f t="shared" si="14"/>
        <v>-0.1250522453272942</v>
      </c>
    </row>
    <row r="162" spans="12:21" x14ac:dyDescent="0.25">
      <c r="L162" s="134">
        <v>39844</v>
      </c>
      <c r="M162" s="127">
        <v>151.66956732683701</v>
      </c>
      <c r="N162" s="135">
        <f t="shared" si="15"/>
        <v>-2.4055341305386668E-2</v>
      </c>
      <c r="O162" s="135">
        <f t="shared" ref="O162:O225" si="16">M162/M159-1</f>
        <v>-7.5608574928309524E-2</v>
      </c>
      <c r="P162" s="135">
        <f t="shared" si="11"/>
        <v>-0.15967515555228762</v>
      </c>
      <c r="Q162" s="128">
        <v>39828.5</v>
      </c>
      <c r="R162" s="129">
        <v>145.00495194197501</v>
      </c>
      <c r="S162" s="132">
        <f t="shared" si="12"/>
        <v>-1.9890363804873412E-2</v>
      </c>
      <c r="T162" s="133">
        <f t="shared" si="13"/>
        <v>-6.0313817471453035E-2</v>
      </c>
      <c r="U162" s="133">
        <f t="shared" si="14"/>
        <v>-0.13693264732803345</v>
      </c>
    </row>
    <row r="163" spans="12:21" x14ac:dyDescent="0.25">
      <c r="L163" s="134">
        <v>39872</v>
      </c>
      <c r="M163" s="127">
        <v>149.098690559413</v>
      </c>
      <c r="N163" s="135">
        <f t="shared" si="15"/>
        <v>-1.6950511646703359E-2</v>
      </c>
      <c r="O163" s="135">
        <f t="shared" si="16"/>
        <v>-5.7859882954126363E-2</v>
      </c>
      <c r="P163" s="135">
        <f t="shared" si="11"/>
        <v>-0.17397981341311231</v>
      </c>
      <c r="Q163" s="128">
        <v>39858</v>
      </c>
      <c r="R163" s="129">
        <v>143.75320147633499</v>
      </c>
      <c r="S163" s="132">
        <f t="shared" si="12"/>
        <v>-8.6324670218221877E-3</v>
      </c>
      <c r="T163" s="133">
        <f t="shared" si="13"/>
        <v>-5.3176460257149283E-2</v>
      </c>
      <c r="U163" s="133">
        <f t="shared" si="14"/>
        <v>-0.11876616030189291</v>
      </c>
    </row>
    <row r="164" spans="12:21" x14ac:dyDescent="0.25">
      <c r="L164" s="134">
        <v>39903</v>
      </c>
      <c r="M164" s="127">
        <v>144.30845776573099</v>
      </c>
      <c r="N164" s="135">
        <f t="shared" si="15"/>
        <v>-3.2127933355479033E-2</v>
      </c>
      <c r="O164" s="135">
        <f t="shared" si="16"/>
        <v>-7.1421702829621792E-2</v>
      </c>
      <c r="P164" s="135">
        <f t="shared" si="11"/>
        <v>-0.1920965705118477</v>
      </c>
      <c r="Q164" s="128">
        <v>39887.5</v>
      </c>
      <c r="R164" s="129">
        <v>140.66280428541501</v>
      </c>
      <c r="S164" s="132">
        <f t="shared" si="12"/>
        <v>-2.149793645763598E-2</v>
      </c>
      <c r="T164" s="133">
        <f t="shared" si="13"/>
        <v>-4.9239573628269917E-2</v>
      </c>
      <c r="U164" s="133">
        <f t="shared" si="14"/>
        <v>-0.11639914464515611</v>
      </c>
    </row>
    <row r="165" spans="12:21" x14ac:dyDescent="0.25">
      <c r="L165" s="134">
        <v>39933</v>
      </c>
      <c r="M165" s="127">
        <v>141.148027310468</v>
      </c>
      <c r="N165" s="135">
        <f t="shared" si="15"/>
        <v>-2.19005213152067E-2</v>
      </c>
      <c r="O165" s="135">
        <f t="shared" si="16"/>
        <v>-6.937146457137211E-2</v>
      </c>
      <c r="P165" s="135">
        <f t="shared" si="11"/>
        <v>-0.1948446039002848</v>
      </c>
      <c r="Q165" s="128">
        <v>39918</v>
      </c>
      <c r="R165" s="129">
        <v>135.37811927300299</v>
      </c>
      <c r="S165" s="132">
        <f t="shared" si="12"/>
        <v>-3.7569882381194408E-2</v>
      </c>
      <c r="T165" s="133">
        <f t="shared" si="13"/>
        <v>-6.6389682145643336E-2</v>
      </c>
      <c r="U165" s="133">
        <f t="shared" si="14"/>
        <v>-0.12695292106655764</v>
      </c>
    </row>
    <row r="166" spans="12:21" x14ac:dyDescent="0.25">
      <c r="L166" s="134">
        <v>39964</v>
      </c>
      <c r="M166" s="127">
        <v>139.277276753363</v>
      </c>
      <c r="N166" s="135">
        <f t="shared" si="15"/>
        <v>-1.3253820069267452E-2</v>
      </c>
      <c r="O166" s="135">
        <f t="shared" si="16"/>
        <v>-6.5871898466716261E-2</v>
      </c>
      <c r="P166" s="135">
        <f t="shared" si="11"/>
        <v>-0.19815051463998012</v>
      </c>
      <c r="Q166" s="128">
        <v>39948.5</v>
      </c>
      <c r="R166" s="129">
        <v>126.121405618206</v>
      </c>
      <c r="S166" s="132">
        <f t="shared" si="12"/>
        <v>-6.837673402841371E-2</v>
      </c>
      <c r="T166" s="133">
        <f t="shared" si="13"/>
        <v>-0.12265323955954877</v>
      </c>
      <c r="U166" s="133">
        <f t="shared" si="14"/>
        <v>-0.19628464734988504</v>
      </c>
    </row>
    <row r="167" spans="12:21" x14ac:dyDescent="0.25">
      <c r="L167" s="134">
        <v>39994</v>
      </c>
      <c r="M167" s="127">
        <v>139.743533866479</v>
      </c>
      <c r="N167" s="135">
        <f t="shared" si="15"/>
        <v>3.3476897594837407E-3</v>
      </c>
      <c r="O167" s="135">
        <f t="shared" si="16"/>
        <v>-3.1633100165637251E-2</v>
      </c>
      <c r="P167" s="135">
        <f t="shared" si="11"/>
        <v>-0.19264228122077409</v>
      </c>
      <c r="Q167" s="128">
        <v>39979</v>
      </c>
      <c r="R167" s="129">
        <v>119.489909171593</v>
      </c>
      <c r="S167" s="132">
        <f t="shared" si="12"/>
        <v>-5.2580261170636078E-2</v>
      </c>
      <c r="T167" s="133">
        <f t="shared" si="13"/>
        <v>-0.15052234470500581</v>
      </c>
      <c r="U167" s="133">
        <f t="shared" si="14"/>
        <v>-0.24924210658029089</v>
      </c>
    </row>
    <row r="168" spans="12:21" x14ac:dyDescent="0.25">
      <c r="L168" s="134">
        <v>40025</v>
      </c>
      <c r="M168" s="127">
        <v>140.14904536421901</v>
      </c>
      <c r="N168" s="135">
        <f t="shared" si="15"/>
        <v>2.9018265569802359E-3</v>
      </c>
      <c r="O168" s="135">
        <f t="shared" si="16"/>
        <v>-7.0775480556425352E-3</v>
      </c>
      <c r="P168" s="135">
        <f t="shared" si="11"/>
        <v>-0.1893523171732201</v>
      </c>
      <c r="Q168" s="128">
        <v>40009</v>
      </c>
      <c r="R168" s="129">
        <v>114.202117637377</v>
      </c>
      <c r="S168" s="132">
        <f t="shared" si="12"/>
        <v>-4.4253038360105301E-2</v>
      </c>
      <c r="T168" s="133">
        <f t="shared" si="13"/>
        <v>-0.15642115394528822</v>
      </c>
      <c r="U168" s="133">
        <f t="shared" si="14"/>
        <v>-0.29417775296968884</v>
      </c>
    </row>
    <row r="169" spans="12:21" x14ac:dyDescent="0.25">
      <c r="L169" s="134">
        <v>40056</v>
      </c>
      <c r="M169" s="127">
        <v>139.030107666964</v>
      </c>
      <c r="N169" s="135">
        <f t="shared" si="15"/>
        <v>-7.9839123723398631E-3</v>
      </c>
      <c r="O169" s="135">
        <f t="shared" si="16"/>
        <v>-1.7746547905060917E-3</v>
      </c>
      <c r="P169" s="135">
        <f t="shared" si="11"/>
        <v>-0.19106978077164027</v>
      </c>
      <c r="Q169" s="128">
        <v>40040</v>
      </c>
      <c r="R169" s="129">
        <v>114.77684381309101</v>
      </c>
      <c r="S169" s="132">
        <f t="shared" si="12"/>
        <v>5.0325351893991677E-3</v>
      </c>
      <c r="T169" s="133">
        <f t="shared" si="13"/>
        <v>-8.9949535128534652E-2</v>
      </c>
      <c r="U169" s="133">
        <f t="shared" si="14"/>
        <v>-0.27897964097437578</v>
      </c>
    </row>
    <row r="170" spans="12:21" x14ac:dyDescent="0.25">
      <c r="L170" s="134">
        <v>40086</v>
      </c>
      <c r="M170" s="127">
        <v>135.05347203743</v>
      </c>
      <c r="N170" s="135">
        <f t="shared" si="15"/>
        <v>-2.8602694022648145E-2</v>
      </c>
      <c r="O170" s="135">
        <f t="shared" si="16"/>
        <v>-3.3561923756202039E-2</v>
      </c>
      <c r="P170" s="135">
        <f t="shared" si="11"/>
        <v>-0.19729469488412821</v>
      </c>
      <c r="Q170" s="128">
        <v>40071</v>
      </c>
      <c r="R170" s="129">
        <v>114.980940822989</v>
      </c>
      <c r="S170" s="132">
        <f t="shared" si="12"/>
        <v>1.7782071985734671E-3</v>
      </c>
      <c r="T170" s="133">
        <f t="shared" si="13"/>
        <v>-3.7735139141573115E-2</v>
      </c>
      <c r="U170" s="133">
        <f t="shared" si="14"/>
        <v>-0.26689151904715169</v>
      </c>
    </row>
    <row r="171" spans="12:21" x14ac:dyDescent="0.25">
      <c r="L171" s="134">
        <v>40117</v>
      </c>
      <c r="M171" s="127">
        <v>130.37035796322499</v>
      </c>
      <c r="N171" s="135">
        <f t="shared" si="15"/>
        <v>-3.4675999095432952E-2</v>
      </c>
      <c r="O171" s="135">
        <f t="shared" si="16"/>
        <v>-6.9773485617266817E-2</v>
      </c>
      <c r="P171" s="135">
        <f t="shared" ref="P171:P234" si="17">M171/M159-1</f>
        <v>-0.20542239877935042</v>
      </c>
      <c r="Q171" s="128">
        <v>40101</v>
      </c>
      <c r="R171" s="129">
        <v>114.687019499108</v>
      </c>
      <c r="S171" s="132">
        <f t="shared" si="12"/>
        <v>-2.5562612531887519E-3</v>
      </c>
      <c r="T171" s="133">
        <f t="shared" si="13"/>
        <v>4.2459971125115015E-3</v>
      </c>
      <c r="U171" s="133">
        <f t="shared" si="14"/>
        <v>-0.25678532977398694</v>
      </c>
    </row>
    <row r="172" spans="12:21" x14ac:dyDescent="0.25">
      <c r="L172" s="134">
        <v>40147</v>
      </c>
      <c r="M172" s="127">
        <v>128.436206139961</v>
      </c>
      <c r="N172" s="135">
        <f t="shared" si="15"/>
        <v>-1.4835825056256802E-2</v>
      </c>
      <c r="O172" s="135">
        <f t="shared" si="16"/>
        <v>-7.6198614133133558E-2</v>
      </c>
      <c r="P172" s="135">
        <f t="shared" si="17"/>
        <v>-0.18842411136124193</v>
      </c>
      <c r="Q172" s="128">
        <v>40132</v>
      </c>
      <c r="R172" s="129">
        <v>111.523342179496</v>
      </c>
      <c r="S172" s="132">
        <f t="shared" si="12"/>
        <v>-2.7585312910120674E-2</v>
      </c>
      <c r="T172" s="133">
        <f t="shared" si="13"/>
        <v>-2.8346324271585566E-2</v>
      </c>
      <c r="U172" s="133">
        <f t="shared" si="14"/>
        <v>-0.26545687663362039</v>
      </c>
    </row>
    <row r="173" spans="12:21" x14ac:dyDescent="0.25">
      <c r="L173" s="134">
        <v>40178</v>
      </c>
      <c r="M173" s="127">
        <v>128.991428637712</v>
      </c>
      <c r="N173" s="135">
        <f t="shared" si="15"/>
        <v>4.3229437744833898E-3</v>
      </c>
      <c r="O173" s="135">
        <f t="shared" si="16"/>
        <v>-4.4886246227256565E-2</v>
      </c>
      <c r="P173" s="135">
        <f t="shared" si="17"/>
        <v>-0.16998183607208583</v>
      </c>
      <c r="Q173" s="128">
        <v>40162</v>
      </c>
      <c r="R173" s="129">
        <v>108.878996216743</v>
      </c>
      <c r="S173" s="132">
        <f t="shared" si="12"/>
        <v>-2.3711143434859916E-2</v>
      </c>
      <c r="T173" s="133">
        <f t="shared" si="13"/>
        <v>-5.3069183140880938E-2</v>
      </c>
      <c r="U173" s="133">
        <f t="shared" si="14"/>
        <v>-0.26407097176939986</v>
      </c>
    </row>
    <row r="174" spans="12:21" x14ac:dyDescent="0.25">
      <c r="L174" s="134">
        <v>40209</v>
      </c>
      <c r="M174" s="127">
        <v>131.245216119595</v>
      </c>
      <c r="N174" s="135">
        <f t="shared" si="15"/>
        <v>1.747238173640997E-2</v>
      </c>
      <c r="O174" s="135">
        <f t="shared" si="16"/>
        <v>6.7105603607899855E-3</v>
      </c>
      <c r="P174" s="135">
        <f t="shared" si="17"/>
        <v>-0.1346634764456669</v>
      </c>
      <c r="Q174" s="128">
        <v>40193</v>
      </c>
      <c r="R174" s="129">
        <v>107.881524520152</v>
      </c>
      <c r="S174" s="132">
        <f t="shared" si="12"/>
        <v>-9.1612866691511696E-3</v>
      </c>
      <c r="T174" s="133">
        <f t="shared" si="13"/>
        <v>-5.9339714369409879E-2</v>
      </c>
      <c r="U174" s="133">
        <f t="shared" si="14"/>
        <v>-0.2560148941442929</v>
      </c>
    </row>
    <row r="175" spans="12:21" x14ac:dyDescent="0.25">
      <c r="L175" s="134">
        <v>40237</v>
      </c>
      <c r="M175" s="127">
        <v>132.46938180944301</v>
      </c>
      <c r="N175" s="135">
        <f t="shared" si="15"/>
        <v>9.3273166523075712E-3</v>
      </c>
      <c r="O175" s="135">
        <f t="shared" si="16"/>
        <v>3.1402170701670507E-2</v>
      </c>
      <c r="P175" s="135">
        <f t="shared" si="17"/>
        <v>-0.11153222531718698</v>
      </c>
      <c r="Q175" s="128">
        <v>40224</v>
      </c>
      <c r="R175" s="129">
        <v>108.952464570163</v>
      </c>
      <c r="S175" s="132">
        <f t="shared" si="12"/>
        <v>9.9270014469525769E-3</v>
      </c>
      <c r="T175" s="133">
        <f t="shared" si="13"/>
        <v>-2.3052372347263317E-2</v>
      </c>
      <c r="U175" s="133">
        <f t="shared" si="14"/>
        <v>-0.24208669127901805</v>
      </c>
    </row>
    <row r="176" spans="12:21" x14ac:dyDescent="0.25">
      <c r="L176" s="134">
        <v>40268</v>
      </c>
      <c r="M176" s="127">
        <v>131.74301970248499</v>
      </c>
      <c r="N176" s="135">
        <f t="shared" si="15"/>
        <v>-5.4832452377779894E-3</v>
      </c>
      <c r="O176" s="135">
        <f t="shared" si="16"/>
        <v>2.1331580662627969E-2</v>
      </c>
      <c r="P176" s="135">
        <f t="shared" si="17"/>
        <v>-8.707346927402293E-2</v>
      </c>
      <c r="Q176" s="128">
        <v>40252</v>
      </c>
      <c r="R176" s="129">
        <v>111.271967625776</v>
      </c>
      <c r="S176" s="132">
        <f t="shared" si="12"/>
        <v>2.1289128839479199E-2</v>
      </c>
      <c r="T176" s="133">
        <f t="shared" si="13"/>
        <v>2.1978264791028712E-2</v>
      </c>
      <c r="U176" s="133">
        <f t="shared" si="14"/>
        <v>-0.20894533426194795</v>
      </c>
    </row>
    <row r="177" spans="12:21" x14ac:dyDescent="0.25">
      <c r="L177" s="134">
        <v>40298</v>
      </c>
      <c r="M177" s="127">
        <v>129.24753546640201</v>
      </c>
      <c r="N177" s="135">
        <f t="shared" si="15"/>
        <v>-1.8942060396964666E-2</v>
      </c>
      <c r="O177" s="135">
        <f t="shared" si="16"/>
        <v>-1.5220978807887642E-2</v>
      </c>
      <c r="P177" s="135">
        <f t="shared" si="17"/>
        <v>-8.431213719969155E-2</v>
      </c>
      <c r="Q177" s="128">
        <v>40283</v>
      </c>
      <c r="R177" s="129">
        <v>114.439302925817</v>
      </c>
      <c r="S177" s="132">
        <f t="shared" si="12"/>
        <v>2.8464808950743326E-2</v>
      </c>
      <c r="T177" s="133">
        <f t="shared" si="13"/>
        <v>6.0786853308140154E-2</v>
      </c>
      <c r="U177" s="133">
        <f t="shared" si="14"/>
        <v>-0.15466913308908403</v>
      </c>
    </row>
    <row r="178" spans="12:21" x14ac:dyDescent="0.25">
      <c r="L178" s="134">
        <v>40329</v>
      </c>
      <c r="M178" s="127">
        <v>125.90213754343</v>
      </c>
      <c r="N178" s="135">
        <f t="shared" si="15"/>
        <v>-2.5883649625502159E-2</v>
      </c>
      <c r="O178" s="135">
        <f t="shared" si="16"/>
        <v>-4.9575563623147079E-2</v>
      </c>
      <c r="P178" s="135">
        <f t="shared" si="17"/>
        <v>-9.6032457854687614E-2</v>
      </c>
      <c r="Q178" s="128">
        <v>40313</v>
      </c>
      <c r="R178" s="129">
        <v>116.872285362771</v>
      </c>
      <c r="S178" s="132">
        <f t="shared" si="12"/>
        <v>2.1260024963024593E-2</v>
      </c>
      <c r="T178" s="133">
        <f t="shared" si="13"/>
        <v>7.2690607081290937E-2</v>
      </c>
      <c r="U178" s="133">
        <f t="shared" si="14"/>
        <v>-7.3335055299287522E-2</v>
      </c>
    </row>
    <row r="179" spans="12:21" x14ac:dyDescent="0.25">
      <c r="L179" s="134">
        <v>40359</v>
      </c>
      <c r="M179" s="127">
        <v>124.03840499830901</v>
      </c>
      <c r="N179" s="135">
        <f t="shared" si="15"/>
        <v>-1.4803025440915163E-2</v>
      </c>
      <c r="O179" s="135">
        <f t="shared" si="16"/>
        <v>-5.8482147453241096E-2</v>
      </c>
      <c r="P179" s="135">
        <f t="shared" si="17"/>
        <v>-0.11238537078342248</v>
      </c>
      <c r="Q179" s="128">
        <v>40344</v>
      </c>
      <c r="R179" s="129">
        <v>118.067445736145</v>
      </c>
      <c r="S179" s="132">
        <f t="shared" si="12"/>
        <v>1.0226208631620715E-2</v>
      </c>
      <c r="T179" s="133">
        <f t="shared" si="13"/>
        <v>6.1070890138504641E-2</v>
      </c>
      <c r="U179" s="133">
        <f t="shared" si="14"/>
        <v>-1.1904464948628179E-2</v>
      </c>
    </row>
    <row r="180" spans="12:21" x14ac:dyDescent="0.25">
      <c r="L180" s="134">
        <v>40390</v>
      </c>
      <c r="M180" s="127">
        <v>123.92627990880401</v>
      </c>
      <c r="N180" s="135">
        <f t="shared" si="15"/>
        <v>-9.0395462201020571E-4</v>
      </c>
      <c r="O180" s="135">
        <f t="shared" si="16"/>
        <v>-4.1171040812466919E-2</v>
      </c>
      <c r="P180" s="135">
        <f t="shared" si="17"/>
        <v>-0.11575366363185224</v>
      </c>
      <c r="Q180" s="128">
        <v>40374</v>
      </c>
      <c r="R180" s="129">
        <v>118.011974302928</v>
      </c>
      <c r="S180" s="132">
        <f t="shared" si="12"/>
        <v>-4.6982834998376966E-4</v>
      </c>
      <c r="T180" s="133">
        <f t="shared" si="13"/>
        <v>3.121891942514643E-2</v>
      </c>
      <c r="U180" s="133">
        <f t="shared" si="14"/>
        <v>3.3360648159330486E-2</v>
      </c>
    </row>
    <row r="181" spans="12:21" x14ac:dyDescent="0.25">
      <c r="L181" s="134">
        <v>40421</v>
      </c>
      <c r="M181" s="127">
        <v>124.77460125722401</v>
      </c>
      <c r="N181" s="135">
        <f t="shared" si="15"/>
        <v>6.8453708853704054E-3</v>
      </c>
      <c r="O181" s="135">
        <f t="shared" si="16"/>
        <v>-8.9556564185977461E-3</v>
      </c>
      <c r="P181" s="135">
        <f t="shared" si="17"/>
        <v>-0.10253539070751472</v>
      </c>
      <c r="Q181" s="128">
        <v>40405</v>
      </c>
      <c r="R181" s="129">
        <v>119.31909416828201</v>
      </c>
      <c r="S181" s="132">
        <f t="shared" si="12"/>
        <v>1.1076163017142093E-2</v>
      </c>
      <c r="T181" s="133">
        <f t="shared" si="13"/>
        <v>2.0935748778387664E-2</v>
      </c>
      <c r="U181" s="133">
        <f t="shared" si="14"/>
        <v>3.95746232801788E-2</v>
      </c>
    </row>
    <row r="182" spans="12:21" x14ac:dyDescent="0.25">
      <c r="L182" s="134">
        <v>40451</v>
      </c>
      <c r="M182" s="127">
        <v>124.252261323086</v>
      </c>
      <c r="N182" s="135">
        <f t="shared" si="15"/>
        <v>-4.1862681096547227E-3</v>
      </c>
      <c r="O182" s="135">
        <f t="shared" si="16"/>
        <v>1.7241137918526661E-3</v>
      </c>
      <c r="P182" s="135">
        <f t="shared" si="17"/>
        <v>-7.9977290116246991E-2</v>
      </c>
      <c r="Q182" s="128">
        <v>40436</v>
      </c>
      <c r="R182" s="129">
        <v>121.433874788255</v>
      </c>
      <c r="S182" s="132">
        <f t="shared" si="12"/>
        <v>1.7723740150008105E-2</v>
      </c>
      <c r="T182" s="133">
        <f t="shared" si="13"/>
        <v>2.8512762608867037E-2</v>
      </c>
      <c r="U182" s="133">
        <f t="shared" si="14"/>
        <v>5.6121770434981677E-2</v>
      </c>
    </row>
    <row r="183" spans="12:21" x14ac:dyDescent="0.25">
      <c r="L183" s="134">
        <v>40482</v>
      </c>
      <c r="M183" s="127">
        <v>123.183547065421</v>
      </c>
      <c r="N183" s="135">
        <f t="shared" si="15"/>
        <v>-8.6011654539316362E-3</v>
      </c>
      <c r="O183" s="135">
        <f t="shared" si="16"/>
        <v>-5.9933441391897269E-3</v>
      </c>
      <c r="P183" s="135">
        <f t="shared" si="17"/>
        <v>-5.5126111564649194E-2</v>
      </c>
      <c r="Q183" s="128">
        <v>40466</v>
      </c>
      <c r="R183" s="129">
        <v>123.655189313233</v>
      </c>
      <c r="S183" s="132">
        <f t="shared" si="12"/>
        <v>1.8292379526316793E-2</v>
      </c>
      <c r="T183" s="133">
        <f t="shared" si="13"/>
        <v>4.7819003483657418E-2</v>
      </c>
      <c r="U183" s="133">
        <f t="shared" si="14"/>
        <v>7.8196903653902528E-2</v>
      </c>
    </row>
    <row r="184" spans="12:21" x14ac:dyDescent="0.25">
      <c r="L184" s="134">
        <v>40512</v>
      </c>
      <c r="M184" s="127">
        <v>122.480604757105</v>
      </c>
      <c r="N184" s="135">
        <f t="shared" si="15"/>
        <v>-5.7064626328926504E-3</v>
      </c>
      <c r="O184" s="135">
        <f t="shared" si="16"/>
        <v>-1.8385123871403231E-2</v>
      </c>
      <c r="P184" s="135">
        <f t="shared" si="17"/>
        <v>-4.6370112928795115E-2</v>
      </c>
      <c r="Q184" s="128">
        <v>40497</v>
      </c>
      <c r="R184" s="129">
        <v>123.624367623079</v>
      </c>
      <c r="S184" s="132">
        <f t="shared" si="12"/>
        <v>-2.4925512892082224E-4</v>
      </c>
      <c r="T184" s="133">
        <f t="shared" si="13"/>
        <v>3.6082015915449572E-2</v>
      </c>
      <c r="U184" s="133">
        <f t="shared" si="14"/>
        <v>0.1085066606424554</v>
      </c>
    </row>
    <row r="185" spans="12:21" x14ac:dyDescent="0.25">
      <c r="L185" s="134">
        <v>40543</v>
      </c>
      <c r="M185" s="127">
        <v>123.03883659932001</v>
      </c>
      <c r="N185" s="135">
        <f t="shared" si="15"/>
        <v>4.5577162467644872E-3</v>
      </c>
      <c r="O185" s="135">
        <f t="shared" si="16"/>
        <v>-9.7658160169077357E-3</v>
      </c>
      <c r="P185" s="135">
        <f t="shared" si="17"/>
        <v>-4.6147190563417761E-2</v>
      </c>
      <c r="Q185" s="128">
        <v>40527</v>
      </c>
      <c r="R185" s="129">
        <v>124.07969001481899</v>
      </c>
      <c r="S185" s="132">
        <f t="shared" si="12"/>
        <v>3.6831119988272043E-3</v>
      </c>
      <c r="T185" s="133">
        <f t="shared" si="13"/>
        <v>2.1788114981734052E-2</v>
      </c>
      <c r="U185" s="133">
        <f t="shared" si="14"/>
        <v>0.13961089214871447</v>
      </c>
    </row>
    <row r="186" spans="12:21" x14ac:dyDescent="0.25">
      <c r="L186" s="134">
        <v>40574</v>
      </c>
      <c r="M186" s="127">
        <v>122.34850435248001</v>
      </c>
      <c r="N186" s="135">
        <f t="shared" si="15"/>
        <v>-5.6106857470384908E-3</v>
      </c>
      <c r="O186" s="135">
        <f t="shared" si="16"/>
        <v>-6.7788493904751279E-3</v>
      </c>
      <c r="P186" s="135">
        <f t="shared" si="17"/>
        <v>-6.7786941346555607E-2</v>
      </c>
      <c r="Q186" s="128">
        <v>40558</v>
      </c>
      <c r="R186" s="129">
        <v>125.178430927085</v>
      </c>
      <c r="S186" s="132">
        <f t="shared" si="12"/>
        <v>8.8551229627893413E-3</v>
      </c>
      <c r="T186" s="133">
        <f t="shared" si="13"/>
        <v>1.2318460893650407E-2</v>
      </c>
      <c r="U186" s="133">
        <f t="shared" si="14"/>
        <v>0.16033242470263742</v>
      </c>
    </row>
    <row r="187" spans="12:21" x14ac:dyDescent="0.25">
      <c r="L187" s="134">
        <v>40602</v>
      </c>
      <c r="M187" s="127">
        <v>120.881277223388</v>
      </c>
      <c r="N187" s="135">
        <f t="shared" si="15"/>
        <v>-1.1992195056712784E-2</v>
      </c>
      <c r="O187" s="135">
        <f t="shared" si="16"/>
        <v>-1.3057802391559736E-2</v>
      </c>
      <c r="P187" s="135">
        <f t="shared" si="17"/>
        <v>-8.7477607487626674E-2</v>
      </c>
      <c r="Q187" s="128">
        <v>40589</v>
      </c>
      <c r="R187" s="129">
        <v>126.629533117169</v>
      </c>
      <c r="S187" s="132">
        <f t="shared" si="12"/>
        <v>1.1592270164572094E-2</v>
      </c>
      <c r="T187" s="133">
        <f t="shared" si="13"/>
        <v>2.4308844217933778E-2</v>
      </c>
      <c r="U187" s="133">
        <f t="shared" si="14"/>
        <v>0.1622456969353121</v>
      </c>
    </row>
    <row r="188" spans="12:21" x14ac:dyDescent="0.25">
      <c r="L188" s="134">
        <v>40633</v>
      </c>
      <c r="M188" s="127">
        <v>119.581610605956</v>
      </c>
      <c r="N188" s="135">
        <f t="shared" si="15"/>
        <v>-1.0751595675401515E-2</v>
      </c>
      <c r="O188" s="135">
        <f t="shared" si="16"/>
        <v>-2.809865639921949E-2</v>
      </c>
      <c r="P188" s="135">
        <f t="shared" si="17"/>
        <v>-9.2311601206599536E-2</v>
      </c>
      <c r="Q188" s="128">
        <v>40617</v>
      </c>
      <c r="R188" s="129">
        <v>126.16007077135301</v>
      </c>
      <c r="S188" s="132">
        <f t="shared" si="12"/>
        <v>-3.7073685281743263E-3</v>
      </c>
      <c r="T188" s="133">
        <f t="shared" si="13"/>
        <v>1.6766488990144657E-2</v>
      </c>
      <c r="U188" s="133">
        <f t="shared" si="14"/>
        <v>0.13379922601573724</v>
      </c>
    </row>
    <row r="189" spans="12:21" x14ac:dyDescent="0.25">
      <c r="L189" s="134">
        <v>40663</v>
      </c>
      <c r="M189" s="127">
        <v>120.144282075749</v>
      </c>
      <c r="N189" s="135">
        <f t="shared" si="15"/>
        <v>4.7053344317891099E-3</v>
      </c>
      <c r="O189" s="135">
        <f t="shared" si="16"/>
        <v>-1.8015931526067064E-2</v>
      </c>
      <c r="P189" s="135">
        <f t="shared" si="17"/>
        <v>-7.0432703863969714E-2</v>
      </c>
      <c r="Q189" s="128">
        <v>40648</v>
      </c>
      <c r="R189" s="129">
        <v>124.98800280646201</v>
      </c>
      <c r="S189" s="132">
        <f t="shared" si="12"/>
        <v>-9.290324250175841E-3</v>
      </c>
      <c r="T189" s="133">
        <f t="shared" si="13"/>
        <v>-1.5212534556685586E-3</v>
      </c>
      <c r="U189" s="133">
        <f t="shared" si="14"/>
        <v>9.2177246898148102E-2</v>
      </c>
    </row>
    <row r="190" spans="12:21" x14ac:dyDescent="0.25">
      <c r="L190" s="134">
        <v>40694</v>
      </c>
      <c r="M190" s="127">
        <v>120.92518644342</v>
      </c>
      <c r="N190" s="135">
        <f t="shared" si="15"/>
        <v>6.4997214530664316E-3</v>
      </c>
      <c r="O190" s="135">
        <f t="shared" si="16"/>
        <v>3.6324252225483633E-4</v>
      </c>
      <c r="P190" s="135">
        <f t="shared" si="17"/>
        <v>-3.9530314553183787E-2</v>
      </c>
      <c r="Q190" s="128">
        <v>40678</v>
      </c>
      <c r="R190" s="129">
        <v>124.615817435587</v>
      </c>
      <c r="S190" s="132">
        <f t="shared" si="12"/>
        <v>-2.9777687659455765E-3</v>
      </c>
      <c r="T190" s="133">
        <f t="shared" si="13"/>
        <v>-1.5902417327233853E-2</v>
      </c>
      <c r="U190" s="133">
        <f t="shared" si="14"/>
        <v>6.6256358800378834E-2</v>
      </c>
    </row>
    <row r="191" spans="12:21" x14ac:dyDescent="0.25">
      <c r="L191" s="134">
        <v>40724</v>
      </c>
      <c r="M191" s="127">
        <v>120.78158453941499</v>
      </c>
      <c r="N191" s="135">
        <f t="shared" si="15"/>
        <v>-1.1875268356290603E-3</v>
      </c>
      <c r="O191" s="135">
        <f t="shared" si="16"/>
        <v>1.0034769789253994E-2</v>
      </c>
      <c r="P191" s="135">
        <f t="shared" si="17"/>
        <v>-2.6256549001403284E-2</v>
      </c>
      <c r="Q191" s="128">
        <v>40709</v>
      </c>
      <c r="R191" s="129">
        <v>125.127632800653</v>
      </c>
      <c r="S191" s="132">
        <f t="shared" si="12"/>
        <v>4.1071460718102859E-3</v>
      </c>
      <c r="T191" s="133">
        <f t="shared" si="13"/>
        <v>-8.1835557350878885E-3</v>
      </c>
      <c r="U191" s="133">
        <f t="shared" si="14"/>
        <v>5.9797914831544396E-2</v>
      </c>
    </row>
    <row r="192" spans="12:21" x14ac:dyDescent="0.25">
      <c r="L192" s="134">
        <v>40755</v>
      </c>
      <c r="M192" s="127">
        <v>120.42659445511001</v>
      </c>
      <c r="N192" s="135">
        <f t="shared" si="15"/>
        <v>-2.9391076931031268E-3</v>
      </c>
      <c r="O192" s="135">
        <f t="shared" si="16"/>
        <v>2.3497779043950562E-3</v>
      </c>
      <c r="P192" s="135">
        <f t="shared" si="17"/>
        <v>-2.8240058979171923E-2</v>
      </c>
      <c r="Q192" s="128">
        <v>40739</v>
      </c>
      <c r="R192" s="129">
        <v>125.043571828046</v>
      </c>
      <c r="S192" s="132">
        <f t="shared" si="12"/>
        <v>-6.7180182926440679E-4</v>
      </c>
      <c r="T192" s="133">
        <f t="shared" si="13"/>
        <v>4.445948437949987E-4</v>
      </c>
      <c r="U192" s="133">
        <f t="shared" si="14"/>
        <v>5.9583763144817947E-2</v>
      </c>
    </row>
    <row r="193" spans="12:21" x14ac:dyDescent="0.25">
      <c r="L193" s="134">
        <v>40786</v>
      </c>
      <c r="M193" s="127">
        <v>121.244749251193</v>
      </c>
      <c r="N193" s="135">
        <f t="shared" si="15"/>
        <v>6.7938049712761295E-3</v>
      </c>
      <c r="O193" s="135">
        <f t="shared" si="16"/>
        <v>2.6426488738351406E-3</v>
      </c>
      <c r="P193" s="135">
        <f t="shared" si="17"/>
        <v>-2.8289827981531124E-2</v>
      </c>
      <c r="Q193" s="128">
        <v>40770</v>
      </c>
      <c r="R193" s="129">
        <v>125.52266009248</v>
      </c>
      <c r="S193" s="132">
        <f t="shared" si="12"/>
        <v>3.8313705969053036E-3</v>
      </c>
      <c r="T193" s="133">
        <f t="shared" si="13"/>
        <v>7.2771071566555268E-3</v>
      </c>
      <c r="U193" s="133">
        <f t="shared" si="14"/>
        <v>5.1991393057751356E-2</v>
      </c>
    </row>
    <row r="194" spans="12:21" x14ac:dyDescent="0.25">
      <c r="L194" s="134">
        <v>40816</v>
      </c>
      <c r="M194" s="127">
        <v>122.76015832340801</v>
      </c>
      <c r="N194" s="135">
        <f t="shared" si="15"/>
        <v>1.2498760412918308E-2</v>
      </c>
      <c r="O194" s="135">
        <f t="shared" si="16"/>
        <v>1.6381419332575087E-2</v>
      </c>
      <c r="P194" s="135">
        <f t="shared" si="17"/>
        <v>-1.2008658706002651E-2</v>
      </c>
      <c r="Q194" s="128">
        <v>40801</v>
      </c>
      <c r="R194" s="129">
        <v>127.407247865695</v>
      </c>
      <c r="S194" s="132">
        <f t="shared" si="12"/>
        <v>1.5013924751327901E-2</v>
      </c>
      <c r="T194" s="133">
        <f t="shared" si="13"/>
        <v>1.8218318480249351E-2</v>
      </c>
      <c r="U194" s="133">
        <f t="shared" si="14"/>
        <v>4.9190335792675732E-2</v>
      </c>
    </row>
    <row r="195" spans="12:21" x14ac:dyDescent="0.25">
      <c r="L195" s="134">
        <v>40847</v>
      </c>
      <c r="M195" s="127">
        <v>123.989131985459</v>
      </c>
      <c r="N195" s="135">
        <f t="shared" si="15"/>
        <v>1.0011176906544073E-2</v>
      </c>
      <c r="O195" s="135">
        <f t="shared" si="16"/>
        <v>2.958264780689257E-2</v>
      </c>
      <c r="P195" s="135">
        <f t="shared" si="17"/>
        <v>6.5397119926264846E-3</v>
      </c>
      <c r="Q195" s="128">
        <v>40831</v>
      </c>
      <c r="R195" s="129">
        <v>130.232751341035</v>
      </c>
      <c r="S195" s="132">
        <f t="shared" si="12"/>
        <v>2.2176944582606994E-2</v>
      </c>
      <c r="T195" s="133">
        <f t="shared" si="13"/>
        <v>4.1498970615817976E-2</v>
      </c>
      <c r="U195" s="133">
        <f t="shared" si="14"/>
        <v>5.3192769865405998E-2</v>
      </c>
    </row>
    <row r="196" spans="12:21" x14ac:dyDescent="0.25">
      <c r="L196" s="134">
        <v>40877</v>
      </c>
      <c r="M196" s="127">
        <v>124.118499363967</v>
      </c>
      <c r="N196" s="135">
        <f t="shared" si="15"/>
        <v>1.043376757595027E-3</v>
      </c>
      <c r="O196" s="135">
        <f t="shared" si="16"/>
        <v>2.3702058278995741E-2</v>
      </c>
      <c r="P196" s="135">
        <f t="shared" si="17"/>
        <v>1.3372685496696901E-2</v>
      </c>
      <c r="Q196" s="128">
        <v>40862</v>
      </c>
      <c r="R196" s="129">
        <v>132.62651569928099</v>
      </c>
      <c r="S196" s="132">
        <f t="shared" si="12"/>
        <v>1.838066334003452E-2</v>
      </c>
      <c r="T196" s="133">
        <f t="shared" si="13"/>
        <v>5.6594208580085459E-2</v>
      </c>
      <c r="U196" s="133">
        <f t="shared" si="14"/>
        <v>7.2818557128226047E-2</v>
      </c>
    </row>
    <row r="197" spans="12:21" x14ac:dyDescent="0.25">
      <c r="L197" s="134">
        <v>40908</v>
      </c>
      <c r="M197" s="127">
        <v>123.57115507611201</v>
      </c>
      <c r="N197" s="135">
        <f t="shared" si="15"/>
        <v>-4.4098526058549137E-3</v>
      </c>
      <c r="O197" s="135">
        <f t="shared" si="16"/>
        <v>6.6063514724985506E-3</v>
      </c>
      <c r="P197" s="135">
        <f t="shared" si="17"/>
        <v>4.3264264479800918E-3</v>
      </c>
      <c r="Q197" s="128">
        <v>40892</v>
      </c>
      <c r="R197" s="129">
        <v>133.56845785891099</v>
      </c>
      <c r="S197" s="132">
        <f t="shared" si="12"/>
        <v>7.1022159834597254E-3</v>
      </c>
      <c r="T197" s="133">
        <f t="shared" si="13"/>
        <v>4.8358394804279614E-2</v>
      </c>
      <c r="U197" s="133">
        <f t="shared" si="14"/>
        <v>7.6473174964885482E-2</v>
      </c>
    </row>
    <row r="198" spans="12:21" x14ac:dyDescent="0.25">
      <c r="L198" s="134">
        <v>40939</v>
      </c>
      <c r="M198" s="127">
        <v>122.13006493461501</v>
      </c>
      <c r="N198" s="135">
        <f t="shared" si="15"/>
        <v>-1.1662026956124061E-2</v>
      </c>
      <c r="O198" s="135">
        <f t="shared" si="16"/>
        <v>-1.4993790351415792E-2</v>
      </c>
      <c r="P198" s="135">
        <f t="shared" si="17"/>
        <v>-1.7853869078422457E-3</v>
      </c>
      <c r="Q198" s="128">
        <v>40923</v>
      </c>
      <c r="R198" s="129">
        <v>133.770131998012</v>
      </c>
      <c r="S198" s="132">
        <f t="shared" si="12"/>
        <v>1.5098934459065738E-3</v>
      </c>
      <c r="T198" s="133">
        <f t="shared" si="13"/>
        <v>2.716198974952011E-2</v>
      </c>
      <c r="U198" s="133">
        <f t="shared" si="14"/>
        <v>6.8635634807817425E-2</v>
      </c>
    </row>
    <row r="199" spans="12:21" x14ac:dyDescent="0.25">
      <c r="L199" s="134">
        <v>40968</v>
      </c>
      <c r="M199" s="127">
        <v>120.32915868002701</v>
      </c>
      <c r="N199" s="135">
        <f t="shared" si="15"/>
        <v>-1.4745806084293434E-2</v>
      </c>
      <c r="O199" s="135">
        <f t="shared" si="16"/>
        <v>-3.053002335153987E-2</v>
      </c>
      <c r="P199" s="135">
        <f t="shared" si="17"/>
        <v>-4.5674446534899049E-3</v>
      </c>
      <c r="Q199" s="128">
        <v>40954</v>
      </c>
      <c r="R199" s="129">
        <v>132.804559774605</v>
      </c>
      <c r="S199" s="132">
        <f t="shared" si="12"/>
        <v>-7.2181451044793787E-3</v>
      </c>
      <c r="T199" s="133">
        <f t="shared" si="13"/>
        <v>1.342447054310858E-3</v>
      </c>
      <c r="U199" s="133">
        <f t="shared" si="14"/>
        <v>4.8764506236647742E-2</v>
      </c>
    </row>
    <row r="200" spans="12:21" x14ac:dyDescent="0.25">
      <c r="L200" s="134">
        <v>40999</v>
      </c>
      <c r="M200" s="127">
        <v>120.26427266119499</v>
      </c>
      <c r="N200" s="135">
        <f t="shared" si="15"/>
        <v>-5.3923770051911291E-4</v>
      </c>
      <c r="O200" s="135">
        <f t="shared" si="16"/>
        <v>-2.6760957384271311E-2</v>
      </c>
      <c r="P200" s="135">
        <f t="shared" si="17"/>
        <v>5.7087544797209677E-3</v>
      </c>
      <c r="Q200" s="128">
        <v>40983</v>
      </c>
      <c r="R200" s="129">
        <v>131.22292098658701</v>
      </c>
      <c r="S200" s="132">
        <f t="shared" ref="S200:S263" si="18">R200/R199-1</f>
        <v>-1.1909521711470861E-2</v>
      </c>
      <c r="T200" s="133">
        <f t="shared" si="13"/>
        <v>-1.7560559655495744E-2</v>
      </c>
      <c r="U200" s="133">
        <f t="shared" si="14"/>
        <v>4.0130369175281233E-2</v>
      </c>
    </row>
    <row r="201" spans="12:21" x14ac:dyDescent="0.25">
      <c r="L201" s="134">
        <v>41029</v>
      </c>
      <c r="M201" s="127">
        <v>120.934208206772</v>
      </c>
      <c r="N201" s="135">
        <f t="shared" si="15"/>
        <v>5.5705283934517347E-3</v>
      </c>
      <c r="O201" s="135">
        <f t="shared" si="16"/>
        <v>-9.7916653731677794E-3</v>
      </c>
      <c r="P201" s="135">
        <f t="shared" si="17"/>
        <v>6.5748125285309822E-3</v>
      </c>
      <c r="Q201" s="128">
        <v>41014</v>
      </c>
      <c r="R201" s="129">
        <v>130.54515333016801</v>
      </c>
      <c r="S201" s="132">
        <f t="shared" si="18"/>
        <v>-5.165009674554355E-3</v>
      </c>
      <c r="T201" s="133">
        <f t="shared" si="13"/>
        <v>-2.4108361258789235E-2</v>
      </c>
      <c r="U201" s="133">
        <f t="shared" si="14"/>
        <v>4.4461471492675875E-2</v>
      </c>
    </row>
    <row r="202" spans="12:21" x14ac:dyDescent="0.25">
      <c r="L202" s="134">
        <v>41060</v>
      </c>
      <c r="M202" s="127">
        <v>122.413492585764</v>
      </c>
      <c r="N202" s="135">
        <f t="shared" si="15"/>
        <v>1.2232141764741522E-2</v>
      </c>
      <c r="O202" s="135">
        <f t="shared" si="16"/>
        <v>1.7321935336384708E-2</v>
      </c>
      <c r="P202" s="135">
        <f t="shared" si="17"/>
        <v>1.2307660514051522E-2</v>
      </c>
      <c r="Q202" s="128">
        <v>41044</v>
      </c>
      <c r="R202" s="129">
        <v>130.412792329859</v>
      </c>
      <c r="S202" s="132">
        <f t="shared" si="18"/>
        <v>-1.0139097234367345E-3</v>
      </c>
      <c r="T202" s="133">
        <f t="shared" ref="T202:T265" si="19">R202/R199-1</f>
        <v>-1.8009678649628325E-2</v>
      </c>
      <c r="U202" s="133">
        <f t="shared" si="14"/>
        <v>4.6518772765491212E-2</v>
      </c>
    </row>
    <row r="203" spans="12:21" x14ac:dyDescent="0.25">
      <c r="L203" s="134">
        <v>41090</v>
      </c>
      <c r="M203" s="127">
        <v>123.09473127721201</v>
      </c>
      <c r="N203" s="135">
        <f t="shared" si="15"/>
        <v>5.5650621272056444E-3</v>
      </c>
      <c r="O203" s="135">
        <f t="shared" si="16"/>
        <v>2.3535323944384512E-2</v>
      </c>
      <c r="P203" s="135">
        <f t="shared" si="17"/>
        <v>1.9151485274993663E-2</v>
      </c>
      <c r="Q203" s="128">
        <v>41075</v>
      </c>
      <c r="R203" s="129">
        <v>131.46923668833799</v>
      </c>
      <c r="S203" s="132">
        <f t="shared" si="18"/>
        <v>8.1007724748878296E-3</v>
      </c>
      <c r="T203" s="133">
        <f t="shared" si="19"/>
        <v>1.8770783328023732E-3</v>
      </c>
      <c r="U203" s="133">
        <f t="shared" si="14"/>
        <v>5.0681082553428514E-2</v>
      </c>
    </row>
    <row r="204" spans="12:21" x14ac:dyDescent="0.25">
      <c r="L204" s="134">
        <v>41121</v>
      </c>
      <c r="M204" s="127">
        <v>124.18547670724401</v>
      </c>
      <c r="N204" s="135">
        <f t="shared" si="15"/>
        <v>8.8610245029547841E-3</v>
      </c>
      <c r="O204" s="135">
        <f t="shared" si="16"/>
        <v>2.688460567677442E-2</v>
      </c>
      <c r="P204" s="135">
        <f t="shared" si="17"/>
        <v>3.1213057789615917E-2</v>
      </c>
      <c r="Q204" s="128">
        <v>41105</v>
      </c>
      <c r="R204" s="129">
        <v>132.955051603653</v>
      </c>
      <c r="S204" s="132">
        <f t="shared" si="18"/>
        <v>1.1301616657570568E-2</v>
      </c>
      <c r="T204" s="133">
        <f t="shared" si="19"/>
        <v>1.8460266137878101E-2</v>
      </c>
      <c r="U204" s="133">
        <f t="shared" si="14"/>
        <v>6.3269783963677106E-2</v>
      </c>
    </row>
    <row r="205" spans="12:21" x14ac:dyDescent="0.25">
      <c r="L205" s="134">
        <v>41152</v>
      </c>
      <c r="M205" s="127">
        <v>125.496672824093</v>
      </c>
      <c r="N205" s="135">
        <f t="shared" si="15"/>
        <v>1.0558369236203236E-2</v>
      </c>
      <c r="O205" s="135">
        <f t="shared" si="16"/>
        <v>2.5186604623415043E-2</v>
      </c>
      <c r="P205" s="135">
        <f t="shared" si="17"/>
        <v>3.5068929575588603E-2</v>
      </c>
      <c r="Q205" s="128">
        <v>41136</v>
      </c>
      <c r="R205" s="129">
        <v>135.03993024718201</v>
      </c>
      <c r="S205" s="132">
        <f t="shared" si="18"/>
        <v>1.5681078818608141E-2</v>
      </c>
      <c r="T205" s="133">
        <f t="shared" si="19"/>
        <v>3.5480705800849499E-2</v>
      </c>
      <c r="U205" s="133">
        <f t="shared" si="14"/>
        <v>7.5821131799549857E-2</v>
      </c>
    </row>
    <row r="206" spans="12:21" x14ac:dyDescent="0.25">
      <c r="L206" s="134">
        <v>41182</v>
      </c>
      <c r="M206" s="127">
        <v>126.617933864492</v>
      </c>
      <c r="N206" s="135">
        <f t="shared" si="15"/>
        <v>8.9345877876034763E-3</v>
      </c>
      <c r="O206" s="135">
        <f t="shared" si="16"/>
        <v>2.8621879675301942E-2</v>
      </c>
      <c r="P206" s="135">
        <f t="shared" si="17"/>
        <v>3.1425306009469356E-2</v>
      </c>
      <c r="Q206" s="128">
        <v>41167</v>
      </c>
      <c r="R206" s="129">
        <v>136.677286257617</v>
      </c>
      <c r="S206" s="132">
        <f t="shared" si="18"/>
        <v>1.2124976719388947E-2</v>
      </c>
      <c r="T206" s="133">
        <f t="shared" si="19"/>
        <v>3.9614207098693788E-2</v>
      </c>
      <c r="U206" s="133">
        <f t="shared" si="14"/>
        <v>7.2759113372371953E-2</v>
      </c>
    </row>
    <row r="207" spans="12:21" x14ac:dyDescent="0.25">
      <c r="L207" s="134">
        <v>41213</v>
      </c>
      <c r="M207" s="127">
        <v>128.56268418364499</v>
      </c>
      <c r="N207" s="135">
        <f t="shared" si="15"/>
        <v>1.5359201179465432E-2</v>
      </c>
      <c r="O207" s="135">
        <f t="shared" si="16"/>
        <v>3.524733803389779E-2</v>
      </c>
      <c r="P207" s="135">
        <f t="shared" si="17"/>
        <v>3.688671841595248E-2</v>
      </c>
      <c r="Q207" s="128">
        <v>41197</v>
      </c>
      <c r="R207" s="129">
        <v>137.720649255903</v>
      </c>
      <c r="S207" s="132">
        <f t="shared" si="18"/>
        <v>7.6337702251376705E-3</v>
      </c>
      <c r="T207" s="133">
        <f t="shared" si="19"/>
        <v>3.5843674947052984E-2</v>
      </c>
      <c r="U207" s="133">
        <f t="shared" si="14"/>
        <v>5.7496273692780653E-2</v>
      </c>
    </row>
    <row r="208" spans="12:21" x14ac:dyDescent="0.25">
      <c r="L208" s="134">
        <v>41243</v>
      </c>
      <c r="M208" s="127">
        <v>129.56369277280601</v>
      </c>
      <c r="N208" s="135">
        <f t="shared" si="15"/>
        <v>7.7861519111652733E-3</v>
      </c>
      <c r="O208" s="135">
        <f t="shared" si="16"/>
        <v>3.2407392619991482E-2</v>
      </c>
      <c r="P208" s="135">
        <f t="shared" si="17"/>
        <v>4.387092525886449E-2</v>
      </c>
      <c r="Q208" s="128">
        <v>41228</v>
      </c>
      <c r="R208" s="129">
        <v>138.07924615250801</v>
      </c>
      <c r="S208" s="132">
        <f t="shared" si="18"/>
        <v>2.6037990565865865E-3</v>
      </c>
      <c r="T208" s="133">
        <f t="shared" si="19"/>
        <v>2.2506794099809824E-2</v>
      </c>
      <c r="U208" s="133">
        <f t="shared" si="14"/>
        <v>4.1113426108476014E-2</v>
      </c>
    </row>
    <row r="209" spans="12:21" x14ac:dyDescent="0.25">
      <c r="L209" s="134">
        <v>41274</v>
      </c>
      <c r="M209" s="127">
        <v>130.34896239394001</v>
      </c>
      <c r="N209" s="135">
        <f t="shared" si="15"/>
        <v>6.0608771201897671E-3</v>
      </c>
      <c r="O209" s="135">
        <f t="shared" si="16"/>
        <v>2.94668252401038E-2</v>
      </c>
      <c r="P209" s="135">
        <f t="shared" si="17"/>
        <v>5.4849429170208186E-2</v>
      </c>
      <c r="Q209" s="128">
        <v>41258</v>
      </c>
      <c r="R209" s="129">
        <v>138.79422737342301</v>
      </c>
      <c r="S209" s="132">
        <f t="shared" si="18"/>
        <v>5.178049857871514E-3</v>
      </c>
      <c r="T209" s="133">
        <f t="shared" si="19"/>
        <v>1.5488609510550866E-2</v>
      </c>
      <c r="U209" s="133">
        <f t="shared" si="14"/>
        <v>3.9124278278574121E-2</v>
      </c>
    </row>
    <row r="210" spans="12:21" x14ac:dyDescent="0.25">
      <c r="L210" s="134">
        <v>41305</v>
      </c>
      <c r="M210" s="127">
        <v>128.68479871442199</v>
      </c>
      <c r="N210" s="135">
        <f t="shared" si="15"/>
        <v>-1.2766988313175798E-2</v>
      </c>
      <c r="O210" s="135">
        <f t="shared" si="16"/>
        <v>9.4984428454036873E-4</v>
      </c>
      <c r="P210" s="135">
        <f t="shared" si="17"/>
        <v>5.3670108038640585E-2</v>
      </c>
      <c r="Q210" s="128">
        <v>41289</v>
      </c>
      <c r="R210" s="129">
        <v>138.60567102161201</v>
      </c>
      <c r="S210" s="132">
        <f t="shared" si="18"/>
        <v>-1.3585316578310636E-3</v>
      </c>
      <c r="T210" s="133">
        <f t="shared" si="19"/>
        <v>6.4262096533143076E-3</v>
      </c>
      <c r="U210" s="133">
        <f t="shared" si="14"/>
        <v>3.6148121792029642E-2</v>
      </c>
    </row>
    <row r="211" spans="12:21" x14ac:dyDescent="0.25">
      <c r="L211" s="134">
        <v>41333</v>
      </c>
      <c r="M211" s="127">
        <v>127.060145179288</v>
      </c>
      <c r="N211" s="135">
        <f t="shared" si="15"/>
        <v>-1.2625061789461434E-2</v>
      </c>
      <c r="O211" s="135">
        <f t="shared" si="16"/>
        <v>-1.9322910145113337E-2</v>
      </c>
      <c r="P211" s="135">
        <f t="shared" si="17"/>
        <v>5.5938116522194603E-2</v>
      </c>
      <c r="Q211" s="128">
        <v>41320</v>
      </c>
      <c r="R211" s="129">
        <v>139.406185769751</v>
      </c>
      <c r="S211" s="132">
        <f t="shared" si="18"/>
        <v>5.7754833711975984E-3</v>
      </c>
      <c r="T211" s="133">
        <f t="shared" si="19"/>
        <v>9.6099859625349282E-3</v>
      </c>
      <c r="U211" s="133">
        <f t="shared" ref="U211:U274" si="20">R211/R199-1</f>
        <v>4.9709332317732446E-2</v>
      </c>
    </row>
    <row r="212" spans="12:21" x14ac:dyDescent="0.25">
      <c r="L212" s="134">
        <v>41364</v>
      </c>
      <c r="M212" s="127">
        <v>126.772850114525</v>
      </c>
      <c r="N212" s="135">
        <f t="shared" si="15"/>
        <v>-2.2610950456385392E-3</v>
      </c>
      <c r="O212" s="135">
        <f t="shared" si="16"/>
        <v>-2.7434911745651713E-2</v>
      </c>
      <c r="P212" s="135">
        <f t="shared" si="17"/>
        <v>5.4118960762900681E-2</v>
      </c>
      <c r="Q212" s="128">
        <v>41348</v>
      </c>
      <c r="R212" s="129">
        <v>140.28628144890001</v>
      </c>
      <c r="S212" s="132">
        <f t="shared" si="18"/>
        <v>6.3131752317118206E-3</v>
      </c>
      <c r="T212" s="133">
        <f t="shared" si="19"/>
        <v>1.0750116223945394E-2</v>
      </c>
      <c r="U212" s="133">
        <f t="shared" si="20"/>
        <v>6.9068424892320568E-2</v>
      </c>
    </row>
    <row r="213" spans="12:21" x14ac:dyDescent="0.25">
      <c r="L213" s="134">
        <v>41394</v>
      </c>
      <c r="M213" s="127">
        <v>129.19841152293299</v>
      </c>
      <c r="N213" s="135">
        <f t="shared" si="15"/>
        <v>1.9133129895058554E-2</v>
      </c>
      <c r="O213" s="135">
        <f t="shared" si="16"/>
        <v>3.9912469354737024E-3</v>
      </c>
      <c r="P213" s="135">
        <f t="shared" si="17"/>
        <v>6.8336357749421373E-2</v>
      </c>
      <c r="Q213" s="128">
        <v>41379</v>
      </c>
      <c r="R213" s="129">
        <v>141.87240773572299</v>
      </c>
      <c r="S213" s="132">
        <f t="shared" si="18"/>
        <v>1.1306353482615661E-2</v>
      </c>
      <c r="T213" s="133">
        <f t="shared" si="19"/>
        <v>2.3568564619564691E-2</v>
      </c>
      <c r="U213" s="133">
        <f t="shared" si="20"/>
        <v>8.6768862087944987E-2</v>
      </c>
    </row>
    <row r="214" spans="12:21" x14ac:dyDescent="0.25">
      <c r="L214" s="134">
        <v>41425</v>
      </c>
      <c r="M214" s="127">
        <v>132.16753005157801</v>
      </c>
      <c r="N214" s="135">
        <f t="shared" si="15"/>
        <v>2.298107611112532E-2</v>
      </c>
      <c r="O214" s="135">
        <f t="shared" si="16"/>
        <v>4.0196592449058155E-2</v>
      </c>
      <c r="P214" s="135">
        <f t="shared" si="17"/>
        <v>7.9681065050735578E-2</v>
      </c>
      <c r="Q214" s="128">
        <v>41409</v>
      </c>
      <c r="R214" s="129">
        <v>144.06790632875999</v>
      </c>
      <c r="S214" s="132">
        <f t="shared" si="18"/>
        <v>1.5475162704835066E-2</v>
      </c>
      <c r="T214" s="133">
        <f t="shared" si="19"/>
        <v>3.34398400850624E-2</v>
      </c>
      <c r="U214" s="133">
        <f t="shared" si="20"/>
        <v>0.104706860078285</v>
      </c>
    </row>
    <row r="215" spans="12:21" x14ac:dyDescent="0.25">
      <c r="L215" s="134">
        <v>41455</v>
      </c>
      <c r="M215" s="127">
        <v>134.683921531918</v>
      </c>
      <c r="N215" s="135">
        <f t="shared" si="15"/>
        <v>1.9039407631798566E-2</v>
      </c>
      <c r="O215" s="135">
        <f t="shared" si="16"/>
        <v>6.240351471349137E-2</v>
      </c>
      <c r="P215" s="135">
        <f t="shared" si="17"/>
        <v>9.4148548312818381E-2</v>
      </c>
      <c r="Q215" s="128">
        <v>41440</v>
      </c>
      <c r="R215" s="129">
        <v>146.383190966992</v>
      </c>
      <c r="S215" s="132">
        <f t="shared" si="18"/>
        <v>1.6070787014483168E-2</v>
      </c>
      <c r="T215" s="133">
        <f t="shared" si="19"/>
        <v>4.3460482772243347E-2</v>
      </c>
      <c r="U215" s="133">
        <f t="shared" si="20"/>
        <v>0.11344063945551874</v>
      </c>
    </row>
    <row r="216" spans="12:21" x14ac:dyDescent="0.25">
      <c r="L216" s="134">
        <v>41486</v>
      </c>
      <c r="M216" s="127">
        <v>135.570521058048</v>
      </c>
      <c r="N216" s="135">
        <f t="shared" si="15"/>
        <v>6.5828163900016889E-3</v>
      </c>
      <c r="O216" s="135">
        <f t="shared" si="16"/>
        <v>4.932033962340121E-2</v>
      </c>
      <c r="P216" s="135">
        <f t="shared" si="17"/>
        <v>9.1677744070212119E-2</v>
      </c>
      <c r="Q216" s="128">
        <v>41470</v>
      </c>
      <c r="R216" s="129">
        <v>149.61967463773999</v>
      </c>
      <c r="S216" s="132">
        <f t="shared" si="18"/>
        <v>2.2109667437689495E-2</v>
      </c>
      <c r="T216" s="133">
        <f t="shared" si="19"/>
        <v>5.4607284289193592E-2</v>
      </c>
      <c r="U216" s="133">
        <f t="shared" si="20"/>
        <v>0.12534027728231956</v>
      </c>
    </row>
    <row r="217" spans="12:21" x14ac:dyDescent="0.25">
      <c r="L217" s="134">
        <v>41517</v>
      </c>
      <c r="M217" s="127">
        <v>136.251170269412</v>
      </c>
      <c r="N217" s="135">
        <f t="shared" si="15"/>
        <v>5.0206284231404386E-3</v>
      </c>
      <c r="O217" s="135">
        <f t="shared" si="16"/>
        <v>3.0897454285786718E-2</v>
      </c>
      <c r="P217" s="135">
        <f t="shared" si="17"/>
        <v>8.5695478639449263E-2</v>
      </c>
      <c r="Q217" s="128">
        <v>41501</v>
      </c>
      <c r="R217" s="129">
        <v>150.99393288800999</v>
      </c>
      <c r="S217" s="132">
        <f t="shared" si="18"/>
        <v>9.1850102842248038E-3</v>
      </c>
      <c r="T217" s="133">
        <f t="shared" si="19"/>
        <v>4.8074735975165428E-2</v>
      </c>
      <c r="U217" s="133">
        <f t="shared" si="20"/>
        <v>0.11814285309260142</v>
      </c>
    </row>
    <row r="218" spans="12:21" x14ac:dyDescent="0.25">
      <c r="L218" s="134">
        <v>41547</v>
      </c>
      <c r="M218" s="127">
        <v>136.81828307959699</v>
      </c>
      <c r="N218" s="135">
        <f t="shared" si="15"/>
        <v>4.1622601043618257E-3</v>
      </c>
      <c r="O218" s="135">
        <f t="shared" si="16"/>
        <v>1.5847188910171228E-2</v>
      </c>
      <c r="P218" s="135">
        <f t="shared" si="17"/>
        <v>8.0560066838726963E-2</v>
      </c>
      <c r="Q218" s="128">
        <v>41532</v>
      </c>
      <c r="R218" s="129">
        <v>153.29284794656101</v>
      </c>
      <c r="S218" s="132">
        <f t="shared" si="18"/>
        <v>1.5225214779034157E-2</v>
      </c>
      <c r="T218" s="133">
        <f t="shared" si="19"/>
        <v>4.7202530112402608E-2</v>
      </c>
      <c r="U218" s="133">
        <f t="shared" si="20"/>
        <v>0.12156783430442175</v>
      </c>
    </row>
    <row r="219" spans="12:21" x14ac:dyDescent="0.25">
      <c r="L219" s="134">
        <v>41578</v>
      </c>
      <c r="M219" s="127">
        <v>137.453487136192</v>
      </c>
      <c r="N219" s="135">
        <f t="shared" si="15"/>
        <v>4.6426840207127729E-3</v>
      </c>
      <c r="O219" s="135">
        <f t="shared" si="16"/>
        <v>1.3889199978347477E-2</v>
      </c>
      <c r="P219" s="135">
        <f t="shared" si="17"/>
        <v>6.9155393020940314E-2</v>
      </c>
      <c r="Q219" s="128">
        <v>41562</v>
      </c>
      <c r="R219" s="129">
        <v>154.18807130171601</v>
      </c>
      <c r="S219" s="132">
        <f t="shared" si="18"/>
        <v>5.8399551391143945E-3</v>
      </c>
      <c r="T219" s="133">
        <f t="shared" si="19"/>
        <v>3.0533395257255069E-2</v>
      </c>
      <c r="U219" s="133">
        <f t="shared" si="20"/>
        <v>0.11957119092006585</v>
      </c>
    </row>
    <row r="220" spans="12:21" x14ac:dyDescent="0.25">
      <c r="L220" s="134">
        <v>41608</v>
      </c>
      <c r="M220" s="127">
        <v>138.34313704154999</v>
      </c>
      <c r="N220" s="135">
        <f t="shared" si="15"/>
        <v>6.4723705734472947E-3</v>
      </c>
      <c r="O220" s="135">
        <f t="shared" si="16"/>
        <v>1.5353752690721922E-2</v>
      </c>
      <c r="P220" s="135">
        <f t="shared" si="17"/>
        <v>6.7761608833880826E-2</v>
      </c>
      <c r="Q220" s="128">
        <v>41593</v>
      </c>
      <c r="R220" s="129">
        <v>155.46024904389199</v>
      </c>
      <c r="S220" s="132">
        <f t="shared" si="18"/>
        <v>8.2508181822094073E-3</v>
      </c>
      <c r="T220" s="133">
        <f t="shared" si="19"/>
        <v>2.9579441176584176E-2</v>
      </c>
      <c r="U220" s="133">
        <f t="shared" si="20"/>
        <v>0.12587701175734067</v>
      </c>
    </row>
    <row r="221" spans="12:21" x14ac:dyDescent="0.25">
      <c r="L221" s="134">
        <v>41639</v>
      </c>
      <c r="M221" s="127">
        <v>139.68677040464499</v>
      </c>
      <c r="N221" s="135">
        <f t="shared" si="15"/>
        <v>9.712323949192081E-3</v>
      </c>
      <c r="O221" s="135">
        <f t="shared" si="16"/>
        <v>2.0965672573008298E-2</v>
      </c>
      <c r="P221" s="135">
        <f t="shared" si="17"/>
        <v>7.1636995333221654E-2</v>
      </c>
      <c r="Q221" s="128">
        <v>41623</v>
      </c>
      <c r="R221" s="129">
        <v>154.49340637951201</v>
      </c>
      <c r="S221" s="132">
        <f t="shared" si="18"/>
        <v>-6.2192275538359709E-3</v>
      </c>
      <c r="T221" s="133">
        <f t="shared" si="19"/>
        <v>7.831796780039646E-3</v>
      </c>
      <c r="U221" s="133">
        <f t="shared" si="20"/>
        <v>0.11311118122982644</v>
      </c>
    </row>
    <row r="222" spans="12:21" x14ac:dyDescent="0.25">
      <c r="L222" s="134">
        <v>41670</v>
      </c>
      <c r="M222" s="127">
        <v>141.89282949245001</v>
      </c>
      <c r="N222" s="135">
        <f t="shared" si="15"/>
        <v>1.5792899223129764E-2</v>
      </c>
      <c r="O222" s="135">
        <f t="shared" si="16"/>
        <v>3.2297051524487141E-2</v>
      </c>
      <c r="P222" s="135">
        <f t="shared" si="17"/>
        <v>0.10263862484130204</v>
      </c>
      <c r="Q222" s="128">
        <v>41654</v>
      </c>
      <c r="R222" s="129">
        <v>154.62865937985799</v>
      </c>
      <c r="S222" s="132">
        <f t="shared" si="18"/>
        <v>8.7546131265781035E-4</v>
      </c>
      <c r="T222" s="133">
        <f t="shared" si="19"/>
        <v>2.8574718810758792E-3</v>
      </c>
      <c r="U222" s="133">
        <f t="shared" si="20"/>
        <v>0.11560124661672466</v>
      </c>
    </row>
    <row r="223" spans="12:21" x14ac:dyDescent="0.25">
      <c r="L223" s="134">
        <v>41698</v>
      </c>
      <c r="M223" s="127">
        <v>142.76571213471999</v>
      </c>
      <c r="N223" s="135">
        <f t="shared" si="15"/>
        <v>6.151703686453347E-3</v>
      </c>
      <c r="O223" s="135">
        <f t="shared" si="16"/>
        <v>3.1968156771244205E-2</v>
      </c>
      <c r="P223" s="135">
        <f t="shared" si="17"/>
        <v>0.12360734306788856</v>
      </c>
      <c r="Q223" s="128">
        <v>41685</v>
      </c>
      <c r="R223" s="129">
        <v>154.371697179195</v>
      </c>
      <c r="S223" s="132">
        <f t="shared" si="18"/>
        <v>-1.6618019045987475E-3</v>
      </c>
      <c r="T223" s="133">
        <f t="shared" si="19"/>
        <v>-7.0021235099761991E-3</v>
      </c>
      <c r="U223" s="133">
        <f t="shared" si="20"/>
        <v>0.10735184616672355</v>
      </c>
    </row>
    <row r="224" spans="12:21" x14ac:dyDescent="0.25">
      <c r="L224" s="134">
        <v>41729</v>
      </c>
      <c r="M224" s="127">
        <v>143.19770931911799</v>
      </c>
      <c r="N224" s="135">
        <f t="shared" ref="N224:N287" si="21">M224/M223-1</f>
        <v>3.0259169231778849E-3</v>
      </c>
      <c r="O224" s="135">
        <f t="shared" si="16"/>
        <v>2.5134369592070271E-2</v>
      </c>
      <c r="P224" s="135">
        <f t="shared" si="17"/>
        <v>0.12956133107171586</v>
      </c>
      <c r="Q224" s="128">
        <v>41713</v>
      </c>
      <c r="R224" s="129">
        <v>155.36318516697401</v>
      </c>
      <c r="S224" s="132">
        <f t="shared" si="18"/>
        <v>6.4227316658187483E-3</v>
      </c>
      <c r="T224" s="133">
        <f t="shared" si="19"/>
        <v>5.62987643191315E-3</v>
      </c>
      <c r="U224" s="133">
        <f t="shared" si="20"/>
        <v>0.1074724025924505</v>
      </c>
    </row>
    <row r="225" spans="12:21" x14ac:dyDescent="0.25">
      <c r="L225" s="134">
        <v>41759</v>
      </c>
      <c r="M225" s="127">
        <v>143.449542962707</v>
      </c>
      <c r="N225" s="135">
        <f t="shared" si="21"/>
        <v>1.7586429614442345E-3</v>
      </c>
      <c r="O225" s="135">
        <f t="shared" si="16"/>
        <v>1.0971051009591948E-2</v>
      </c>
      <c r="P225" s="135">
        <f t="shared" si="17"/>
        <v>0.11030423107984122</v>
      </c>
      <c r="Q225" s="128">
        <v>41744</v>
      </c>
      <c r="R225" s="129">
        <v>155.894823178699</v>
      </c>
      <c r="S225" s="132">
        <f t="shared" si="18"/>
        <v>3.4219046883829929E-3</v>
      </c>
      <c r="T225" s="133">
        <f t="shared" si="19"/>
        <v>8.1884160667173855E-3</v>
      </c>
      <c r="U225" s="133">
        <f t="shared" si="20"/>
        <v>9.8838214327740648E-2</v>
      </c>
    </row>
    <row r="226" spans="12:21" x14ac:dyDescent="0.25">
      <c r="L226" s="134">
        <v>41790</v>
      </c>
      <c r="M226" s="127">
        <v>145.48408391417601</v>
      </c>
      <c r="N226" s="135">
        <f t="shared" si="21"/>
        <v>1.4182972698616014E-2</v>
      </c>
      <c r="O226" s="135">
        <f t="shared" ref="O226:O289" si="22">M226/M223-1</f>
        <v>1.9040788847751067E-2</v>
      </c>
      <c r="P226" s="135">
        <f t="shared" si="17"/>
        <v>0.10075510874267879</v>
      </c>
      <c r="Q226" s="128">
        <v>41774</v>
      </c>
      <c r="R226" s="129">
        <v>155.96580531094</v>
      </c>
      <c r="S226" s="132">
        <f t="shared" si="18"/>
        <v>4.5532065012587886E-4</v>
      </c>
      <c r="T226" s="133">
        <f t="shared" si="19"/>
        <v>1.0326427453178466E-2</v>
      </c>
      <c r="U226" s="133">
        <f t="shared" si="20"/>
        <v>8.2585353569512243E-2</v>
      </c>
    </row>
    <row r="227" spans="12:21" x14ac:dyDescent="0.25">
      <c r="L227" s="134">
        <v>41820</v>
      </c>
      <c r="M227" s="127">
        <v>147.804088168748</v>
      </c>
      <c r="N227" s="135">
        <f t="shared" si="21"/>
        <v>1.5946790825177803E-2</v>
      </c>
      <c r="O227" s="135">
        <f t="shared" si="22"/>
        <v>3.2167964638069924E-2</v>
      </c>
      <c r="P227" s="135">
        <f t="shared" si="17"/>
        <v>9.7414498238534764E-2</v>
      </c>
      <c r="Q227" s="128">
        <v>41805</v>
      </c>
      <c r="R227" s="129">
        <v>156.27738527648</v>
      </c>
      <c r="S227" s="132">
        <f t="shared" si="18"/>
        <v>1.9977453706523374E-3</v>
      </c>
      <c r="T227" s="133">
        <f t="shared" si="19"/>
        <v>5.8842775946146286E-3</v>
      </c>
      <c r="U227" s="133">
        <f t="shared" si="20"/>
        <v>6.759105498471496E-2</v>
      </c>
    </row>
    <row r="228" spans="12:21" x14ac:dyDescent="0.25">
      <c r="L228" s="134">
        <v>41851</v>
      </c>
      <c r="M228" s="127">
        <v>150.34655182278601</v>
      </c>
      <c r="N228" s="135">
        <f t="shared" si="21"/>
        <v>1.7201578694733266E-2</v>
      </c>
      <c r="O228" s="135">
        <f t="shared" si="22"/>
        <v>4.8079685146658502E-2</v>
      </c>
      <c r="P228" s="135">
        <f t="shared" si="17"/>
        <v>0.1089914728468977</v>
      </c>
      <c r="Q228" s="128">
        <v>41835</v>
      </c>
      <c r="R228" s="129">
        <v>156.558228851292</v>
      </c>
      <c r="S228" s="132">
        <f t="shared" si="18"/>
        <v>1.7970839115022397E-3</v>
      </c>
      <c r="T228" s="133">
        <f t="shared" si="19"/>
        <v>4.2554695471352932E-3</v>
      </c>
      <c r="U228" s="133">
        <f t="shared" si="20"/>
        <v>4.6374611028607626E-2</v>
      </c>
    </row>
    <row r="229" spans="12:21" x14ac:dyDescent="0.25">
      <c r="L229" s="134">
        <v>41882</v>
      </c>
      <c r="M229" s="127">
        <v>151.824179438681</v>
      </c>
      <c r="N229" s="135">
        <f t="shared" si="21"/>
        <v>9.828144363674296E-3</v>
      </c>
      <c r="O229" s="135">
        <f t="shared" si="22"/>
        <v>4.3579306780012761E-2</v>
      </c>
      <c r="P229" s="135">
        <f t="shared" si="17"/>
        <v>0.11429633329736699</v>
      </c>
      <c r="Q229" s="128">
        <v>41866</v>
      </c>
      <c r="R229" s="129">
        <v>159.890107770866</v>
      </c>
      <c r="S229" s="132">
        <f t="shared" si="18"/>
        <v>2.1282042751894048E-2</v>
      </c>
      <c r="T229" s="133">
        <f t="shared" si="19"/>
        <v>2.5161300274135989E-2</v>
      </c>
      <c r="U229" s="133">
        <f t="shared" si="20"/>
        <v>5.8917432725288155E-2</v>
      </c>
    </row>
    <row r="230" spans="12:21" x14ac:dyDescent="0.25">
      <c r="L230" s="134">
        <v>41912</v>
      </c>
      <c r="M230" s="127">
        <v>152.90740274603201</v>
      </c>
      <c r="N230" s="135">
        <f t="shared" si="21"/>
        <v>7.1347219616524349E-3</v>
      </c>
      <c r="O230" s="135">
        <f t="shared" si="22"/>
        <v>3.4527560370708699E-2</v>
      </c>
      <c r="P230" s="135">
        <f t="shared" si="17"/>
        <v>0.11759480753807461</v>
      </c>
      <c r="Q230" s="128">
        <v>41897</v>
      </c>
      <c r="R230" s="129">
        <v>162.51995965577501</v>
      </c>
      <c r="S230" s="132">
        <f t="shared" si="18"/>
        <v>1.6447871113313584E-2</v>
      </c>
      <c r="T230" s="133">
        <f t="shared" si="19"/>
        <v>3.9945474953083426E-2</v>
      </c>
      <c r="U230" s="133">
        <f t="shared" si="20"/>
        <v>6.0192708484551272E-2</v>
      </c>
    </row>
    <row r="231" spans="12:21" x14ac:dyDescent="0.25">
      <c r="L231" s="134">
        <v>41943</v>
      </c>
      <c r="M231" s="127">
        <v>153.545404723817</v>
      </c>
      <c r="N231" s="135">
        <f t="shared" si="21"/>
        <v>4.1724727928618144E-3</v>
      </c>
      <c r="O231" s="135">
        <f t="shared" si="22"/>
        <v>2.127652987214157E-2</v>
      </c>
      <c r="P231" s="135">
        <f t="shared" si="17"/>
        <v>0.117071730393284</v>
      </c>
      <c r="Q231" s="128">
        <v>41927</v>
      </c>
      <c r="R231" s="129">
        <v>165.51060066135801</v>
      </c>
      <c r="S231" s="132">
        <f t="shared" si="18"/>
        <v>1.8401684395672468E-2</v>
      </c>
      <c r="T231" s="133">
        <f t="shared" si="19"/>
        <v>5.7182377928977957E-2</v>
      </c>
      <c r="U231" s="133">
        <f t="shared" si="20"/>
        <v>7.343323814905256E-2</v>
      </c>
    </row>
    <row r="232" spans="12:21" x14ac:dyDescent="0.25">
      <c r="L232" s="134">
        <v>41973</v>
      </c>
      <c r="M232" s="127">
        <v>154.654813724024</v>
      </c>
      <c r="N232" s="135">
        <f t="shared" si="21"/>
        <v>7.2252829852021971E-3</v>
      </c>
      <c r="O232" s="135">
        <f t="shared" si="22"/>
        <v>1.8644159947436068E-2</v>
      </c>
      <c r="P232" s="135">
        <f t="shared" si="17"/>
        <v>0.11790737893687453</v>
      </c>
      <c r="Q232" s="128">
        <v>41958</v>
      </c>
      <c r="R232" s="129">
        <v>166.74506043712</v>
      </c>
      <c r="S232" s="132">
        <f t="shared" si="18"/>
        <v>7.4584937208206359E-3</v>
      </c>
      <c r="T232" s="133">
        <f t="shared" si="19"/>
        <v>4.2872900405306114E-2</v>
      </c>
      <c r="U232" s="133">
        <f t="shared" si="20"/>
        <v>7.2589690693483311E-2</v>
      </c>
    </row>
    <row r="233" spans="12:21" x14ac:dyDescent="0.25">
      <c r="L233" s="134">
        <v>42004</v>
      </c>
      <c r="M233" s="127">
        <v>155.6597853733</v>
      </c>
      <c r="N233" s="135">
        <f t="shared" si="21"/>
        <v>6.4981595145776616E-3</v>
      </c>
      <c r="O233" s="135">
        <f t="shared" si="22"/>
        <v>1.800032292641518E-2</v>
      </c>
      <c r="P233" s="135">
        <f t="shared" si="17"/>
        <v>0.11434880284213267</v>
      </c>
      <c r="Q233" s="128">
        <v>41988</v>
      </c>
      <c r="R233" s="129">
        <v>169.79584690776099</v>
      </c>
      <c r="S233" s="132">
        <f t="shared" si="18"/>
        <v>1.829611301614209E-2</v>
      </c>
      <c r="T233" s="133">
        <f t="shared" si="19"/>
        <v>4.4769191842015221E-2</v>
      </c>
      <c r="U233" s="133">
        <f t="shared" si="20"/>
        <v>9.9049149648876567E-2</v>
      </c>
    </row>
    <row r="234" spans="12:21" x14ac:dyDescent="0.25">
      <c r="L234" s="134">
        <v>42035</v>
      </c>
      <c r="M234" s="127">
        <v>157.26523801556999</v>
      </c>
      <c r="N234" s="135">
        <f t="shared" si="21"/>
        <v>1.0313856198759463E-2</v>
      </c>
      <c r="O234" s="135">
        <f t="shared" si="22"/>
        <v>2.4226275598699054E-2</v>
      </c>
      <c r="P234" s="135">
        <f t="shared" si="17"/>
        <v>0.10833816323282175</v>
      </c>
      <c r="Q234" s="128">
        <v>42019</v>
      </c>
      <c r="R234" s="129">
        <v>172.53635153057101</v>
      </c>
      <c r="S234" s="132">
        <f t="shared" si="18"/>
        <v>1.6139997960602503E-2</v>
      </c>
      <c r="T234" s="133">
        <f t="shared" si="19"/>
        <v>4.2448947929250691E-2</v>
      </c>
      <c r="U234" s="133">
        <f t="shared" si="20"/>
        <v>0.11581095136265329</v>
      </c>
    </row>
    <row r="235" spans="12:21" x14ac:dyDescent="0.25">
      <c r="L235" s="134">
        <v>42063</v>
      </c>
      <c r="M235" s="127">
        <v>157.824495283261</v>
      </c>
      <c r="N235" s="135">
        <f t="shared" si="21"/>
        <v>3.556140408064179E-3</v>
      </c>
      <c r="O235" s="135">
        <f t="shared" si="22"/>
        <v>2.0495201428991416E-2</v>
      </c>
      <c r="P235" s="135">
        <f t="shared" ref="P235:P298" si="23">M235/M223-1</f>
        <v>0.10547899018169637</v>
      </c>
      <c r="Q235" s="128">
        <v>42050</v>
      </c>
      <c r="R235" s="129">
        <v>174.94645474976099</v>
      </c>
      <c r="S235" s="132">
        <f t="shared" si="18"/>
        <v>1.3968669198171524E-2</v>
      </c>
      <c r="T235" s="133">
        <f t="shared" si="19"/>
        <v>4.9185230981602324E-2</v>
      </c>
      <c r="U235" s="133">
        <f t="shared" si="20"/>
        <v>0.13328063334487261</v>
      </c>
    </row>
    <row r="236" spans="12:21" x14ac:dyDescent="0.25">
      <c r="L236" s="134">
        <v>42094</v>
      </c>
      <c r="M236" s="127">
        <v>158.57244396789901</v>
      </c>
      <c r="N236" s="135">
        <f t="shared" si="21"/>
        <v>4.7391165946426561E-3</v>
      </c>
      <c r="O236" s="135">
        <f t="shared" si="22"/>
        <v>1.8711696072392314E-2</v>
      </c>
      <c r="P236" s="135">
        <f t="shared" si="23"/>
        <v>0.10736718291015546</v>
      </c>
      <c r="Q236" s="128">
        <v>42078</v>
      </c>
      <c r="R236" s="129">
        <v>174.37157996349299</v>
      </c>
      <c r="S236" s="132">
        <f t="shared" si="18"/>
        <v>-3.2860042067744955E-3</v>
      </c>
      <c r="T236" s="133">
        <f t="shared" si="19"/>
        <v>2.6948439193672957E-2</v>
      </c>
      <c r="U236" s="133">
        <f t="shared" si="20"/>
        <v>0.12234812755731039</v>
      </c>
    </row>
    <row r="237" spans="12:21" x14ac:dyDescent="0.25">
      <c r="L237" s="134">
        <v>42124</v>
      </c>
      <c r="M237" s="127">
        <v>159.27287257011599</v>
      </c>
      <c r="N237" s="135">
        <f t="shared" si="21"/>
        <v>4.4170890268853125E-3</v>
      </c>
      <c r="O237" s="135">
        <f t="shared" si="22"/>
        <v>1.276591432333718E-2</v>
      </c>
      <c r="P237" s="135">
        <f t="shared" si="23"/>
        <v>0.11030589070278629</v>
      </c>
      <c r="Q237" s="128">
        <v>42109</v>
      </c>
      <c r="R237" s="129">
        <v>175.388484234744</v>
      </c>
      <c r="S237" s="132">
        <f t="shared" si="18"/>
        <v>5.8318234626530963E-3</v>
      </c>
      <c r="T237" s="133">
        <f t="shared" si="19"/>
        <v>1.6530619077496977E-2</v>
      </c>
      <c r="U237" s="133">
        <f t="shared" si="20"/>
        <v>0.12504367148676776</v>
      </c>
    </row>
    <row r="238" spans="12:21" x14ac:dyDescent="0.25">
      <c r="L238" s="134">
        <v>42155</v>
      </c>
      <c r="M238" s="127">
        <v>161.44695482960699</v>
      </c>
      <c r="N238" s="135">
        <f t="shared" si="21"/>
        <v>1.3650047396074338E-2</v>
      </c>
      <c r="O238" s="135">
        <f t="shared" si="22"/>
        <v>2.2952454496017571E-2</v>
      </c>
      <c r="P238" s="135">
        <f t="shared" si="23"/>
        <v>0.10972245544638271</v>
      </c>
      <c r="Q238" s="128">
        <v>42139</v>
      </c>
      <c r="R238" s="129">
        <v>176.576876237627</v>
      </c>
      <c r="S238" s="132">
        <f t="shared" si="18"/>
        <v>6.7757698463968286E-3</v>
      </c>
      <c r="T238" s="133">
        <f t="shared" si="19"/>
        <v>9.3195457444286145E-3</v>
      </c>
      <c r="U238" s="133">
        <f t="shared" si="20"/>
        <v>0.13215121664390406</v>
      </c>
    </row>
    <row r="239" spans="12:21" x14ac:dyDescent="0.25">
      <c r="L239" s="134">
        <v>42185</v>
      </c>
      <c r="M239" s="127">
        <v>163.666499669128</v>
      </c>
      <c r="N239" s="135">
        <f t="shared" si="21"/>
        <v>1.3747827215840225E-2</v>
      </c>
      <c r="O239" s="135">
        <f t="shared" si="22"/>
        <v>3.2124469887468088E-2</v>
      </c>
      <c r="P239" s="135">
        <f t="shared" si="23"/>
        <v>0.10732051932332132</v>
      </c>
      <c r="Q239" s="128">
        <v>42170</v>
      </c>
      <c r="R239" s="129">
        <v>178.838671931189</v>
      </c>
      <c r="S239" s="132">
        <f t="shared" si="18"/>
        <v>1.2809127343028859E-2</v>
      </c>
      <c r="T239" s="133">
        <f t="shared" si="19"/>
        <v>2.5618234167696707E-2</v>
      </c>
      <c r="U239" s="133">
        <f t="shared" si="20"/>
        <v>0.14436693200871265</v>
      </c>
    </row>
    <row r="240" spans="12:21" x14ac:dyDescent="0.25">
      <c r="L240" s="134">
        <v>42216</v>
      </c>
      <c r="M240" s="127">
        <v>166.13106956766501</v>
      </c>
      <c r="N240" s="135">
        <f t="shared" si="21"/>
        <v>1.5058487250105834E-2</v>
      </c>
      <c r="O240" s="135">
        <f t="shared" si="22"/>
        <v>4.3059416753658875E-2</v>
      </c>
      <c r="P240" s="135">
        <f t="shared" si="23"/>
        <v>0.10498756076217997</v>
      </c>
      <c r="Q240" s="128">
        <v>42200</v>
      </c>
      <c r="R240" s="129">
        <v>178.89179657470001</v>
      </c>
      <c r="S240" s="132">
        <f t="shared" si="18"/>
        <v>2.9705344452257698E-4</v>
      </c>
      <c r="T240" s="133">
        <f t="shared" si="19"/>
        <v>1.9974585875701445E-2</v>
      </c>
      <c r="U240" s="133">
        <f t="shared" si="20"/>
        <v>0.14265342605926978</v>
      </c>
    </row>
    <row r="241" spans="12:21" x14ac:dyDescent="0.25">
      <c r="L241" s="134">
        <v>42247</v>
      </c>
      <c r="M241" s="127">
        <v>167.40793468147899</v>
      </c>
      <c r="N241" s="135">
        <f t="shared" si="21"/>
        <v>7.6858899249663271E-3</v>
      </c>
      <c r="O241" s="135">
        <f t="shared" si="22"/>
        <v>3.692221917820171E-2</v>
      </c>
      <c r="P241" s="135">
        <f t="shared" si="23"/>
        <v>0.10264343466510861</v>
      </c>
      <c r="Q241" s="128">
        <v>42231</v>
      </c>
      <c r="R241" s="129">
        <v>178.606353975877</v>
      </c>
      <c r="S241" s="132">
        <f t="shared" si="18"/>
        <v>-1.5956159214032262E-3</v>
      </c>
      <c r="T241" s="133">
        <f t="shared" si="19"/>
        <v>1.1493451359502194E-2</v>
      </c>
      <c r="U241" s="133">
        <f t="shared" si="20"/>
        <v>0.11705693657942073</v>
      </c>
    </row>
    <row r="242" spans="12:21" x14ac:dyDescent="0.25">
      <c r="L242" s="134">
        <v>42277</v>
      </c>
      <c r="M242" s="127">
        <v>167.349576715897</v>
      </c>
      <c r="N242" s="135">
        <f t="shared" si="21"/>
        <v>-3.4859736901371452E-4</v>
      </c>
      <c r="O242" s="135">
        <f t="shared" si="22"/>
        <v>2.2503548705537169E-2</v>
      </c>
      <c r="P242" s="135">
        <f t="shared" si="23"/>
        <v>9.4450456357906942E-2</v>
      </c>
      <c r="Q242" s="128">
        <v>42262</v>
      </c>
      <c r="R242" s="129">
        <v>179.04204654631701</v>
      </c>
      <c r="S242" s="132">
        <f t="shared" si="18"/>
        <v>2.4394012908346419E-3</v>
      </c>
      <c r="T242" s="133">
        <f t="shared" si="19"/>
        <v>1.1371959595307679E-3</v>
      </c>
      <c r="U242" s="133">
        <f t="shared" si="20"/>
        <v>0.10166189387159941</v>
      </c>
    </row>
    <row r="243" spans="12:21" x14ac:dyDescent="0.25">
      <c r="L243" s="134">
        <v>42308</v>
      </c>
      <c r="M243" s="127">
        <v>165.96614897349201</v>
      </c>
      <c r="N243" s="135">
        <f t="shared" si="21"/>
        <v>-8.2666940039746173E-3</v>
      </c>
      <c r="O243" s="135">
        <f t="shared" si="22"/>
        <v>-9.9271373260989559E-4</v>
      </c>
      <c r="P243" s="135">
        <f t="shared" si="23"/>
        <v>8.0892972811633657E-2</v>
      </c>
      <c r="Q243" s="128">
        <v>42292</v>
      </c>
      <c r="R243" s="129">
        <v>178.59368620330599</v>
      </c>
      <c r="S243" s="132">
        <f t="shared" si="18"/>
        <v>-2.5042181524385088E-3</v>
      </c>
      <c r="T243" s="133">
        <f t="shared" si="19"/>
        <v>-1.6664284058969248E-3</v>
      </c>
      <c r="U243" s="133">
        <f t="shared" si="20"/>
        <v>7.904681325346985E-2</v>
      </c>
    </row>
    <row r="244" spans="12:21" x14ac:dyDescent="0.25">
      <c r="L244" s="134">
        <v>42338</v>
      </c>
      <c r="M244" s="127">
        <v>165.869163056275</v>
      </c>
      <c r="N244" s="135">
        <f t="shared" si="21"/>
        <v>-5.8437167950742275E-4</v>
      </c>
      <c r="O244" s="135">
        <f t="shared" si="22"/>
        <v>-9.1917484564382201E-3</v>
      </c>
      <c r="P244" s="135">
        <f t="shared" si="23"/>
        <v>7.2512125954660611E-2</v>
      </c>
      <c r="Q244" s="128">
        <v>42323</v>
      </c>
      <c r="R244" s="129">
        <v>179.36928217771299</v>
      </c>
      <c r="S244" s="132">
        <f t="shared" si="18"/>
        <v>4.3427961586730568E-3</v>
      </c>
      <c r="T244" s="133">
        <f t="shared" si="19"/>
        <v>4.2715624884153147E-3</v>
      </c>
      <c r="U244" s="133">
        <f t="shared" si="20"/>
        <v>7.5709719421365396E-2</v>
      </c>
    </row>
    <row r="245" spans="12:21" x14ac:dyDescent="0.25">
      <c r="L245" s="134">
        <v>42369</v>
      </c>
      <c r="M245" s="127">
        <v>167.29553213725001</v>
      </c>
      <c r="N245" s="135">
        <f t="shared" si="21"/>
        <v>8.5993626222800046E-3</v>
      </c>
      <c r="O245" s="135">
        <f t="shared" si="22"/>
        <v>-3.229442207597355E-4</v>
      </c>
      <c r="P245" s="135">
        <f t="shared" si="23"/>
        <v>7.4751142281517469E-2</v>
      </c>
      <c r="Q245" s="128">
        <v>42353</v>
      </c>
      <c r="R245" s="129">
        <v>179.719953272704</v>
      </c>
      <c r="S245" s="132">
        <f t="shared" si="18"/>
        <v>1.9550231273355312E-3</v>
      </c>
      <c r="T245" s="133">
        <f t="shared" si="19"/>
        <v>3.7862990256405382E-3</v>
      </c>
      <c r="U245" s="133">
        <f t="shared" si="20"/>
        <v>5.8447285641409996E-2</v>
      </c>
    </row>
    <row r="246" spans="12:21" x14ac:dyDescent="0.25">
      <c r="L246" s="134">
        <v>42400</v>
      </c>
      <c r="M246" s="127">
        <v>170.83234846116801</v>
      </c>
      <c r="N246" s="135">
        <f t="shared" si="21"/>
        <v>2.1141128389587704E-2</v>
      </c>
      <c r="O246" s="135">
        <f t="shared" si="22"/>
        <v>2.9320433822039416E-2</v>
      </c>
      <c r="P246" s="135">
        <f t="shared" si="23"/>
        <v>8.6268972194953886E-2</v>
      </c>
      <c r="Q246" s="128">
        <v>42384</v>
      </c>
      <c r="R246" s="129">
        <v>181.90715423332</v>
      </c>
      <c r="S246" s="132">
        <f t="shared" si="18"/>
        <v>1.2170050797293275E-2</v>
      </c>
      <c r="T246" s="133">
        <f t="shared" si="19"/>
        <v>1.8553108457832312E-2</v>
      </c>
      <c r="U246" s="133">
        <f t="shared" si="20"/>
        <v>5.4312048560321013E-2</v>
      </c>
    </row>
    <row r="247" spans="12:21" x14ac:dyDescent="0.25">
      <c r="L247" s="134">
        <v>42429</v>
      </c>
      <c r="M247" s="127">
        <v>172.28774752993399</v>
      </c>
      <c r="N247" s="135">
        <f t="shared" si="21"/>
        <v>8.5194582985950174E-3</v>
      </c>
      <c r="O247" s="135">
        <f t="shared" si="22"/>
        <v>3.8696671252156367E-2</v>
      </c>
      <c r="P247" s="135">
        <f t="shared" si="23"/>
        <v>9.1641365433892785E-2</v>
      </c>
      <c r="Q247" s="128">
        <v>42415</v>
      </c>
      <c r="R247" s="129">
        <v>181.847613734345</v>
      </c>
      <c r="S247" s="132">
        <f t="shared" si="18"/>
        <v>-3.2731257451601437E-4</v>
      </c>
      <c r="T247" s="133">
        <f t="shared" si="19"/>
        <v>1.3816922978910906E-2</v>
      </c>
      <c r="U247" s="133">
        <f t="shared" si="20"/>
        <v>3.9447263989746295E-2</v>
      </c>
    </row>
    <row r="248" spans="12:21" x14ac:dyDescent="0.25">
      <c r="L248" s="134">
        <v>42460</v>
      </c>
      <c r="M248" s="127">
        <v>172.36556021195699</v>
      </c>
      <c r="N248" s="135">
        <f t="shared" si="21"/>
        <v>4.5164373635731003E-4</v>
      </c>
      <c r="O248" s="135">
        <f t="shared" si="22"/>
        <v>3.0305818750422597E-2</v>
      </c>
      <c r="P248" s="135">
        <f t="shared" si="23"/>
        <v>8.6983058966097815E-2</v>
      </c>
      <c r="Q248" s="128">
        <v>42444</v>
      </c>
      <c r="R248" s="129">
        <v>182.06344632502501</v>
      </c>
      <c r="S248" s="132">
        <f t="shared" si="18"/>
        <v>1.1868871207476595E-3</v>
      </c>
      <c r="T248" s="133">
        <f t="shared" si="19"/>
        <v>1.3039693198478863E-2</v>
      </c>
      <c r="U248" s="133">
        <f t="shared" si="20"/>
        <v>4.4111926743695351E-2</v>
      </c>
    </row>
    <row r="249" spans="12:21" x14ac:dyDescent="0.25">
      <c r="L249" s="134">
        <v>42490</v>
      </c>
      <c r="M249" s="127">
        <v>171.032597125997</v>
      </c>
      <c r="N249" s="135">
        <f t="shared" si="21"/>
        <v>-7.7333493089968286E-3</v>
      </c>
      <c r="O249" s="135">
        <f t="shared" si="22"/>
        <v>1.1721940641382655E-3</v>
      </c>
      <c r="P249" s="135">
        <f t="shared" si="23"/>
        <v>7.3833819696471403E-2</v>
      </c>
      <c r="Q249" s="128">
        <v>42475</v>
      </c>
      <c r="R249" s="129">
        <v>181.475710331724</v>
      </c>
      <c r="S249" s="132">
        <f t="shared" si="18"/>
        <v>-3.2281932763799093E-3</v>
      </c>
      <c r="T249" s="133">
        <f t="shared" si="19"/>
        <v>-2.3717808318995948E-3</v>
      </c>
      <c r="U249" s="133">
        <f t="shared" si="20"/>
        <v>3.4707102484748731E-2</v>
      </c>
    </row>
    <row r="250" spans="12:21" x14ac:dyDescent="0.25">
      <c r="L250" s="134">
        <v>42521</v>
      </c>
      <c r="M250" s="127">
        <v>172.348233238766</v>
      </c>
      <c r="N250" s="135">
        <f t="shared" si="21"/>
        <v>7.6923120789647026E-3</v>
      </c>
      <c r="O250" s="135">
        <f t="shared" si="22"/>
        <v>3.5107376873377838E-4</v>
      </c>
      <c r="P250" s="135">
        <f t="shared" si="23"/>
        <v>6.7522353832342841E-2</v>
      </c>
      <c r="Q250" s="128">
        <v>42505</v>
      </c>
      <c r="R250" s="129">
        <v>183.47200617164501</v>
      </c>
      <c r="S250" s="132">
        <f t="shared" si="18"/>
        <v>1.1000347298665725E-2</v>
      </c>
      <c r="T250" s="133">
        <f t="shared" si="19"/>
        <v>8.9327124175135886E-3</v>
      </c>
      <c r="U250" s="133">
        <f t="shared" si="20"/>
        <v>3.9048883868230577E-2</v>
      </c>
    </row>
    <row r="251" spans="12:21" x14ac:dyDescent="0.25">
      <c r="L251" s="134">
        <v>42551</v>
      </c>
      <c r="M251" s="127">
        <v>174.85444475388201</v>
      </c>
      <c r="N251" s="135">
        <f t="shared" si="21"/>
        <v>1.4541556173911951E-2</v>
      </c>
      <c r="O251" s="135">
        <f t="shared" si="22"/>
        <v>1.4439569823951226E-2</v>
      </c>
      <c r="P251" s="135">
        <f t="shared" si="23"/>
        <v>6.8358186356840323E-2</v>
      </c>
      <c r="Q251" s="128">
        <v>42536</v>
      </c>
      <c r="R251" s="129">
        <v>185.33985702699599</v>
      </c>
      <c r="S251" s="132">
        <f t="shared" si="18"/>
        <v>1.0180576831996468E-2</v>
      </c>
      <c r="T251" s="133">
        <f t="shared" si="19"/>
        <v>1.7995983093288315E-2</v>
      </c>
      <c r="U251" s="133">
        <f t="shared" si="20"/>
        <v>3.6352233136177636E-2</v>
      </c>
    </row>
    <row r="252" spans="12:21" x14ac:dyDescent="0.25">
      <c r="L252" s="134">
        <v>42582</v>
      </c>
      <c r="M252" s="127">
        <v>179.29903648618699</v>
      </c>
      <c r="N252" s="135">
        <f t="shared" si="21"/>
        <v>2.5418808990306241E-2</v>
      </c>
      <c r="O252" s="135">
        <f t="shared" si="22"/>
        <v>4.8332537183541913E-2</v>
      </c>
      <c r="P252" s="135">
        <f t="shared" si="23"/>
        <v>7.9262518159847861E-2</v>
      </c>
      <c r="Q252" s="128">
        <v>42566</v>
      </c>
      <c r="R252" s="129">
        <v>188.25239167255401</v>
      </c>
      <c r="S252" s="132">
        <f t="shared" si="18"/>
        <v>1.5714561844804908E-2</v>
      </c>
      <c r="T252" s="133">
        <f t="shared" si="19"/>
        <v>3.7342084670409781E-2</v>
      </c>
      <c r="U252" s="133">
        <f t="shared" si="20"/>
        <v>5.2325457494890149E-2</v>
      </c>
    </row>
    <row r="253" spans="12:21" x14ac:dyDescent="0.25">
      <c r="L253" s="134">
        <v>42613</v>
      </c>
      <c r="M253" s="127">
        <v>181.94585853954601</v>
      </c>
      <c r="N253" s="135">
        <f t="shared" si="21"/>
        <v>1.4762053969893607E-2</v>
      </c>
      <c r="O253" s="135">
        <f t="shared" si="22"/>
        <v>5.5687401723949037E-2</v>
      </c>
      <c r="P253" s="135">
        <f t="shared" si="23"/>
        <v>8.6841307048723726E-2</v>
      </c>
      <c r="Q253" s="128">
        <v>42597</v>
      </c>
      <c r="R253" s="129">
        <v>189.719458253764</v>
      </c>
      <c r="S253" s="132">
        <f t="shared" si="18"/>
        <v>7.7930833609902717E-3</v>
      </c>
      <c r="T253" s="133">
        <f t="shared" si="19"/>
        <v>3.4051255079612819E-2</v>
      </c>
      <c r="U253" s="133">
        <f t="shared" si="20"/>
        <v>6.2221214590092222E-2</v>
      </c>
    </row>
    <row r="254" spans="12:21" x14ac:dyDescent="0.25">
      <c r="L254" s="134">
        <v>42643</v>
      </c>
      <c r="M254" s="127">
        <v>183.40844775232401</v>
      </c>
      <c r="N254" s="135">
        <f t="shared" si="21"/>
        <v>8.0385957917261663E-3</v>
      </c>
      <c r="O254" s="135">
        <f t="shared" si="22"/>
        <v>4.8920706651079282E-2</v>
      </c>
      <c r="P254" s="135">
        <f t="shared" si="23"/>
        <v>9.5960033790163379E-2</v>
      </c>
      <c r="Q254" s="128">
        <v>42628</v>
      </c>
      <c r="R254" s="129">
        <v>190.69697375939299</v>
      </c>
      <c r="S254" s="132">
        <f t="shared" si="18"/>
        <v>5.1524261908943991E-3</v>
      </c>
      <c r="T254" s="133">
        <f t="shared" si="19"/>
        <v>2.8904288685281054E-2</v>
      </c>
      <c r="U254" s="133">
        <f t="shared" si="20"/>
        <v>6.5096034355599963E-2</v>
      </c>
    </row>
    <row r="255" spans="12:21" x14ac:dyDescent="0.25">
      <c r="L255" s="134">
        <v>42674</v>
      </c>
      <c r="M255" s="127">
        <v>182.211301851016</v>
      </c>
      <c r="N255" s="135">
        <f t="shared" si="21"/>
        <v>-6.5272124374807783E-3</v>
      </c>
      <c r="O255" s="135">
        <f t="shared" si="22"/>
        <v>1.6242504264953883E-2</v>
      </c>
      <c r="P255" s="135">
        <f t="shared" si="23"/>
        <v>9.7882327076942888E-2</v>
      </c>
      <c r="Q255" s="128">
        <v>42658</v>
      </c>
      <c r="R255" s="129">
        <v>191.51796030376599</v>
      </c>
      <c r="S255" s="132">
        <f t="shared" si="18"/>
        <v>4.3051891605205839E-3</v>
      </c>
      <c r="T255" s="133">
        <f t="shared" si="19"/>
        <v>1.7346757734117313E-2</v>
      </c>
      <c r="U255" s="133">
        <f t="shared" si="20"/>
        <v>7.2366914952118666E-2</v>
      </c>
    </row>
    <row r="256" spans="12:21" x14ac:dyDescent="0.25">
      <c r="L256" s="134">
        <v>42704</v>
      </c>
      <c r="M256" s="127">
        <v>181.66757824487601</v>
      </c>
      <c r="N256" s="135">
        <f t="shared" si="21"/>
        <v>-2.9840278874938564E-3</v>
      </c>
      <c r="O256" s="135">
        <f t="shared" si="22"/>
        <v>-1.529467594941214E-3</v>
      </c>
      <c r="P256" s="135">
        <f t="shared" si="23"/>
        <v>9.524624648429092E-2</v>
      </c>
      <c r="Q256" s="128">
        <v>42689</v>
      </c>
      <c r="R256" s="129">
        <v>191.629930921354</v>
      </c>
      <c r="S256" s="132">
        <f t="shared" si="18"/>
        <v>5.8464813122705017E-4</v>
      </c>
      <c r="T256" s="133">
        <f t="shared" si="19"/>
        <v>1.0069987997934238E-2</v>
      </c>
      <c r="U256" s="133">
        <f t="shared" si="20"/>
        <v>6.8354227629085162E-2</v>
      </c>
    </row>
    <row r="257" spans="12:21" x14ac:dyDescent="0.25">
      <c r="L257" s="134">
        <v>42735</v>
      </c>
      <c r="M257" s="127">
        <v>182.65227485160199</v>
      </c>
      <c r="N257" s="135">
        <f t="shared" si="21"/>
        <v>5.4203210954828496E-3</v>
      </c>
      <c r="O257" s="135">
        <f t="shared" si="22"/>
        <v>-4.1228902484533592E-3</v>
      </c>
      <c r="P257" s="135">
        <f t="shared" si="23"/>
        <v>9.1794099448831989E-2</v>
      </c>
      <c r="Q257" s="128">
        <v>42719</v>
      </c>
      <c r="R257" s="129">
        <v>191.05828981074399</v>
      </c>
      <c r="S257" s="132">
        <f t="shared" si="18"/>
        <v>-2.9830471047063156E-3</v>
      </c>
      <c r="T257" s="133">
        <f t="shared" si="19"/>
        <v>1.8947130844713111E-3</v>
      </c>
      <c r="U257" s="133">
        <f t="shared" si="20"/>
        <v>6.3088913231773347E-2</v>
      </c>
    </row>
    <row r="258" spans="12:21" x14ac:dyDescent="0.25">
      <c r="L258" s="134">
        <v>42766</v>
      </c>
      <c r="M258" s="127">
        <v>186.40383005238201</v>
      </c>
      <c r="N258" s="135">
        <f t="shared" si="21"/>
        <v>2.0539329191645805E-2</v>
      </c>
      <c r="O258" s="135">
        <f t="shared" si="22"/>
        <v>2.3009155627426336E-2</v>
      </c>
      <c r="P258" s="135">
        <f t="shared" si="23"/>
        <v>9.1150661636859365E-2</v>
      </c>
      <c r="Q258" s="128">
        <v>42750</v>
      </c>
      <c r="R258" s="129">
        <v>188.647129527716</v>
      </c>
      <c r="S258" s="132">
        <f t="shared" si="18"/>
        <v>-1.2620024419858433E-2</v>
      </c>
      <c r="T258" s="133">
        <f t="shared" si="19"/>
        <v>-1.4989877562901044E-2</v>
      </c>
      <c r="U258" s="133">
        <f t="shared" si="20"/>
        <v>3.7051732917283031E-2</v>
      </c>
    </row>
    <row r="259" spans="12:21" x14ac:dyDescent="0.25">
      <c r="L259" s="134">
        <v>42794</v>
      </c>
      <c r="M259" s="127">
        <v>191.06714043009899</v>
      </c>
      <c r="N259" s="135">
        <f t="shared" si="21"/>
        <v>2.5017245495473572E-2</v>
      </c>
      <c r="O259" s="135">
        <f t="shared" si="22"/>
        <v>5.1740449650035991E-2</v>
      </c>
      <c r="P259" s="135">
        <f t="shared" si="23"/>
        <v>0.10900016495312403</v>
      </c>
      <c r="Q259" s="128">
        <v>42781</v>
      </c>
      <c r="R259" s="129">
        <v>187.09663481102899</v>
      </c>
      <c r="S259" s="132">
        <f t="shared" si="18"/>
        <v>-8.2190209867953889E-3</v>
      </c>
      <c r="T259" s="133">
        <f t="shared" si="19"/>
        <v>-2.3656513826044723E-2</v>
      </c>
      <c r="U259" s="133">
        <f t="shared" si="20"/>
        <v>2.886494339349488E-2</v>
      </c>
    </row>
    <row r="260" spans="12:21" x14ac:dyDescent="0.25">
      <c r="L260" s="134">
        <v>42825</v>
      </c>
      <c r="M260" s="127">
        <v>193.948036543694</v>
      </c>
      <c r="N260" s="135">
        <f t="shared" si="21"/>
        <v>1.5077925524556557E-2</v>
      </c>
      <c r="O260" s="135">
        <f t="shared" si="22"/>
        <v>6.1842983895324499E-2</v>
      </c>
      <c r="P260" s="135">
        <f t="shared" si="23"/>
        <v>0.12521339126677722</v>
      </c>
      <c r="Q260" s="128">
        <v>42809</v>
      </c>
      <c r="R260" s="129">
        <v>188.00793986231</v>
      </c>
      <c r="S260" s="132">
        <f t="shared" si="18"/>
        <v>4.8707720061422766E-3</v>
      </c>
      <c r="T260" s="133">
        <f t="shared" si="19"/>
        <v>-1.5965546176800571E-2</v>
      </c>
      <c r="U260" s="133">
        <f t="shared" si="20"/>
        <v>3.2650670177212238E-2</v>
      </c>
    </row>
    <row r="261" spans="12:21" x14ac:dyDescent="0.25">
      <c r="L261" s="134">
        <v>42855</v>
      </c>
      <c r="M261" s="127">
        <v>195.79073220950099</v>
      </c>
      <c r="N261" s="135">
        <f t="shared" si="21"/>
        <v>9.5009761307476293E-3</v>
      </c>
      <c r="O261" s="135">
        <f t="shared" si="22"/>
        <v>5.0357882423773814E-2</v>
      </c>
      <c r="P261" s="135">
        <f t="shared" si="23"/>
        <v>0.14475682121148559</v>
      </c>
      <c r="Q261" s="128">
        <v>42840</v>
      </c>
      <c r="R261" s="129">
        <v>192.02145182366101</v>
      </c>
      <c r="S261" s="132">
        <f t="shared" si="18"/>
        <v>2.1347566301137988E-2</v>
      </c>
      <c r="T261" s="133">
        <f t="shared" si="19"/>
        <v>1.7886952769399223E-2</v>
      </c>
      <c r="U261" s="133">
        <f t="shared" si="20"/>
        <v>5.8111035756025942E-2</v>
      </c>
    </row>
    <row r="262" spans="12:21" x14ac:dyDescent="0.25">
      <c r="L262" s="134">
        <v>42886</v>
      </c>
      <c r="M262" s="127">
        <v>197.92315912975499</v>
      </c>
      <c r="N262" s="135">
        <f t="shared" si="21"/>
        <v>1.0891357809379221E-2</v>
      </c>
      <c r="O262" s="135">
        <f t="shared" si="22"/>
        <v>3.5882772329260071E-2</v>
      </c>
      <c r="P262" s="135">
        <f t="shared" si="23"/>
        <v>0.14839099543050294</v>
      </c>
      <c r="Q262" s="128">
        <v>42870</v>
      </c>
      <c r="R262" s="129">
        <v>196.217487695507</v>
      </c>
      <c r="S262" s="132">
        <f t="shared" si="18"/>
        <v>2.1851912023346909E-2</v>
      </c>
      <c r="T262" s="133">
        <f t="shared" si="19"/>
        <v>4.8749422423819855E-2</v>
      </c>
      <c r="U262" s="133">
        <f t="shared" si="20"/>
        <v>6.9468262705636441E-2</v>
      </c>
    </row>
    <row r="263" spans="12:21" x14ac:dyDescent="0.25">
      <c r="L263" s="134">
        <v>42916</v>
      </c>
      <c r="M263" s="127">
        <v>202.19951359653899</v>
      </c>
      <c r="N263" s="135">
        <f t="shared" si="21"/>
        <v>2.160613485347862E-2</v>
      </c>
      <c r="O263" s="135">
        <f t="shared" si="22"/>
        <v>4.2544782612357279E-2</v>
      </c>
      <c r="P263" s="135">
        <f t="shared" si="23"/>
        <v>0.15638761074187624</v>
      </c>
      <c r="Q263" s="128">
        <v>42901</v>
      </c>
      <c r="R263" s="129">
        <v>198.85441973783301</v>
      </c>
      <c r="S263" s="132">
        <f t="shared" si="18"/>
        <v>1.3438822774135328E-2</v>
      </c>
      <c r="T263" s="133">
        <f t="shared" si="19"/>
        <v>5.7691605383616062E-2</v>
      </c>
      <c r="U263" s="133">
        <f t="shared" si="20"/>
        <v>7.2917735707913822E-2</v>
      </c>
    </row>
    <row r="264" spans="12:21" x14ac:dyDescent="0.25">
      <c r="L264" s="134">
        <v>42947</v>
      </c>
      <c r="M264" s="127">
        <v>204.67823880117601</v>
      </c>
      <c r="N264" s="135">
        <f t="shared" si="21"/>
        <v>1.2258808938497179E-2</v>
      </c>
      <c r="O264" s="135">
        <f t="shared" si="22"/>
        <v>4.5392887045159869E-2</v>
      </c>
      <c r="P264" s="135">
        <f t="shared" si="23"/>
        <v>0.14154678581858526</v>
      </c>
      <c r="Q264" s="128">
        <v>42931</v>
      </c>
      <c r="R264" s="129">
        <v>198.36521776717899</v>
      </c>
      <c r="S264" s="132">
        <f t="shared" ref="S264:S327" si="24">R264/R263-1</f>
        <v>-2.4601010694104142E-3</v>
      </c>
      <c r="T264" s="133">
        <f t="shared" si="19"/>
        <v>3.3036756483560303E-2</v>
      </c>
      <c r="U264" s="133">
        <f t="shared" si="20"/>
        <v>5.3719509243819852E-2</v>
      </c>
    </row>
    <row r="265" spans="12:21" x14ac:dyDescent="0.25">
      <c r="L265" s="134">
        <v>42978</v>
      </c>
      <c r="M265" s="127">
        <v>205.00595690236801</v>
      </c>
      <c r="N265" s="135">
        <f t="shared" si="21"/>
        <v>1.6011379769118594E-3</v>
      </c>
      <c r="O265" s="135">
        <f t="shared" si="22"/>
        <v>3.5785593781724412E-2</v>
      </c>
      <c r="P265" s="135">
        <f t="shared" si="23"/>
        <v>0.12674154030172602</v>
      </c>
      <c r="Q265" s="128">
        <v>42962</v>
      </c>
      <c r="R265" s="129">
        <v>198.47994292967999</v>
      </c>
      <c r="S265" s="132">
        <f t="shared" si="24"/>
        <v>5.7835322034960335E-4</v>
      </c>
      <c r="T265" s="133">
        <f t="shared" si="19"/>
        <v>1.1530344520993552E-2</v>
      </c>
      <c r="U265" s="133">
        <f t="shared" si="20"/>
        <v>4.6175994579312984E-2</v>
      </c>
    </row>
    <row r="266" spans="12:21" x14ac:dyDescent="0.25">
      <c r="L266" s="134">
        <v>43008</v>
      </c>
      <c r="M266" s="127">
        <v>202.915722956682</v>
      </c>
      <c r="N266" s="135">
        <f t="shared" si="21"/>
        <v>-1.0195966874667284E-2</v>
      </c>
      <c r="O266" s="135">
        <f t="shared" si="22"/>
        <v>3.5420923987588004E-3</v>
      </c>
      <c r="P266" s="135">
        <f t="shared" si="23"/>
        <v>0.10635974211340993</v>
      </c>
      <c r="Q266" s="128">
        <v>42993</v>
      </c>
      <c r="R266" s="129">
        <v>199.01871877633801</v>
      </c>
      <c r="S266" s="132">
        <f t="shared" si="24"/>
        <v>2.7145102860539616E-3</v>
      </c>
      <c r="T266" s="133">
        <f t="shared" ref="T266:T329" si="25">R266/R263-1</f>
        <v>8.2622774350005201E-4</v>
      </c>
      <c r="U266" s="133">
        <f t="shared" si="20"/>
        <v>4.3638579327665461E-2</v>
      </c>
    </row>
    <row r="267" spans="12:21" x14ac:dyDescent="0.25">
      <c r="L267" s="134">
        <v>43039</v>
      </c>
      <c r="M267" s="127">
        <v>202.414226371057</v>
      </c>
      <c r="N267" s="135">
        <f t="shared" si="21"/>
        <v>-2.4714525731062142E-3</v>
      </c>
      <c r="O267" s="135">
        <f t="shared" si="22"/>
        <v>-1.106132456180775E-2</v>
      </c>
      <c r="P267" s="135">
        <f t="shared" si="23"/>
        <v>0.11087635242604099</v>
      </c>
      <c r="Q267" s="128">
        <v>43023</v>
      </c>
      <c r="R267" s="129">
        <v>201.51085610808701</v>
      </c>
      <c r="S267" s="132">
        <f t="shared" si="24"/>
        <v>1.2522125290886477E-2</v>
      </c>
      <c r="T267" s="133">
        <f t="shared" si="25"/>
        <v>1.585781205150627E-2</v>
      </c>
      <c r="U267" s="133">
        <f t="shared" si="20"/>
        <v>5.2177329940603645E-2</v>
      </c>
    </row>
    <row r="268" spans="12:21" x14ac:dyDescent="0.25">
      <c r="L268" s="134">
        <v>43069</v>
      </c>
      <c r="M268" s="127">
        <v>204.11917078610099</v>
      </c>
      <c r="N268" s="135">
        <f t="shared" si="21"/>
        <v>8.4230463718422133E-3</v>
      </c>
      <c r="O268" s="135">
        <f t="shared" si="22"/>
        <v>-4.3256602377136355E-3</v>
      </c>
      <c r="P268" s="135">
        <f t="shared" si="23"/>
        <v>0.1235861277952508</v>
      </c>
      <c r="Q268" s="128">
        <v>43054</v>
      </c>
      <c r="R268" s="129">
        <v>202.55664887661899</v>
      </c>
      <c r="S268" s="132">
        <f t="shared" si="24"/>
        <v>5.1897589476321837E-3</v>
      </c>
      <c r="T268" s="133">
        <f t="shared" si="25"/>
        <v>2.0539636835664288E-2</v>
      </c>
      <c r="U268" s="133">
        <f t="shared" si="20"/>
        <v>5.7019891948661083E-2</v>
      </c>
    </row>
    <row r="269" spans="12:21" x14ac:dyDescent="0.25">
      <c r="L269" s="134">
        <v>43100</v>
      </c>
      <c r="M269" s="127">
        <v>207.04674816911901</v>
      </c>
      <c r="N269" s="135">
        <f t="shared" si="21"/>
        <v>1.4342491064133656E-2</v>
      </c>
      <c r="O269" s="135">
        <f t="shared" si="22"/>
        <v>2.0358329814190279E-2</v>
      </c>
      <c r="P269" s="135">
        <f t="shared" si="23"/>
        <v>0.13355690936418174</v>
      </c>
      <c r="Q269" s="128">
        <v>43084</v>
      </c>
      <c r="R269" s="129">
        <v>202.38163968155899</v>
      </c>
      <c r="S269" s="132">
        <f t="shared" si="24"/>
        <v>-8.6400123634844395E-4</v>
      </c>
      <c r="T269" s="133">
        <f t="shared" si="25"/>
        <v>1.689751057537614E-2</v>
      </c>
      <c r="U269" s="133">
        <f t="shared" si="20"/>
        <v>5.9266467223335617E-2</v>
      </c>
    </row>
    <row r="270" spans="12:21" x14ac:dyDescent="0.25">
      <c r="L270" s="134">
        <v>43131</v>
      </c>
      <c r="M270" s="127">
        <v>209.526669557969</v>
      </c>
      <c r="N270" s="135">
        <f t="shared" si="21"/>
        <v>1.1977591586342262E-2</v>
      </c>
      <c r="O270" s="135">
        <f t="shared" si="22"/>
        <v>3.5138059781795183E-2</v>
      </c>
      <c r="P270" s="135">
        <f t="shared" si="23"/>
        <v>0.12404701930796791</v>
      </c>
      <c r="Q270" s="128">
        <v>43115</v>
      </c>
      <c r="R270" s="129">
        <v>201.08126195292499</v>
      </c>
      <c r="S270" s="132">
        <f t="shared" si="24"/>
        <v>-6.4253740145603366E-3</v>
      </c>
      <c r="T270" s="133">
        <f t="shared" si="25"/>
        <v>-2.1318660615068374E-3</v>
      </c>
      <c r="U270" s="133">
        <f t="shared" si="20"/>
        <v>6.5912120986617806E-2</v>
      </c>
    </row>
    <row r="271" spans="12:21" x14ac:dyDescent="0.25">
      <c r="L271" s="134">
        <v>43159</v>
      </c>
      <c r="M271" s="127">
        <v>208.95414471517</v>
      </c>
      <c r="N271" s="135">
        <f t="shared" si="21"/>
        <v>-2.7324676329120168E-3</v>
      </c>
      <c r="O271" s="135">
        <f t="shared" si="22"/>
        <v>2.3687015337406248E-2</v>
      </c>
      <c r="P271" s="135">
        <f t="shared" si="23"/>
        <v>9.3616329028668899E-2</v>
      </c>
      <c r="Q271" s="128">
        <v>43146</v>
      </c>
      <c r="R271" s="129">
        <v>202.217205247527</v>
      </c>
      <c r="S271" s="132">
        <f t="shared" si="24"/>
        <v>5.649175281523533E-3</v>
      </c>
      <c r="T271" s="133">
        <f t="shared" si="25"/>
        <v>-1.6757960352057344E-3</v>
      </c>
      <c r="U271" s="133">
        <f t="shared" si="20"/>
        <v>8.0816902194793983E-2</v>
      </c>
    </row>
    <row r="272" spans="12:21" x14ac:dyDescent="0.25">
      <c r="L272" s="134">
        <v>43190</v>
      </c>
      <c r="M272" s="127">
        <v>206.67302484744201</v>
      </c>
      <c r="N272" s="135">
        <f t="shared" si="21"/>
        <v>-1.0916844319299956E-2</v>
      </c>
      <c r="O272" s="135">
        <f t="shared" si="22"/>
        <v>-1.8050190354679252E-3</v>
      </c>
      <c r="P272" s="135">
        <f t="shared" si="23"/>
        <v>6.5610297121421191E-2</v>
      </c>
      <c r="Q272" s="128">
        <v>43174</v>
      </c>
      <c r="R272" s="129">
        <v>205.38231617952101</v>
      </c>
      <c r="S272" s="132">
        <f t="shared" si="24"/>
        <v>1.5652035780633566E-2</v>
      </c>
      <c r="T272" s="133">
        <f t="shared" si="25"/>
        <v>1.4826821754599262E-2</v>
      </c>
      <c r="U272" s="133">
        <f t="shared" si="20"/>
        <v>9.2412992397743254E-2</v>
      </c>
    </row>
    <row r="273" spans="12:21" x14ac:dyDescent="0.25">
      <c r="L273" s="134">
        <v>43220</v>
      </c>
      <c r="M273" s="127">
        <v>205.990605670989</v>
      </c>
      <c r="N273" s="135">
        <f t="shared" si="21"/>
        <v>-3.3019266880945919E-3</v>
      </c>
      <c r="O273" s="135">
        <f t="shared" si="22"/>
        <v>-1.6876438185362774E-2</v>
      </c>
      <c r="P273" s="135">
        <f t="shared" si="23"/>
        <v>5.2095793025452863E-2</v>
      </c>
      <c r="Q273" s="128">
        <v>43205</v>
      </c>
      <c r="R273" s="129">
        <v>208.981745957187</v>
      </c>
      <c r="S273" s="132">
        <f t="shared" si="24"/>
        <v>1.7525509715840437E-2</v>
      </c>
      <c r="T273" s="133">
        <f t="shared" si="25"/>
        <v>3.9290006077799422E-2</v>
      </c>
      <c r="U273" s="133">
        <f t="shared" si="20"/>
        <v>8.8324996881604223E-2</v>
      </c>
    </row>
    <row r="274" spans="12:21" x14ac:dyDescent="0.25">
      <c r="L274" s="134">
        <v>43251</v>
      </c>
      <c r="M274" s="127">
        <v>207.88666951320499</v>
      </c>
      <c r="N274" s="135">
        <f t="shared" si="21"/>
        <v>9.2046131717502533E-3</v>
      </c>
      <c r="O274" s="135">
        <f t="shared" si="22"/>
        <v>-5.1086577077478212E-3</v>
      </c>
      <c r="P274" s="135">
        <f t="shared" si="23"/>
        <v>5.0340295836315496E-2</v>
      </c>
      <c r="Q274" s="128">
        <v>43235</v>
      </c>
      <c r="R274" s="129">
        <v>208.48063395586399</v>
      </c>
      <c r="S274" s="132">
        <f t="shared" si="24"/>
        <v>-2.3978745082628983E-3</v>
      </c>
      <c r="T274" s="133">
        <f t="shared" si="25"/>
        <v>3.0973767542035624E-2</v>
      </c>
      <c r="U274" s="133">
        <f t="shared" si="20"/>
        <v>6.2497723339456357E-2</v>
      </c>
    </row>
    <row r="275" spans="12:21" x14ac:dyDescent="0.25">
      <c r="L275" s="134">
        <v>43281</v>
      </c>
      <c r="M275" s="127">
        <v>212.64918312279499</v>
      </c>
      <c r="N275" s="135">
        <f t="shared" si="21"/>
        <v>2.2909182299865938E-2</v>
      </c>
      <c r="O275" s="135">
        <f t="shared" si="22"/>
        <v>2.8916005268536438E-2</v>
      </c>
      <c r="P275" s="135">
        <f t="shared" si="23"/>
        <v>5.1679993390621348E-2</v>
      </c>
      <c r="Q275" s="128">
        <v>43266</v>
      </c>
      <c r="R275" s="129">
        <v>206.49655415005199</v>
      </c>
      <c r="S275" s="132">
        <f t="shared" si="24"/>
        <v>-9.5168542428359926E-3</v>
      </c>
      <c r="T275" s="133">
        <f t="shared" si="25"/>
        <v>5.4251894284658153E-3</v>
      </c>
      <c r="U275" s="133">
        <f t="shared" ref="U275:U338" si="26">R275/R263-1</f>
        <v>3.8430799890162293E-2</v>
      </c>
    </row>
    <row r="276" spans="12:21" x14ac:dyDescent="0.25">
      <c r="L276" s="134">
        <v>43312</v>
      </c>
      <c r="M276" s="127">
        <v>215.14410645774001</v>
      </c>
      <c r="N276" s="135">
        <f t="shared" si="21"/>
        <v>1.1732578974941621E-2</v>
      </c>
      <c r="O276" s="135">
        <f t="shared" si="22"/>
        <v>4.4436496300084283E-2</v>
      </c>
      <c r="P276" s="135">
        <f t="shared" si="23"/>
        <v>5.1133270043087098E-2</v>
      </c>
      <c r="Q276" s="128">
        <v>43296</v>
      </c>
      <c r="R276" s="129">
        <v>205.92488684121301</v>
      </c>
      <c r="S276" s="132">
        <f t="shared" si="24"/>
        <v>-2.7684108879781899E-3</v>
      </c>
      <c r="T276" s="133">
        <f t="shared" si="25"/>
        <v>-1.4627397727839053E-2</v>
      </c>
      <c r="U276" s="133">
        <f t="shared" si="26"/>
        <v>3.8109851914194026E-2</v>
      </c>
    </row>
    <row r="277" spans="12:21" x14ac:dyDescent="0.25">
      <c r="L277" s="134">
        <v>43343</v>
      </c>
      <c r="M277" s="127">
        <v>216.48127461760799</v>
      </c>
      <c r="N277" s="135">
        <f t="shared" si="21"/>
        <v>6.2152209599599662E-3</v>
      </c>
      <c r="O277" s="135">
        <f t="shared" si="22"/>
        <v>4.1342742776766084E-2</v>
      </c>
      <c r="P277" s="135">
        <f t="shared" si="23"/>
        <v>5.597553304612024E-2</v>
      </c>
      <c r="Q277" s="128">
        <v>43327</v>
      </c>
      <c r="R277" s="129">
        <v>208.28996526404501</v>
      </c>
      <c r="S277" s="132">
        <f t="shared" si="24"/>
        <v>1.1485151013610473E-2</v>
      </c>
      <c r="T277" s="133">
        <f t="shared" si="25"/>
        <v>-9.1456308531445707E-4</v>
      </c>
      <c r="U277" s="133">
        <f t="shared" si="26"/>
        <v>4.9425761563427262E-2</v>
      </c>
    </row>
    <row r="278" spans="12:21" x14ac:dyDescent="0.25">
      <c r="L278" s="134">
        <v>43373</v>
      </c>
      <c r="M278" s="127">
        <v>214.82675002622199</v>
      </c>
      <c r="N278" s="135">
        <f t="shared" si="21"/>
        <v>-7.6428069555141143E-3</v>
      </c>
      <c r="O278" s="135">
        <f t="shared" si="22"/>
        <v>1.0240184662122731E-2</v>
      </c>
      <c r="P278" s="135">
        <f t="shared" si="23"/>
        <v>5.8699379702984888E-2</v>
      </c>
      <c r="Q278" s="128">
        <v>43358</v>
      </c>
      <c r="R278" s="129">
        <v>210.55627556740001</v>
      </c>
      <c r="S278" s="132">
        <f t="shared" si="24"/>
        <v>1.0880554425567457E-2</v>
      </c>
      <c r="T278" s="133">
        <f t="shared" si="25"/>
        <v>1.9659995945491726E-2</v>
      </c>
      <c r="U278" s="133">
        <f t="shared" si="26"/>
        <v>5.79722192063159E-2</v>
      </c>
    </row>
    <row r="279" spans="12:21" x14ac:dyDescent="0.25">
      <c r="L279" s="134">
        <v>43404</v>
      </c>
      <c r="M279" s="127">
        <v>215.163099215438</v>
      </c>
      <c r="N279" s="135">
        <f t="shared" si="21"/>
        <v>1.565676477323974E-3</v>
      </c>
      <c r="O279" s="135">
        <f t="shared" si="22"/>
        <v>8.8279237626887053E-5</v>
      </c>
      <c r="P279" s="135">
        <f t="shared" si="23"/>
        <v>6.2984075146033991E-2</v>
      </c>
      <c r="Q279" s="128">
        <v>43388</v>
      </c>
      <c r="R279" s="129">
        <v>210.28270303771399</v>
      </c>
      <c r="S279" s="132">
        <f t="shared" si="24"/>
        <v>-1.2992846161854477E-3</v>
      </c>
      <c r="T279" s="133">
        <f t="shared" si="25"/>
        <v>2.1162163851818683E-2</v>
      </c>
      <c r="U279" s="133">
        <f t="shared" si="26"/>
        <v>4.3530393841024084E-2</v>
      </c>
    </row>
    <row r="280" spans="12:21" x14ac:dyDescent="0.25">
      <c r="L280" s="134">
        <v>43434</v>
      </c>
      <c r="M280" s="127">
        <v>216.13122750098901</v>
      </c>
      <c r="N280" s="135">
        <f t="shared" si="21"/>
        <v>4.4995089263966115E-3</v>
      </c>
      <c r="O280" s="135">
        <f t="shared" si="22"/>
        <v>-1.616985659555592E-3</v>
      </c>
      <c r="P280" s="135">
        <f t="shared" si="23"/>
        <v>5.8848253540455531E-2</v>
      </c>
      <c r="Q280" s="128">
        <v>43419</v>
      </c>
      <c r="R280" s="129">
        <v>208.93898872595199</v>
      </c>
      <c r="S280" s="132">
        <f t="shared" si="24"/>
        <v>-6.390037280056271E-3</v>
      </c>
      <c r="T280" s="133">
        <f t="shared" si="25"/>
        <v>3.1159612566271644E-3</v>
      </c>
      <c r="U280" s="133">
        <f t="shared" si="26"/>
        <v>3.1508913110132486E-2</v>
      </c>
    </row>
    <row r="281" spans="12:21" x14ac:dyDescent="0.25">
      <c r="L281" s="134">
        <v>43465</v>
      </c>
      <c r="M281" s="127">
        <v>218.167930888369</v>
      </c>
      <c r="N281" s="135">
        <f t="shared" si="21"/>
        <v>9.423457271442448E-3</v>
      </c>
      <c r="O281" s="135">
        <f t="shared" si="22"/>
        <v>1.5552908852082936E-2</v>
      </c>
      <c r="P281" s="135">
        <f t="shared" si="23"/>
        <v>5.3713389935330147E-2</v>
      </c>
      <c r="Q281" s="128">
        <v>43449</v>
      </c>
      <c r="R281" s="129">
        <v>208.40332397572899</v>
      </c>
      <c r="S281" s="132">
        <f t="shared" si="24"/>
        <v>-2.5637376417361191E-3</v>
      </c>
      <c r="T281" s="133">
        <f t="shared" si="25"/>
        <v>-1.0225064942231299E-2</v>
      </c>
      <c r="U281" s="133">
        <f t="shared" si="26"/>
        <v>2.9754103700537993E-2</v>
      </c>
    </row>
    <row r="282" spans="12:21" x14ac:dyDescent="0.25">
      <c r="L282" s="134">
        <v>43496</v>
      </c>
      <c r="M282" s="127">
        <v>219.81214030728401</v>
      </c>
      <c r="N282" s="135">
        <f t="shared" si="21"/>
        <v>7.5364395317858435E-3</v>
      </c>
      <c r="O282" s="135">
        <f t="shared" si="22"/>
        <v>2.1607055804634179E-2</v>
      </c>
      <c r="P282" s="135">
        <f t="shared" si="23"/>
        <v>4.9089076684194488E-2</v>
      </c>
      <c r="Q282" s="128">
        <v>43480</v>
      </c>
      <c r="R282" s="129">
        <v>209.66404990474399</v>
      </c>
      <c r="S282" s="132">
        <f t="shared" si="24"/>
        <v>6.0494521150815661E-3</v>
      </c>
      <c r="T282" s="133">
        <f t="shared" si="25"/>
        <v>-2.9420067558245666E-3</v>
      </c>
      <c r="U282" s="133">
        <f t="shared" si="26"/>
        <v>4.2683181259466796E-2</v>
      </c>
    </row>
    <row r="283" spans="12:21" x14ac:dyDescent="0.25">
      <c r="L283" s="134">
        <v>43524</v>
      </c>
      <c r="M283" s="127">
        <v>220.11916186237801</v>
      </c>
      <c r="N283" s="135">
        <f t="shared" si="21"/>
        <v>1.3967452146401715E-3</v>
      </c>
      <c r="O283" s="135">
        <f t="shared" si="22"/>
        <v>1.8451449184365254E-2</v>
      </c>
      <c r="P283" s="135">
        <f t="shared" si="23"/>
        <v>5.343285801976938E-2</v>
      </c>
      <c r="Q283" s="128">
        <v>43511</v>
      </c>
      <c r="R283" s="129">
        <v>212.467736162573</v>
      </c>
      <c r="S283" s="132">
        <f t="shared" si="24"/>
        <v>1.3372279411290711E-2</v>
      </c>
      <c r="T283" s="133">
        <f t="shared" si="25"/>
        <v>1.6888889230958215E-2</v>
      </c>
      <c r="U283" s="133">
        <f t="shared" si="26"/>
        <v>5.0690696187293716E-2</v>
      </c>
    </row>
    <row r="284" spans="12:21" x14ac:dyDescent="0.25">
      <c r="L284" s="134">
        <v>43555</v>
      </c>
      <c r="M284" s="127">
        <v>220.58570663999501</v>
      </c>
      <c r="N284" s="135">
        <f t="shared" si="21"/>
        <v>2.1195100584141535E-3</v>
      </c>
      <c r="O284" s="135">
        <f t="shared" si="22"/>
        <v>1.1082177576607899E-2</v>
      </c>
      <c r="P284" s="135">
        <f t="shared" si="23"/>
        <v>6.7317356983683796E-2</v>
      </c>
      <c r="Q284" s="128">
        <v>43539</v>
      </c>
      <c r="R284" s="129">
        <v>214.552954171436</v>
      </c>
      <c r="S284" s="132">
        <f t="shared" si="24"/>
        <v>9.8142807304515411E-3</v>
      </c>
      <c r="T284" s="133">
        <f t="shared" si="25"/>
        <v>2.9508311472149051E-2</v>
      </c>
      <c r="U284" s="133">
        <f t="shared" si="26"/>
        <v>4.4651546260190633E-2</v>
      </c>
    </row>
    <row r="285" spans="12:21" x14ac:dyDescent="0.25">
      <c r="L285" s="134">
        <v>43585</v>
      </c>
      <c r="M285" s="127">
        <v>220.87497085980601</v>
      </c>
      <c r="N285" s="135">
        <f t="shared" si="21"/>
        <v>1.3113461620752886E-3</v>
      </c>
      <c r="O285" s="135">
        <f t="shared" si="22"/>
        <v>4.835176760647597E-3</v>
      </c>
      <c r="P285" s="135">
        <f t="shared" si="23"/>
        <v>7.2257495143203343E-2</v>
      </c>
      <c r="Q285" s="128">
        <v>43570</v>
      </c>
      <c r="R285" s="129">
        <v>217.740016917259</v>
      </c>
      <c r="S285" s="132">
        <f t="shared" si="24"/>
        <v>1.4854434226416746E-2</v>
      </c>
      <c r="T285" s="133">
        <f t="shared" si="25"/>
        <v>3.8518606390480992E-2</v>
      </c>
      <c r="U285" s="133">
        <f t="shared" si="26"/>
        <v>4.1909263031357114E-2</v>
      </c>
    </row>
    <row r="286" spans="12:21" x14ac:dyDescent="0.25">
      <c r="L286" s="134">
        <v>43616</v>
      </c>
      <c r="M286" s="127">
        <v>222.317553807514</v>
      </c>
      <c r="N286" s="135">
        <f t="shared" si="21"/>
        <v>6.531219640199204E-3</v>
      </c>
      <c r="O286" s="135">
        <f t="shared" si="22"/>
        <v>9.9872811005452533E-3</v>
      </c>
      <c r="P286" s="135">
        <f t="shared" si="23"/>
        <v>6.9417073870589707E-2</v>
      </c>
      <c r="Q286" s="128">
        <v>43600</v>
      </c>
      <c r="R286" s="129">
        <v>220.06696292116999</v>
      </c>
      <c r="S286" s="132">
        <f t="shared" si="24"/>
        <v>1.0686809144481835E-2</v>
      </c>
      <c r="T286" s="133">
        <f t="shared" si="25"/>
        <v>3.5766497520274498E-2</v>
      </c>
      <c r="U286" s="133">
        <f t="shared" si="26"/>
        <v>5.5575085059262008E-2</v>
      </c>
    </row>
    <row r="287" spans="12:21" x14ac:dyDescent="0.25">
      <c r="L287" s="134">
        <v>43646</v>
      </c>
      <c r="M287" s="127">
        <v>223.916772974916</v>
      </c>
      <c r="N287" s="135">
        <f t="shared" si="21"/>
        <v>7.1934003411473491E-3</v>
      </c>
      <c r="O287" s="135">
        <f t="shared" si="22"/>
        <v>1.5101007157990676E-2</v>
      </c>
      <c r="P287" s="135">
        <f t="shared" si="23"/>
        <v>5.2986753518890817E-2</v>
      </c>
      <c r="Q287" s="128">
        <v>43631</v>
      </c>
      <c r="R287" s="129">
        <v>223.421441998989</v>
      </c>
      <c r="S287" s="132">
        <f t="shared" si="24"/>
        <v>1.5242992556863788E-2</v>
      </c>
      <c r="T287" s="133">
        <f t="shared" si="25"/>
        <v>4.1334727185656561E-2</v>
      </c>
      <c r="U287" s="133">
        <f t="shared" si="26"/>
        <v>8.1962083670599428E-2</v>
      </c>
    </row>
    <row r="288" spans="12:21" x14ac:dyDescent="0.25">
      <c r="L288" s="134">
        <v>43677</v>
      </c>
      <c r="M288" s="127">
        <v>226.00805370722099</v>
      </c>
      <c r="N288" s="135">
        <f t="shared" ref="N288:N348" si="27">M288/M287-1</f>
        <v>9.3395447983670721E-3</v>
      </c>
      <c r="O288" s="135">
        <f t="shared" si="22"/>
        <v>2.3239766947940277E-2</v>
      </c>
      <c r="P288" s="135">
        <f t="shared" si="23"/>
        <v>5.0496141532071048E-2</v>
      </c>
      <c r="Q288" s="128">
        <v>43661</v>
      </c>
      <c r="R288" s="129">
        <v>224.28697551118299</v>
      </c>
      <c r="S288" s="132">
        <f t="shared" si="24"/>
        <v>3.8739948343808894E-3</v>
      </c>
      <c r="T288" s="133">
        <f t="shared" si="25"/>
        <v>3.0067778475519447E-2</v>
      </c>
      <c r="U288" s="133">
        <f t="shared" si="26"/>
        <v>8.9168866141608349E-2</v>
      </c>
    </row>
    <row r="289" spans="12:21" x14ac:dyDescent="0.25">
      <c r="L289" s="134">
        <v>43708</v>
      </c>
      <c r="M289" s="127">
        <v>227.762773578104</v>
      </c>
      <c r="N289" s="135">
        <f t="shared" si="27"/>
        <v>7.7639705404310977E-3</v>
      </c>
      <c r="O289" s="135">
        <f t="shared" si="22"/>
        <v>2.4492981671184522E-2</v>
      </c>
      <c r="P289" s="135">
        <f t="shared" si="23"/>
        <v>5.2113047562305947E-2</v>
      </c>
      <c r="Q289" s="128">
        <v>43692</v>
      </c>
      <c r="R289" s="129">
        <v>224.45654539823801</v>
      </c>
      <c r="S289" s="132">
        <f t="shared" si="24"/>
        <v>7.5603983097338734E-4</v>
      </c>
      <c r="T289" s="133">
        <f t="shared" si="25"/>
        <v>1.9946576345675426E-2</v>
      </c>
      <c r="U289" s="133">
        <f t="shared" si="26"/>
        <v>7.7615741659464721E-2</v>
      </c>
    </row>
    <row r="290" spans="12:21" x14ac:dyDescent="0.25">
      <c r="L290" s="134">
        <v>43738</v>
      </c>
      <c r="M290" s="127">
        <v>228.30588665234799</v>
      </c>
      <c r="N290" s="135">
        <f t="shared" si="27"/>
        <v>2.3845559382325021E-3</v>
      </c>
      <c r="O290" s="135">
        <f t="shared" ref="O290:O348" si="28">M290/M287-1</f>
        <v>1.9601540425574493E-2</v>
      </c>
      <c r="P290" s="135">
        <f t="shared" si="23"/>
        <v>6.2744218885593783E-2</v>
      </c>
      <c r="Q290" s="128">
        <v>43723</v>
      </c>
      <c r="R290" s="129">
        <v>223.37498683525999</v>
      </c>
      <c r="S290" s="132">
        <f t="shared" si="24"/>
        <v>-4.8185654869591366E-3</v>
      </c>
      <c r="T290" s="133">
        <f t="shared" si="25"/>
        <v>-2.0792616551645882E-4</v>
      </c>
      <c r="U290" s="133">
        <f t="shared" si="26"/>
        <v>6.0880214723197046E-2</v>
      </c>
    </row>
    <row r="291" spans="12:21" x14ac:dyDescent="0.25">
      <c r="L291" s="134">
        <v>43769</v>
      </c>
      <c r="M291" s="127">
        <v>227.299303715132</v>
      </c>
      <c r="N291" s="135">
        <f t="shared" si="27"/>
        <v>-4.4089223978213132E-3</v>
      </c>
      <c r="O291" s="135">
        <f t="shared" si="28"/>
        <v>5.7132920120790409E-3</v>
      </c>
      <c r="P291" s="135">
        <f t="shared" si="23"/>
        <v>5.6404674146947054E-2</v>
      </c>
      <c r="Q291" s="128">
        <v>43753</v>
      </c>
      <c r="R291" s="129">
        <v>222.45305848607001</v>
      </c>
      <c r="S291" s="132">
        <f t="shared" si="24"/>
        <v>-4.1272676151064003E-3</v>
      </c>
      <c r="T291" s="133">
        <f t="shared" si="25"/>
        <v>-8.1766541322036979E-3</v>
      </c>
      <c r="U291" s="133">
        <f t="shared" si="26"/>
        <v>5.7876160390487597E-2</v>
      </c>
    </row>
    <row r="292" spans="12:21" x14ac:dyDescent="0.25">
      <c r="L292" s="134">
        <v>43799</v>
      </c>
      <c r="M292" s="127">
        <v>226.16605547803201</v>
      </c>
      <c r="N292" s="135">
        <f t="shared" si="27"/>
        <v>-4.9857092326172081E-3</v>
      </c>
      <c r="O292" s="135">
        <f t="shared" si="28"/>
        <v>-7.0104436953760674E-3</v>
      </c>
      <c r="P292" s="135">
        <f t="shared" si="23"/>
        <v>4.6429329500740746E-2</v>
      </c>
      <c r="Q292" s="128">
        <v>43784</v>
      </c>
      <c r="R292" s="129">
        <v>222.465855162525</v>
      </c>
      <c r="S292" s="132">
        <f t="shared" si="24"/>
        <v>5.7525288895021731E-5</v>
      </c>
      <c r="T292" s="133">
        <f t="shared" si="25"/>
        <v>-8.868933771483678E-3</v>
      </c>
      <c r="U292" s="133">
        <f t="shared" si="26"/>
        <v>6.4740748096158818E-2</v>
      </c>
    </row>
    <row r="293" spans="12:21" x14ac:dyDescent="0.25">
      <c r="L293" s="134">
        <v>43830</v>
      </c>
      <c r="M293" s="127">
        <v>227.332509673484</v>
      </c>
      <c r="N293" s="135">
        <f t="shared" si="27"/>
        <v>5.1575122225417935E-3</v>
      </c>
      <c r="O293" s="135">
        <f t="shared" si="28"/>
        <v>-4.2634773598554387E-3</v>
      </c>
      <c r="P293" s="135">
        <f t="shared" si="23"/>
        <v>4.2006993180882635E-2</v>
      </c>
      <c r="Q293" s="128">
        <v>43814</v>
      </c>
      <c r="R293" s="129">
        <v>223.57600228814701</v>
      </c>
      <c r="S293" s="132">
        <f t="shared" si="24"/>
        <v>4.9901910781362524E-3</v>
      </c>
      <c r="T293" s="133">
        <f t="shared" si="25"/>
        <v>8.9990135303397167E-4</v>
      </c>
      <c r="U293" s="133">
        <f t="shared" si="26"/>
        <v>7.2804396892369283E-2</v>
      </c>
    </row>
    <row r="294" spans="12:21" x14ac:dyDescent="0.25">
      <c r="L294" s="134">
        <v>43861</v>
      </c>
      <c r="M294" s="127">
        <v>230.275816948087</v>
      </c>
      <c r="N294" s="135">
        <f t="shared" si="27"/>
        <v>1.2947146357687567E-2</v>
      </c>
      <c r="O294" s="135">
        <f t="shared" si="28"/>
        <v>1.3095126928700962E-2</v>
      </c>
      <c r="P294" s="135">
        <f t="shared" si="23"/>
        <v>4.7602814959061934E-2</v>
      </c>
      <c r="Q294" s="128">
        <v>43845</v>
      </c>
      <c r="R294" s="129">
        <v>224.98734215836799</v>
      </c>
      <c r="S294" s="132">
        <f t="shared" si="24"/>
        <v>6.3125731553337339E-3</v>
      </c>
      <c r="T294" s="133">
        <f t="shared" si="25"/>
        <v>1.1392442475483877E-2</v>
      </c>
      <c r="U294" s="133">
        <f t="shared" si="26"/>
        <v>7.3084976945669844E-2</v>
      </c>
    </row>
    <row r="295" spans="12:21" x14ac:dyDescent="0.25">
      <c r="L295" s="134">
        <v>43890</v>
      </c>
      <c r="M295" s="127">
        <v>234.392944605444</v>
      </c>
      <c r="N295" s="135">
        <f t="shared" si="27"/>
        <v>1.7879114324389267E-2</v>
      </c>
      <c r="O295" s="135">
        <f t="shared" si="28"/>
        <v>3.6375437109796849E-2</v>
      </c>
      <c r="P295" s="135">
        <f t="shared" si="23"/>
        <v>6.484570730825423E-2</v>
      </c>
      <c r="Q295" s="128">
        <v>43876</v>
      </c>
      <c r="R295" s="129">
        <v>226.013316659559</v>
      </c>
      <c r="S295" s="132">
        <f t="shared" si="24"/>
        <v>4.5601432122737151E-3</v>
      </c>
      <c r="T295" s="133">
        <f t="shared" si="25"/>
        <v>1.5946094264408961E-2</v>
      </c>
      <c r="U295" s="133">
        <f t="shared" si="26"/>
        <v>6.3753587917091403E-2</v>
      </c>
    </row>
    <row r="296" spans="12:21" x14ac:dyDescent="0.25">
      <c r="L296" s="134">
        <v>43921</v>
      </c>
      <c r="M296" s="127">
        <v>236.27509188710201</v>
      </c>
      <c r="N296" s="135">
        <f t="shared" si="27"/>
        <v>8.0298802714657835E-3</v>
      </c>
      <c r="O296" s="135">
        <f t="shared" si="28"/>
        <v>3.9337014430809614E-2</v>
      </c>
      <c r="P296" s="135">
        <f t="shared" si="23"/>
        <v>7.1126028454385315E-2</v>
      </c>
      <c r="Q296" s="128">
        <v>43905</v>
      </c>
      <c r="R296" s="129">
        <v>226.40972680580401</v>
      </c>
      <c r="S296" s="132">
        <f t="shared" si="24"/>
        <v>1.7539238488417652E-3</v>
      </c>
      <c r="T296" s="133">
        <f t="shared" si="25"/>
        <v>1.2674546859483105E-2</v>
      </c>
      <c r="U296" s="133">
        <f t="shared" si="26"/>
        <v>5.5262686454990551E-2</v>
      </c>
    </row>
    <row r="297" spans="12:21" x14ac:dyDescent="0.25">
      <c r="L297" s="134">
        <v>43951</v>
      </c>
      <c r="M297" s="127">
        <v>235.539784399762</v>
      </c>
      <c r="N297" s="135">
        <f t="shared" si="27"/>
        <v>-3.1120821135532939E-3</v>
      </c>
      <c r="O297" s="135">
        <f t="shared" si="28"/>
        <v>2.285940191827307E-2</v>
      </c>
      <c r="P297" s="135">
        <f t="shared" si="23"/>
        <v>6.6394184378926635E-2</v>
      </c>
      <c r="Q297" s="128">
        <v>43936</v>
      </c>
      <c r="R297" s="129">
        <v>227.079479416852</v>
      </c>
      <c r="S297" s="132">
        <f t="shared" si="24"/>
        <v>2.9581441596917557E-3</v>
      </c>
      <c r="T297" s="133">
        <f t="shared" si="25"/>
        <v>9.2989109450047902E-3</v>
      </c>
      <c r="U297" s="133">
        <f t="shared" si="26"/>
        <v>4.2892724230576329E-2</v>
      </c>
    </row>
    <row r="298" spans="12:21" x14ac:dyDescent="0.25">
      <c r="L298" s="134">
        <v>43982</v>
      </c>
      <c r="M298" s="127">
        <v>232.584624899099</v>
      </c>
      <c r="N298" s="135">
        <f t="shared" si="27"/>
        <v>-1.2546328460789735E-2</v>
      </c>
      <c r="O298" s="135">
        <f t="shared" si="28"/>
        <v>-7.7149067323206699E-3</v>
      </c>
      <c r="P298" s="135">
        <f t="shared" si="23"/>
        <v>4.6182008193893509E-2</v>
      </c>
      <c r="Q298" s="128">
        <v>43966</v>
      </c>
      <c r="R298" s="129">
        <v>226.216884603995</v>
      </c>
      <c r="S298" s="132">
        <f t="shared" si="24"/>
        <v>-3.7986471303887992E-3</v>
      </c>
      <c r="T298" s="133">
        <f t="shared" si="25"/>
        <v>9.0069004536852404E-4</v>
      </c>
      <c r="U298" s="133">
        <f t="shared" si="26"/>
        <v>2.7945683446487957E-2</v>
      </c>
    </row>
    <row r="299" spans="12:21" x14ac:dyDescent="0.25">
      <c r="L299" s="134">
        <v>44012</v>
      </c>
      <c r="M299" s="136">
        <v>231.425808783365</v>
      </c>
      <c r="N299" s="135">
        <f t="shared" si="27"/>
        <v>-4.9823418733577762E-3</v>
      </c>
      <c r="O299" s="135">
        <f t="shared" si="28"/>
        <v>-2.0523886225189192E-2</v>
      </c>
      <c r="P299" s="135">
        <f t="shared" ref="P299:P348" si="29">M299/M287-1</f>
        <v>3.3534941168923416E-2</v>
      </c>
      <c r="Q299" s="128">
        <v>43997</v>
      </c>
      <c r="R299" s="129">
        <v>225.338174818184</v>
      </c>
      <c r="S299" s="132">
        <f t="shared" si="24"/>
        <v>-3.884368699309193E-3</v>
      </c>
      <c r="T299" s="133">
        <f t="shared" si="25"/>
        <v>-4.7328001439580492E-3</v>
      </c>
      <c r="U299" s="133">
        <f t="shared" si="26"/>
        <v>8.5790012008053473E-3</v>
      </c>
    </row>
    <row r="300" spans="12:21" x14ac:dyDescent="0.25">
      <c r="L300" s="134">
        <v>44043</v>
      </c>
      <c r="M300" s="127">
        <v>231.05581070517701</v>
      </c>
      <c r="N300" s="135">
        <f t="shared" si="27"/>
        <v>-1.5987762131333128E-3</v>
      </c>
      <c r="O300" s="135">
        <f t="shared" si="28"/>
        <v>-1.9037011968112805E-2</v>
      </c>
      <c r="P300" s="135">
        <f t="shared" si="29"/>
        <v>2.2334412049293872E-2</v>
      </c>
      <c r="Q300" s="128">
        <v>44027</v>
      </c>
      <c r="R300" s="129">
        <v>225.067108581106</v>
      </c>
      <c r="S300" s="132">
        <f t="shared" si="24"/>
        <v>-1.2029308273963091E-3</v>
      </c>
      <c r="T300" s="133">
        <f t="shared" si="25"/>
        <v>-8.8619669241528642E-3</v>
      </c>
      <c r="U300" s="133">
        <f t="shared" si="26"/>
        <v>3.4782807523485726E-3</v>
      </c>
    </row>
    <row r="301" spans="12:21" x14ac:dyDescent="0.25">
      <c r="L301" s="134">
        <v>44074</v>
      </c>
      <c r="M301" s="127">
        <v>233.287905634222</v>
      </c>
      <c r="N301" s="135">
        <f t="shared" si="27"/>
        <v>9.6604146081966658E-3</v>
      </c>
      <c r="O301" s="135">
        <f t="shared" si="28"/>
        <v>3.023762793555651E-3</v>
      </c>
      <c r="P301" s="135">
        <f t="shared" si="29"/>
        <v>2.425827526298252E-2</v>
      </c>
      <c r="Q301" s="128">
        <v>44058</v>
      </c>
      <c r="R301" s="129">
        <v>227.26095779401399</v>
      </c>
      <c r="S301" s="132">
        <f t="shared" si="24"/>
        <v>9.7475336433596738E-3</v>
      </c>
      <c r="T301" s="133">
        <f t="shared" si="25"/>
        <v>4.615363666804484E-3</v>
      </c>
      <c r="U301" s="133">
        <f t="shared" si="26"/>
        <v>1.2494233085519113E-2</v>
      </c>
    </row>
    <row r="302" spans="12:21" x14ac:dyDescent="0.25">
      <c r="L302" s="134">
        <v>44104</v>
      </c>
      <c r="M302" s="127">
        <v>237.138733700312</v>
      </c>
      <c r="N302" s="135">
        <f t="shared" si="27"/>
        <v>1.650676255856931E-2</v>
      </c>
      <c r="O302" s="135">
        <f t="shared" si="28"/>
        <v>2.4685772719043708E-2</v>
      </c>
      <c r="P302" s="135">
        <f t="shared" si="29"/>
        <v>3.8688652217777397E-2</v>
      </c>
      <c r="Q302" s="128">
        <v>44089</v>
      </c>
      <c r="R302" s="129">
        <v>230.683276892777</v>
      </c>
      <c r="S302" s="132">
        <f t="shared" si="24"/>
        <v>1.505898387467397E-2</v>
      </c>
      <c r="T302" s="133">
        <f t="shared" si="25"/>
        <v>2.3720357542195147E-2</v>
      </c>
      <c r="U302" s="133">
        <f t="shared" si="26"/>
        <v>3.2717584726292159E-2</v>
      </c>
    </row>
    <row r="303" spans="12:21" x14ac:dyDescent="0.25">
      <c r="L303" s="134">
        <v>44135</v>
      </c>
      <c r="M303" s="127">
        <v>242.96735319548199</v>
      </c>
      <c r="N303" s="135">
        <f t="shared" si="27"/>
        <v>2.4578943322418167E-2</v>
      </c>
      <c r="O303" s="135">
        <f t="shared" si="28"/>
        <v>5.1552663635470619E-2</v>
      </c>
      <c r="P303" s="135">
        <f t="shared" si="29"/>
        <v>6.8931357132472115E-2</v>
      </c>
      <c r="Q303" s="128">
        <v>44119</v>
      </c>
      <c r="R303" s="129">
        <v>234.93737475053501</v>
      </c>
      <c r="S303" s="132">
        <f t="shared" si="24"/>
        <v>1.8441292819571631E-2</v>
      </c>
      <c r="T303" s="133">
        <f t="shared" si="25"/>
        <v>4.3854769502546631E-2</v>
      </c>
      <c r="U303" s="133">
        <f t="shared" si="26"/>
        <v>5.612112662971902E-2</v>
      </c>
    </row>
    <row r="304" spans="12:21" x14ac:dyDescent="0.25">
      <c r="L304" s="134">
        <v>44165</v>
      </c>
      <c r="M304" s="127">
        <v>247.049401401502</v>
      </c>
      <c r="N304" s="135">
        <f t="shared" si="27"/>
        <v>1.6800809459926791E-2</v>
      </c>
      <c r="O304" s="135">
        <f t="shared" si="28"/>
        <v>5.8989323642250735E-2</v>
      </c>
      <c r="P304" s="135">
        <f t="shared" si="29"/>
        <v>9.2336340567687136E-2</v>
      </c>
      <c r="Q304" s="128">
        <v>44150</v>
      </c>
      <c r="R304" s="129">
        <v>239.11731740815301</v>
      </c>
      <c r="S304" s="132">
        <f t="shared" si="24"/>
        <v>1.7791731358437257E-2</v>
      </c>
      <c r="T304" s="133">
        <f t="shared" si="25"/>
        <v>5.2170683997932787E-2</v>
      </c>
      <c r="U304" s="133">
        <f t="shared" si="26"/>
        <v>7.4849518967587514E-2</v>
      </c>
    </row>
    <row r="305" spans="12:21" x14ac:dyDescent="0.25">
      <c r="L305" s="134">
        <v>44196</v>
      </c>
      <c r="M305" s="127">
        <v>249.11880018568999</v>
      </c>
      <c r="N305" s="135">
        <f t="shared" si="27"/>
        <v>8.3764573904991924E-3</v>
      </c>
      <c r="O305" s="135">
        <f t="shared" si="28"/>
        <v>5.05192310781164E-2</v>
      </c>
      <c r="P305" s="135">
        <f t="shared" si="29"/>
        <v>9.583446970913867E-2</v>
      </c>
      <c r="Q305" s="128">
        <v>44180</v>
      </c>
      <c r="R305" s="129">
        <v>240.80027249000401</v>
      </c>
      <c r="S305" s="132">
        <f t="shared" si="24"/>
        <v>7.0381982371370277E-3</v>
      </c>
      <c r="T305" s="133">
        <f t="shared" si="25"/>
        <v>4.3856649400421999E-2</v>
      </c>
      <c r="U305" s="133">
        <f t="shared" si="26"/>
        <v>7.703988811669582E-2</v>
      </c>
    </row>
    <row r="306" spans="12:21" x14ac:dyDescent="0.25">
      <c r="L306" s="134">
        <v>44227</v>
      </c>
      <c r="M306" s="127">
        <v>248.05288905298301</v>
      </c>
      <c r="N306" s="135">
        <f t="shared" si="27"/>
        <v>-4.2787261816951139E-3</v>
      </c>
      <c r="O306" s="135">
        <f t="shared" si="28"/>
        <v>2.0930943151894921E-2</v>
      </c>
      <c r="P306" s="135">
        <f t="shared" si="29"/>
        <v>7.7199040439855038E-2</v>
      </c>
      <c r="Q306" s="128">
        <v>44211</v>
      </c>
      <c r="R306" s="129">
        <v>240.71305788954999</v>
      </c>
      <c r="S306" s="132">
        <f t="shared" si="24"/>
        <v>-3.6218646911057029E-4</v>
      </c>
      <c r="T306" s="133">
        <f t="shared" si="25"/>
        <v>2.4583926440600701E-2</v>
      </c>
      <c r="U306" s="133">
        <f t="shared" si="26"/>
        <v>6.9896002060919171E-2</v>
      </c>
    </row>
    <row r="307" spans="12:21" x14ac:dyDescent="0.25">
      <c r="L307" s="134">
        <v>44255</v>
      </c>
      <c r="M307" s="127">
        <v>247.470649384626</v>
      </c>
      <c r="N307" s="135">
        <f t="shared" si="27"/>
        <v>-2.3472400203838895E-3</v>
      </c>
      <c r="O307" s="135">
        <f t="shared" si="28"/>
        <v>1.7051163886019349E-3</v>
      </c>
      <c r="P307" s="135">
        <f t="shared" si="29"/>
        <v>5.5793935270517014E-2</v>
      </c>
      <c r="Q307" s="128">
        <v>44242</v>
      </c>
      <c r="R307" s="129">
        <v>239.37175364497699</v>
      </c>
      <c r="S307" s="132">
        <f t="shared" si="24"/>
        <v>-5.572212227840323E-3</v>
      </c>
      <c r="T307" s="133">
        <f t="shared" si="25"/>
        <v>1.0640644499606555E-3</v>
      </c>
      <c r="U307" s="133">
        <f t="shared" si="26"/>
        <v>5.9104645614929119E-2</v>
      </c>
    </row>
    <row r="308" spans="12:21" x14ac:dyDescent="0.25">
      <c r="L308" s="134">
        <v>44286</v>
      </c>
      <c r="M308" s="127">
        <v>249.872874036512</v>
      </c>
      <c r="N308" s="135">
        <f t="shared" si="27"/>
        <v>9.7071093394691665E-3</v>
      </c>
      <c r="O308" s="135">
        <f t="shared" si="28"/>
        <v>3.0269648467315946E-3</v>
      </c>
      <c r="P308" s="135">
        <f t="shared" si="29"/>
        <v>5.7550637440477059E-2</v>
      </c>
      <c r="Q308" s="128">
        <v>44270</v>
      </c>
      <c r="R308" s="129">
        <v>241.65160310900899</v>
      </c>
      <c r="S308" s="132">
        <f t="shared" si="24"/>
        <v>9.5243044733395177E-3</v>
      </c>
      <c r="T308" s="133">
        <f t="shared" si="25"/>
        <v>3.5354221579642076E-3</v>
      </c>
      <c r="U308" s="133">
        <f t="shared" si="26"/>
        <v>6.7319882931877073E-2</v>
      </c>
    </row>
    <row r="309" spans="12:21" x14ac:dyDescent="0.25">
      <c r="L309" s="134">
        <v>44316</v>
      </c>
      <c r="M309" s="127">
        <v>253.720980987936</v>
      </c>
      <c r="N309" s="135">
        <f t="shared" si="27"/>
        <v>1.5400258896696828E-2</v>
      </c>
      <c r="O309" s="135">
        <f t="shared" si="28"/>
        <v>2.2850336299619967E-2</v>
      </c>
      <c r="P309" s="135">
        <f t="shared" si="29"/>
        <v>7.7189493208147608E-2</v>
      </c>
      <c r="Q309" s="128">
        <v>44301</v>
      </c>
      <c r="R309" s="129">
        <v>243.85036610448901</v>
      </c>
      <c r="S309" s="132">
        <f t="shared" si="24"/>
        <v>9.09889678856457E-3</v>
      </c>
      <c r="T309" s="133">
        <f t="shared" si="25"/>
        <v>1.3033394376048113E-2</v>
      </c>
      <c r="U309" s="133">
        <f t="shared" si="26"/>
        <v>7.3854699379729327E-2</v>
      </c>
    </row>
    <row r="310" spans="12:21" x14ac:dyDescent="0.25">
      <c r="L310" s="134">
        <v>44347</v>
      </c>
      <c r="M310" s="127">
        <v>257.68495420452302</v>
      </c>
      <c r="N310" s="135">
        <f t="shared" si="27"/>
        <v>1.5623356023424462E-2</v>
      </c>
      <c r="O310" s="135">
        <f t="shared" si="28"/>
        <v>4.1274813176012781E-2</v>
      </c>
      <c r="P310" s="135">
        <f t="shared" si="29"/>
        <v>0.10791912542075033</v>
      </c>
      <c r="Q310" s="128">
        <v>44331</v>
      </c>
      <c r="R310" s="129">
        <v>247.23002376180901</v>
      </c>
      <c r="S310" s="132">
        <f t="shared" si="24"/>
        <v>1.3859555395835832E-2</v>
      </c>
      <c r="T310" s="133">
        <f t="shared" si="25"/>
        <v>3.2828727688927639E-2</v>
      </c>
      <c r="U310" s="133">
        <f t="shared" si="26"/>
        <v>9.2889349062509785E-2</v>
      </c>
    </row>
    <row r="311" spans="12:21" x14ac:dyDescent="0.25">
      <c r="L311" s="134">
        <v>44377</v>
      </c>
      <c r="M311" s="127">
        <v>261.64379874769401</v>
      </c>
      <c r="N311" s="135">
        <f t="shared" si="27"/>
        <v>1.5363118717551805E-2</v>
      </c>
      <c r="O311" s="135">
        <f t="shared" si="28"/>
        <v>4.710765326796551E-2</v>
      </c>
      <c r="P311" s="135">
        <f t="shared" si="29"/>
        <v>0.1305731202720597</v>
      </c>
      <c r="Q311" s="128">
        <v>44362</v>
      </c>
      <c r="R311" s="129">
        <v>250.71881234001901</v>
      </c>
      <c r="S311" s="132">
        <f t="shared" si="24"/>
        <v>1.4111508485600499E-2</v>
      </c>
      <c r="T311" s="133">
        <f t="shared" si="25"/>
        <v>3.7521825282159638E-2</v>
      </c>
      <c r="U311" s="133">
        <f t="shared" si="26"/>
        <v>0.11263354530280356</v>
      </c>
    </row>
    <row r="312" spans="12:21" x14ac:dyDescent="0.25">
      <c r="L312" s="134">
        <v>44408</v>
      </c>
      <c r="M312" s="127">
        <v>265.38180338323701</v>
      </c>
      <c r="N312" s="135">
        <f t="shared" si="27"/>
        <v>1.4286616588790713E-2</v>
      </c>
      <c r="O312" s="135">
        <f t="shared" si="28"/>
        <v>4.5959235810520083E-2</v>
      </c>
      <c r="P312" s="135">
        <f t="shared" si="29"/>
        <v>0.14856147773690642</v>
      </c>
      <c r="Q312" s="128">
        <v>44392</v>
      </c>
      <c r="R312" s="129">
        <v>257.77507675537203</v>
      </c>
      <c r="S312" s="132">
        <f t="shared" si="24"/>
        <v>2.8144136251664564E-2</v>
      </c>
      <c r="T312" s="133">
        <f t="shared" si="25"/>
        <v>5.7103505208256689E-2</v>
      </c>
      <c r="U312" s="133">
        <f t="shared" si="26"/>
        <v>0.14532540263420701</v>
      </c>
    </row>
    <row r="313" spans="12:21" x14ac:dyDescent="0.25">
      <c r="L313" s="134">
        <v>44439</v>
      </c>
      <c r="M313" s="127">
        <v>269.58193995379702</v>
      </c>
      <c r="N313" s="135">
        <f t="shared" si="27"/>
        <v>1.5826769269837948E-2</v>
      </c>
      <c r="O313" s="135">
        <f t="shared" si="28"/>
        <v>4.6168724852408083E-2</v>
      </c>
      <c r="P313" s="135">
        <f t="shared" si="29"/>
        <v>0.15557615051198304</v>
      </c>
      <c r="Q313" s="128">
        <v>44423</v>
      </c>
      <c r="R313" s="129">
        <v>265.74585850077199</v>
      </c>
      <c r="S313" s="132">
        <f t="shared" si="24"/>
        <v>3.0921460079572416E-2</v>
      </c>
      <c r="T313" s="133">
        <f t="shared" si="25"/>
        <v>7.4893147916378577E-2</v>
      </c>
      <c r="U313" s="133">
        <f t="shared" si="26"/>
        <v>0.16934233262204312</v>
      </c>
    </row>
    <row r="314" spans="12:21" x14ac:dyDescent="0.25">
      <c r="L314" s="134">
        <v>44469</v>
      </c>
      <c r="M314" s="127">
        <v>272.70200133164798</v>
      </c>
      <c r="N314" s="135">
        <f t="shared" si="27"/>
        <v>1.1573703262116597E-2</v>
      </c>
      <c r="O314" s="135">
        <f t="shared" si="28"/>
        <v>4.2264340438725734E-2</v>
      </c>
      <c r="P314" s="135">
        <f t="shared" si="29"/>
        <v>0.14996819404576756</v>
      </c>
      <c r="Q314" s="128">
        <v>44454</v>
      </c>
      <c r="R314" s="129">
        <v>272.66705391449398</v>
      </c>
      <c r="S314" s="132">
        <f t="shared" si="24"/>
        <v>2.6044414963862561E-2</v>
      </c>
      <c r="T314" s="133">
        <f t="shared" si="25"/>
        <v>8.7541263336511355E-2</v>
      </c>
      <c r="U314" s="133">
        <f t="shared" si="26"/>
        <v>0.18199748844920083</v>
      </c>
    </row>
    <row r="315" spans="12:21" x14ac:dyDescent="0.25">
      <c r="L315" s="134">
        <v>44500</v>
      </c>
      <c r="M315" s="127">
        <v>278.15341569698501</v>
      </c>
      <c r="N315" s="135">
        <f t="shared" si="27"/>
        <v>1.9990371683071162E-2</v>
      </c>
      <c r="O315" s="135">
        <f t="shared" si="28"/>
        <v>4.8125425899320451E-2</v>
      </c>
      <c r="P315" s="135">
        <f t="shared" si="29"/>
        <v>0.1448180672783379</v>
      </c>
      <c r="Q315" s="128">
        <v>44484</v>
      </c>
      <c r="R315" s="129">
        <v>277.47135207833401</v>
      </c>
      <c r="S315" s="132">
        <f t="shared" si="24"/>
        <v>1.7619650393650543E-2</v>
      </c>
      <c r="T315" s="133">
        <f t="shared" si="25"/>
        <v>7.640876523393958E-2</v>
      </c>
      <c r="U315" s="133">
        <f t="shared" si="26"/>
        <v>0.18104389466751769</v>
      </c>
    </row>
    <row r="316" spans="12:21" x14ac:dyDescent="0.25">
      <c r="L316" s="134">
        <v>44530</v>
      </c>
      <c r="M316" s="127">
        <v>282.90596627335998</v>
      </c>
      <c r="N316" s="135">
        <f t="shared" si="27"/>
        <v>1.7086076633163971E-2</v>
      </c>
      <c r="O316" s="135">
        <f t="shared" si="28"/>
        <v>4.9424773491304919E-2</v>
      </c>
      <c r="P316" s="135">
        <f t="shared" si="29"/>
        <v>0.14513925015986695</v>
      </c>
      <c r="Q316" s="128">
        <v>44515</v>
      </c>
      <c r="R316" s="129">
        <v>283.86052900484299</v>
      </c>
      <c r="S316" s="132">
        <f t="shared" si="24"/>
        <v>2.3026438148127104E-2</v>
      </c>
      <c r="T316" s="133">
        <f t="shared" si="25"/>
        <v>6.8165391574741552E-2</v>
      </c>
      <c r="U316" s="133">
        <f t="shared" si="26"/>
        <v>0.18711824004079602</v>
      </c>
    </row>
    <row r="317" spans="12:21" x14ac:dyDescent="0.25">
      <c r="L317" s="134">
        <v>44561</v>
      </c>
      <c r="M317" s="127">
        <v>287.11089055644999</v>
      </c>
      <c r="N317" s="135">
        <f t="shared" si="27"/>
        <v>1.486332840017579E-2</v>
      </c>
      <c r="O317" s="135">
        <f t="shared" si="28"/>
        <v>5.2837489840342533E-2</v>
      </c>
      <c r="P317" s="135">
        <f t="shared" si="29"/>
        <v>0.15250591421619397</v>
      </c>
      <c r="Q317" s="128">
        <v>44545</v>
      </c>
      <c r="R317" s="129">
        <v>288.976505145131</v>
      </c>
      <c r="S317" s="132">
        <f t="shared" si="24"/>
        <v>1.8022851427155429E-2</v>
      </c>
      <c r="T317" s="133">
        <f t="shared" si="25"/>
        <v>5.9814528365247588E-2</v>
      </c>
      <c r="U317" s="133">
        <f t="shared" si="26"/>
        <v>0.2000671849618727</v>
      </c>
    </row>
    <row r="318" spans="12:21" x14ac:dyDescent="0.25">
      <c r="L318" s="134">
        <v>44592</v>
      </c>
      <c r="M318" s="127">
        <v>285.981285634161</v>
      </c>
      <c r="N318" s="135">
        <f t="shared" si="27"/>
        <v>-3.934385491611625E-3</v>
      </c>
      <c r="O318" s="135">
        <f t="shared" si="28"/>
        <v>2.8142275073492318E-2</v>
      </c>
      <c r="P318" s="135">
        <f t="shared" si="29"/>
        <v>0.15290447422717435</v>
      </c>
      <c r="Q318" s="128">
        <v>44576</v>
      </c>
      <c r="R318" s="129">
        <v>292.28405397764197</v>
      </c>
      <c r="S318" s="132">
        <f t="shared" si="24"/>
        <v>1.1445736153705033E-2</v>
      </c>
      <c r="T318" s="133">
        <f t="shared" si="25"/>
        <v>5.3384617144641711E-2</v>
      </c>
      <c r="U318" s="133">
        <f t="shared" si="26"/>
        <v>0.21424261957469337</v>
      </c>
    </row>
    <row r="319" spans="12:21" x14ac:dyDescent="0.25">
      <c r="L319" s="134">
        <v>44620</v>
      </c>
      <c r="M319" s="127">
        <v>285.34568167454597</v>
      </c>
      <c r="N319" s="135">
        <f t="shared" si="27"/>
        <v>-2.2225368985441252E-3</v>
      </c>
      <c r="O319" s="135">
        <f t="shared" si="28"/>
        <v>8.6237679371830023E-3</v>
      </c>
      <c r="P319" s="135">
        <f t="shared" si="29"/>
        <v>0.15304858327281279</v>
      </c>
      <c r="Q319" s="128">
        <v>44607</v>
      </c>
      <c r="R319" s="129">
        <v>288.8199012426</v>
      </c>
      <c r="S319" s="132">
        <f t="shared" si="24"/>
        <v>-1.1852007278190246E-2</v>
      </c>
      <c r="T319" s="133">
        <f t="shared" si="25"/>
        <v>1.7471158301379797E-2</v>
      </c>
      <c r="U319" s="133">
        <f t="shared" si="26"/>
        <v>0.20657469749317947</v>
      </c>
    </row>
    <row r="320" spans="12:21" x14ac:dyDescent="0.25">
      <c r="L320" s="134">
        <v>44651</v>
      </c>
      <c r="M320" s="127">
        <v>289.23380188092398</v>
      </c>
      <c r="N320" s="135">
        <f t="shared" si="27"/>
        <v>1.362599981734669E-2</v>
      </c>
      <c r="O320" s="135">
        <f t="shared" si="28"/>
        <v>7.3940466708162234E-3</v>
      </c>
      <c r="P320" s="135">
        <f t="shared" si="29"/>
        <v>0.15752381284356809</v>
      </c>
      <c r="Q320" s="128">
        <v>44635</v>
      </c>
      <c r="R320" s="129">
        <v>286.775006166823</v>
      </c>
      <c r="S320" s="132">
        <f t="shared" si="24"/>
        <v>-7.080173724106853E-3</v>
      </c>
      <c r="T320" s="133">
        <f t="shared" si="25"/>
        <v>-7.6182628660498297E-3</v>
      </c>
      <c r="U320" s="133">
        <f t="shared" si="26"/>
        <v>0.18672916909000947</v>
      </c>
    </row>
    <row r="321" spans="12:21" x14ac:dyDescent="0.25">
      <c r="L321" s="134">
        <v>44681</v>
      </c>
      <c r="M321" s="127">
        <v>297.71501308059601</v>
      </c>
      <c r="N321" s="135">
        <f t="shared" si="27"/>
        <v>2.9323029136005596E-2</v>
      </c>
      <c r="O321" s="135">
        <f t="shared" si="28"/>
        <v>4.1029703815812946E-2</v>
      </c>
      <c r="P321" s="135">
        <f t="shared" si="29"/>
        <v>0.17339532553183634</v>
      </c>
      <c r="Q321" s="128">
        <v>44666</v>
      </c>
      <c r="R321" s="129">
        <v>287.85406479658798</v>
      </c>
      <c r="S321" s="132">
        <f t="shared" si="24"/>
        <v>3.7627359656904336E-3</v>
      </c>
      <c r="T321" s="133">
        <f t="shared" si="25"/>
        <v>-1.5156451817220473E-2</v>
      </c>
      <c r="U321" s="133">
        <f t="shared" si="26"/>
        <v>0.18045369131512201</v>
      </c>
    </row>
    <row r="322" spans="12:21" x14ac:dyDescent="0.25">
      <c r="L322" s="134">
        <v>44712</v>
      </c>
      <c r="M322" s="127">
        <v>304.31346991990699</v>
      </c>
      <c r="N322" s="135">
        <f t="shared" si="27"/>
        <v>2.216366843926898E-2</v>
      </c>
      <c r="O322" s="135">
        <f t="shared" si="28"/>
        <v>6.6473016637395466E-2</v>
      </c>
      <c r="P322" s="135">
        <f t="shared" si="29"/>
        <v>0.18095164251761164</v>
      </c>
      <c r="Q322" s="128">
        <v>44696</v>
      </c>
      <c r="R322" s="129">
        <v>293.80842631235498</v>
      </c>
      <c r="S322" s="132">
        <f t="shared" si="24"/>
        <v>2.0685348042504215E-2</v>
      </c>
      <c r="T322" s="133">
        <f t="shared" si="25"/>
        <v>1.7272096030407358E-2</v>
      </c>
      <c r="U322" s="133">
        <f t="shared" si="26"/>
        <v>0.18840107621969659</v>
      </c>
    </row>
    <row r="323" spans="12:21" x14ac:dyDescent="0.25">
      <c r="L323" s="134">
        <v>44742</v>
      </c>
      <c r="M323" s="127">
        <v>307.52036470637103</v>
      </c>
      <c r="N323" s="135">
        <f t="shared" si="27"/>
        <v>1.053812960467404E-2</v>
      </c>
      <c r="O323" s="135">
        <f t="shared" si="28"/>
        <v>6.32241553598758E-2</v>
      </c>
      <c r="P323" s="135">
        <f t="shared" si="29"/>
        <v>0.17533977941864509</v>
      </c>
      <c r="Q323" s="128">
        <v>44727</v>
      </c>
      <c r="R323" s="129">
        <v>298.59245584116002</v>
      </c>
      <c r="S323" s="132">
        <f t="shared" si="24"/>
        <v>1.6282819348819588E-2</v>
      </c>
      <c r="T323" s="133">
        <f t="shared" si="25"/>
        <v>4.1208087944256011E-2</v>
      </c>
      <c r="U323" s="133">
        <f t="shared" si="26"/>
        <v>0.19094555791136991</v>
      </c>
    </row>
    <row r="324" spans="12:21" x14ac:dyDescent="0.25">
      <c r="L324" s="134">
        <v>44773</v>
      </c>
      <c r="M324" s="127">
        <v>305.64048353186502</v>
      </c>
      <c r="N324" s="135">
        <f t="shared" si="27"/>
        <v>-6.1130298681226769E-3</v>
      </c>
      <c r="O324" s="135">
        <f t="shared" si="28"/>
        <v>2.6620996936837171E-2</v>
      </c>
      <c r="P324" s="135">
        <f t="shared" si="29"/>
        <v>0.15170098188868875</v>
      </c>
      <c r="Q324" s="128">
        <v>44757</v>
      </c>
      <c r="R324" s="129">
        <v>301.62410630529001</v>
      </c>
      <c r="S324" s="132">
        <f t="shared" si="24"/>
        <v>1.0153138181571153E-2</v>
      </c>
      <c r="T324" s="133">
        <f t="shared" si="25"/>
        <v>4.7836884007292468E-2</v>
      </c>
      <c r="U324" s="133">
        <f t="shared" si="26"/>
        <v>0.17010577632969004</v>
      </c>
    </row>
    <row r="325" spans="12:21" x14ac:dyDescent="0.25">
      <c r="L325" s="134">
        <v>44804</v>
      </c>
      <c r="M325" s="127">
        <v>306.09937628283097</v>
      </c>
      <c r="N325" s="135">
        <f t="shared" si="27"/>
        <v>1.5014135093072145E-3</v>
      </c>
      <c r="O325" s="135">
        <f t="shared" si="28"/>
        <v>5.8686405284460452E-3</v>
      </c>
      <c r="P325" s="135">
        <f t="shared" si="29"/>
        <v>0.13545950568978249</v>
      </c>
      <c r="Q325" s="128">
        <v>44788</v>
      </c>
      <c r="R325" s="129">
        <v>300.18634053092802</v>
      </c>
      <c r="S325" s="132">
        <f t="shared" si="24"/>
        <v>-4.7667469022080189E-3</v>
      </c>
      <c r="T325" s="133">
        <f t="shared" si="25"/>
        <v>2.1707730777579926E-2</v>
      </c>
      <c r="U325" s="133">
        <f t="shared" si="26"/>
        <v>0.12959931802683577</v>
      </c>
    </row>
    <row r="326" spans="12:21" x14ac:dyDescent="0.25">
      <c r="L326" s="134">
        <v>44834</v>
      </c>
      <c r="M326" s="127">
        <v>306.28124770937598</v>
      </c>
      <c r="N326" s="135">
        <f t="shared" si="27"/>
        <v>5.9415810889129617E-4</v>
      </c>
      <c r="O326" s="135">
        <f t="shared" si="28"/>
        <v>-4.0293819180989843E-3</v>
      </c>
      <c r="P326" s="135">
        <f t="shared" si="29"/>
        <v>0.12313531332280325</v>
      </c>
      <c r="Q326" s="128">
        <v>44819</v>
      </c>
      <c r="R326" s="129">
        <v>296.49721905992902</v>
      </c>
      <c r="S326" s="132">
        <f t="shared" si="24"/>
        <v>-1.228943816855288E-2</v>
      </c>
      <c r="T326" s="133">
        <f t="shared" si="25"/>
        <v>-7.0170452743976153E-3</v>
      </c>
      <c r="U326" s="133">
        <f t="shared" si="26"/>
        <v>8.7396569564682336E-2</v>
      </c>
    </row>
    <row r="327" spans="12:21" x14ac:dyDescent="0.25">
      <c r="L327" s="134">
        <v>44865</v>
      </c>
      <c r="M327" s="127">
        <v>307.702311538571</v>
      </c>
      <c r="N327" s="135">
        <f t="shared" si="27"/>
        <v>4.6397350142162175E-3</v>
      </c>
      <c r="O327" s="135">
        <f t="shared" si="28"/>
        <v>6.7459257454387522E-3</v>
      </c>
      <c r="P327" s="135">
        <f t="shared" si="29"/>
        <v>0.10623236737015662</v>
      </c>
      <c r="Q327" s="128">
        <v>44849</v>
      </c>
      <c r="R327" s="129">
        <v>288.68772082964801</v>
      </c>
      <c r="S327" s="132">
        <f t="shared" si="24"/>
        <v>-2.6339195541333349E-2</v>
      </c>
      <c r="T327" s="133">
        <f t="shared" si="25"/>
        <v>-4.288909674397301E-2</v>
      </c>
      <c r="U327" s="133">
        <f t="shared" si="26"/>
        <v>4.0423520004138958E-2</v>
      </c>
    </row>
    <row r="328" spans="12:21" x14ac:dyDescent="0.25">
      <c r="L328" s="134">
        <v>44895</v>
      </c>
      <c r="M328" s="127">
        <v>305.09345895783798</v>
      </c>
      <c r="N328" s="135">
        <f t="shared" si="27"/>
        <v>-8.4784952303030847E-3</v>
      </c>
      <c r="O328" s="135">
        <f t="shared" si="28"/>
        <v>-3.2862442818686333E-3</v>
      </c>
      <c r="P328" s="135">
        <f t="shared" si="29"/>
        <v>7.8427093556023397E-2</v>
      </c>
      <c r="Q328" s="128">
        <v>44880</v>
      </c>
      <c r="R328" s="129">
        <v>283.29082595442998</v>
      </c>
      <c r="S328" s="132">
        <f t="shared" ref="S328:S348" si="30">R328/R327-1</f>
        <v>-1.8694577170473736E-2</v>
      </c>
      <c r="T328" s="133">
        <f t="shared" si="25"/>
        <v>-5.6283422312339737E-2</v>
      </c>
      <c r="U328" s="133">
        <f t="shared" si="26"/>
        <v>-2.0069822754514854E-3</v>
      </c>
    </row>
    <row r="329" spans="12:21" x14ac:dyDescent="0.25">
      <c r="L329" s="134">
        <v>44926</v>
      </c>
      <c r="M329" s="127">
        <v>303.35370499300501</v>
      </c>
      <c r="N329" s="135">
        <f t="shared" si="27"/>
        <v>-5.702364025685025E-3</v>
      </c>
      <c r="O329" s="135">
        <f t="shared" si="28"/>
        <v>-9.5583478853685788E-3</v>
      </c>
      <c r="P329" s="135">
        <f t="shared" si="29"/>
        <v>5.6573313555173144E-2</v>
      </c>
      <c r="Q329" s="128">
        <v>44910</v>
      </c>
      <c r="R329" s="129">
        <v>279.31695398753902</v>
      </c>
      <c r="S329" s="132">
        <f t="shared" si="30"/>
        <v>-1.4027534966946642E-2</v>
      </c>
      <c r="T329" s="133">
        <f t="shared" si="25"/>
        <v>-5.7944101893641964E-2</v>
      </c>
      <c r="U329" s="133">
        <f t="shared" si="26"/>
        <v>-3.3426769947060953E-2</v>
      </c>
    </row>
    <row r="330" spans="12:21" x14ac:dyDescent="0.25">
      <c r="L330" s="134">
        <v>44957</v>
      </c>
      <c r="M330" s="127">
        <v>301.23925770000398</v>
      </c>
      <c r="N330" s="135">
        <f t="shared" si="27"/>
        <v>-6.9702372451649897E-3</v>
      </c>
      <c r="O330" s="135">
        <f t="shared" si="28"/>
        <v>-2.1004242074914914E-2</v>
      </c>
      <c r="P330" s="135">
        <f t="shared" si="29"/>
        <v>5.3353043825957291E-2</v>
      </c>
      <c r="Q330" s="128">
        <v>44941</v>
      </c>
      <c r="R330" s="129">
        <v>277.58816913744801</v>
      </c>
      <c r="S330" s="132">
        <f t="shared" si="30"/>
        <v>-6.1893301692246272E-3</v>
      </c>
      <c r="T330" s="133">
        <f t="shared" ref="T330:T348" si="31">R330/R327-1</f>
        <v>-3.8448298598573794E-2</v>
      </c>
      <c r="U330" s="133">
        <f t="shared" si="26"/>
        <v>-5.0279461503972889E-2</v>
      </c>
    </row>
    <row r="331" spans="12:21" x14ac:dyDescent="0.25">
      <c r="L331" s="134">
        <v>44985</v>
      </c>
      <c r="M331" s="127">
        <v>302.46959664426799</v>
      </c>
      <c r="N331" s="135">
        <f t="shared" si="27"/>
        <v>4.0842583189779624E-3</v>
      </c>
      <c r="O331" s="135">
        <f t="shared" si="28"/>
        <v>-8.6001919625965373E-3</v>
      </c>
      <c r="P331" s="135">
        <f t="shared" si="29"/>
        <v>6.0011123593077143E-2</v>
      </c>
      <c r="Q331" s="128">
        <v>44972</v>
      </c>
      <c r="R331" s="129">
        <v>274.94047458630001</v>
      </c>
      <c r="S331" s="132">
        <f t="shared" si="30"/>
        <v>-9.5382110821768951E-3</v>
      </c>
      <c r="T331" s="133">
        <f t="shared" si="31"/>
        <v>-2.9476250563345796E-2</v>
      </c>
      <c r="U331" s="133">
        <f t="shared" si="26"/>
        <v>-4.8055645045878226E-2</v>
      </c>
    </row>
    <row r="332" spans="12:21" x14ac:dyDescent="0.25">
      <c r="L332" s="134">
        <v>45016</v>
      </c>
      <c r="M332" s="127">
        <v>305.68651108417703</v>
      </c>
      <c r="N332" s="135">
        <f t="shared" si="27"/>
        <v>1.0635496841993053E-2</v>
      </c>
      <c r="O332" s="135">
        <f t="shared" si="28"/>
        <v>7.690053072619607E-3</v>
      </c>
      <c r="P332" s="135">
        <f t="shared" si="29"/>
        <v>5.6883770486917618E-2</v>
      </c>
      <c r="Q332" s="128">
        <v>45000</v>
      </c>
      <c r="R332" s="129">
        <v>269.13490228237202</v>
      </c>
      <c r="S332" s="132">
        <f t="shared" si="30"/>
        <v>-2.1115742644525426E-2</v>
      </c>
      <c r="T332" s="133">
        <f t="shared" si="31"/>
        <v>-3.6453396615592659E-2</v>
      </c>
      <c r="U332" s="133">
        <f t="shared" si="26"/>
        <v>-6.151199897172821E-2</v>
      </c>
    </row>
    <row r="333" spans="12:21" x14ac:dyDescent="0.25">
      <c r="L333" s="134">
        <v>45046</v>
      </c>
      <c r="M333" s="127">
        <v>306.21811448512699</v>
      </c>
      <c r="N333" s="135">
        <f t="shared" si="27"/>
        <v>1.7390476245240372E-3</v>
      </c>
      <c r="O333" s="135">
        <f t="shared" si="28"/>
        <v>1.652791479814808E-2</v>
      </c>
      <c r="P333" s="135">
        <f t="shared" si="29"/>
        <v>2.8561211329403369E-2</v>
      </c>
      <c r="Q333" s="128">
        <v>45031</v>
      </c>
      <c r="R333" s="129">
        <v>266.670217139805</v>
      </c>
      <c r="S333" s="132">
        <f t="shared" si="30"/>
        <v>-9.1578057013992353E-3</v>
      </c>
      <c r="T333" s="133">
        <f t="shared" si="31"/>
        <v>-3.9331474506166586E-2</v>
      </c>
      <c r="U333" s="133">
        <f t="shared" si="26"/>
        <v>-7.3592317245033678E-2</v>
      </c>
    </row>
    <row r="334" spans="12:21" x14ac:dyDescent="0.25">
      <c r="L334" s="134">
        <v>45077</v>
      </c>
      <c r="M334" s="127">
        <v>308.63108894911801</v>
      </c>
      <c r="N334" s="135">
        <f t="shared" si="27"/>
        <v>7.8799207161477369E-3</v>
      </c>
      <c r="O334" s="135">
        <f t="shared" si="28"/>
        <v>2.0370616991619572E-2</v>
      </c>
      <c r="P334" s="135">
        <f t="shared" si="29"/>
        <v>1.4188064137770073E-2</v>
      </c>
      <c r="Q334" s="128">
        <v>45061</v>
      </c>
      <c r="R334" s="129">
        <v>265.56008702303097</v>
      </c>
      <c r="S334" s="132">
        <f t="shared" si="30"/>
        <v>-4.1629325114773685E-3</v>
      </c>
      <c r="T334" s="133">
        <f t="shared" si="31"/>
        <v>-3.4117885252739177E-2</v>
      </c>
      <c r="U334" s="133">
        <f t="shared" si="26"/>
        <v>-9.6145436139712714E-2</v>
      </c>
    </row>
    <row r="335" spans="12:21" x14ac:dyDescent="0.25">
      <c r="L335" s="134">
        <v>45107</v>
      </c>
      <c r="M335" s="127">
        <v>310.45464602408401</v>
      </c>
      <c r="N335" s="135">
        <f t="shared" si="27"/>
        <v>5.9085333275243901E-3</v>
      </c>
      <c r="O335" s="135">
        <f t="shared" si="28"/>
        <v>1.5598120188541786E-2</v>
      </c>
      <c r="P335" s="135">
        <f t="shared" si="29"/>
        <v>9.5417463507325717E-3</v>
      </c>
      <c r="Q335" s="128">
        <v>45092</v>
      </c>
      <c r="R335" s="129">
        <v>271.036719987369</v>
      </c>
      <c r="S335" s="132">
        <f t="shared" si="30"/>
        <v>2.0622952137619555E-2</v>
      </c>
      <c r="T335" s="133">
        <f t="shared" si="31"/>
        <v>7.0664105207789429E-3</v>
      </c>
      <c r="U335" s="133">
        <f t="shared" si="26"/>
        <v>-9.2285438947759757E-2</v>
      </c>
    </row>
    <row r="336" spans="12:21" x14ac:dyDescent="0.25">
      <c r="L336" s="134">
        <v>45138</v>
      </c>
      <c r="M336" s="127">
        <v>314.68416833357003</v>
      </c>
      <c r="N336" s="135">
        <f t="shared" si="27"/>
        <v>1.3623639921813036E-2</v>
      </c>
      <c r="O336" s="135">
        <f t="shared" si="28"/>
        <v>2.7647135972598491E-2</v>
      </c>
      <c r="P336" s="135">
        <f t="shared" si="29"/>
        <v>2.9589289668697116E-2</v>
      </c>
      <c r="Q336" s="128">
        <v>45122</v>
      </c>
      <c r="R336" s="129">
        <v>271.88394847710703</v>
      </c>
      <c r="S336" s="132">
        <f t="shared" si="30"/>
        <v>3.1258808392364834E-3</v>
      </c>
      <c r="T336" s="133">
        <f t="shared" si="31"/>
        <v>1.9551232204414681E-2</v>
      </c>
      <c r="U336" s="133">
        <f t="shared" si="26"/>
        <v>-9.8600069445647587E-2</v>
      </c>
    </row>
    <row r="337" spans="12:21" x14ac:dyDescent="0.25">
      <c r="L337" s="134">
        <v>45169</v>
      </c>
      <c r="M337" s="127">
        <v>315.01630294552899</v>
      </c>
      <c r="N337" s="135">
        <f t="shared" si="27"/>
        <v>1.0554538339750952E-3</v>
      </c>
      <c r="O337" s="135">
        <f t="shared" si="28"/>
        <v>2.0688823080502017E-2</v>
      </c>
      <c r="P337" s="135">
        <f t="shared" si="29"/>
        <v>2.9130822711833648E-2</v>
      </c>
      <c r="Q337" s="128">
        <v>45153</v>
      </c>
      <c r="R337" s="129">
        <v>272.78780588616701</v>
      </c>
      <c r="S337" s="132">
        <f t="shared" si="30"/>
        <v>3.3244235789671173E-3</v>
      </c>
      <c r="T337" s="133">
        <f t="shared" si="31"/>
        <v>2.7216886935683249E-2</v>
      </c>
      <c r="U337" s="133">
        <f t="shared" si="26"/>
        <v>-9.1271756723847908E-2</v>
      </c>
    </row>
    <row r="338" spans="12:21" x14ac:dyDescent="0.25">
      <c r="L338" s="134">
        <v>45199</v>
      </c>
      <c r="M338" s="127">
        <v>316.70813994112302</v>
      </c>
      <c r="N338" s="135">
        <f t="shared" si="27"/>
        <v>5.370633137950831E-3</v>
      </c>
      <c r="O338" s="135">
        <f t="shared" si="28"/>
        <v>2.0143019269081464E-2</v>
      </c>
      <c r="P338" s="135">
        <f t="shared" si="29"/>
        <v>3.4043521468349658E-2</v>
      </c>
      <c r="Q338" s="128">
        <v>45184</v>
      </c>
      <c r="R338" s="129">
        <v>267.05450884758102</v>
      </c>
      <c r="S338" s="132">
        <f t="shared" si="30"/>
        <v>-2.1017424220855618E-2</v>
      </c>
      <c r="T338" s="133">
        <f t="shared" si="31"/>
        <v>-1.4692515242855531E-2</v>
      </c>
      <c r="U338" s="133">
        <f t="shared" si="26"/>
        <v>-9.9301808987277362E-2</v>
      </c>
    </row>
    <row r="339" spans="12:21" x14ac:dyDescent="0.25">
      <c r="L339" s="134">
        <v>45230</v>
      </c>
      <c r="M339" s="127">
        <v>312.85652573870402</v>
      </c>
      <c r="N339" s="135">
        <f t="shared" si="27"/>
        <v>-1.2161399461141142E-2</v>
      </c>
      <c r="O339" s="135">
        <f t="shared" si="28"/>
        <v>-5.8078631808661241E-3</v>
      </c>
      <c r="P339" s="135">
        <f t="shared" si="29"/>
        <v>1.67506515448681E-2</v>
      </c>
      <c r="Q339" s="128">
        <v>45214</v>
      </c>
      <c r="R339" s="129">
        <v>263.037172972402</v>
      </c>
      <c r="S339" s="132">
        <f t="shared" si="30"/>
        <v>-1.50431306796317E-2</v>
      </c>
      <c r="T339" s="133">
        <f t="shared" si="31"/>
        <v>-3.2538792945512651E-2</v>
      </c>
      <c r="U339" s="133">
        <f t="shared" ref="U339:U348" si="32">R339/R327-1</f>
        <v>-8.8852230304530933E-2</v>
      </c>
    </row>
    <row r="340" spans="12:21" x14ac:dyDescent="0.25">
      <c r="L340" s="134">
        <v>45260</v>
      </c>
      <c r="M340" s="127">
        <v>312.31513222027797</v>
      </c>
      <c r="N340" s="135">
        <f t="shared" si="27"/>
        <v>-1.7304849791697219E-3</v>
      </c>
      <c r="O340" s="135">
        <f t="shared" si="28"/>
        <v>-8.5747013725765431E-3</v>
      </c>
      <c r="P340" s="135">
        <f t="shared" si="29"/>
        <v>2.3670364114354747E-2</v>
      </c>
      <c r="Q340" s="128">
        <v>45245</v>
      </c>
      <c r="R340" s="129">
        <v>256.304305347585</v>
      </c>
      <c r="S340" s="132">
        <f t="shared" si="30"/>
        <v>-2.559663924582789E-2</v>
      </c>
      <c r="T340" s="133">
        <f t="shared" si="31"/>
        <v>-6.0426090107050023E-2</v>
      </c>
      <c r="U340" s="133">
        <f t="shared" si="32"/>
        <v>-9.5260834924410953E-2</v>
      </c>
    </row>
    <row r="341" spans="12:21" x14ac:dyDescent="0.25">
      <c r="L341" s="134">
        <v>45291</v>
      </c>
      <c r="M341" s="127">
        <v>309.12361976309302</v>
      </c>
      <c r="N341" s="135">
        <f t="shared" si="27"/>
        <v>-1.021888511932223E-2</v>
      </c>
      <c r="O341" s="135">
        <f t="shared" si="28"/>
        <v>-2.3947979927007812E-2</v>
      </c>
      <c r="P341" s="135">
        <f t="shared" si="29"/>
        <v>1.9020419645842335E-2</v>
      </c>
      <c r="Q341" s="128">
        <v>45275</v>
      </c>
      <c r="R341" s="129">
        <v>253.315142810895</v>
      </c>
      <c r="S341" s="132">
        <f t="shared" si="30"/>
        <v>-1.1662552966624107E-2</v>
      </c>
      <c r="T341" s="133">
        <f t="shared" si="31"/>
        <v>-5.144779654152043E-2</v>
      </c>
      <c r="U341" s="133">
        <f t="shared" si="32"/>
        <v>-9.3090701460979086E-2</v>
      </c>
    </row>
    <row r="342" spans="12:21" x14ac:dyDescent="0.25">
      <c r="L342" s="134">
        <v>45322</v>
      </c>
      <c r="M342" s="127">
        <v>312.235102138645</v>
      </c>
      <c r="N342" s="135">
        <f t="shared" si="27"/>
        <v>1.0065495409042446E-2</v>
      </c>
      <c r="O342" s="135">
        <f t="shared" si="28"/>
        <v>-1.9862893976455576E-3</v>
      </c>
      <c r="P342" s="135">
        <f t="shared" si="29"/>
        <v>3.6502030056094092E-2</v>
      </c>
      <c r="Q342" s="128">
        <v>45306</v>
      </c>
      <c r="R342" s="129">
        <v>247.15900948603701</v>
      </c>
      <c r="S342" s="132">
        <f t="shared" si="30"/>
        <v>-2.4302271299484368E-2</v>
      </c>
      <c r="T342" s="133">
        <f t="shared" si="31"/>
        <v>-6.0364713119962499E-2</v>
      </c>
      <c r="U342" s="133">
        <f t="shared" si="32"/>
        <v>-0.10961980024567974</v>
      </c>
    </row>
    <row r="343" spans="12:21" x14ac:dyDescent="0.25">
      <c r="L343" s="134">
        <v>45351</v>
      </c>
      <c r="M343" s="127">
        <v>311.91095040667898</v>
      </c>
      <c r="N343" s="135">
        <f t="shared" si="27"/>
        <v>-1.0381655673745716E-3</v>
      </c>
      <c r="O343" s="135">
        <f t="shared" si="28"/>
        <v>-1.2941473912122525E-3</v>
      </c>
      <c r="P343" s="135">
        <f t="shared" si="29"/>
        <v>3.121422406469132E-2</v>
      </c>
      <c r="Q343" s="128">
        <v>45337</v>
      </c>
      <c r="R343" s="129">
        <v>244.14696337776999</v>
      </c>
      <c r="S343" s="132">
        <f t="shared" si="30"/>
        <v>-1.2186673326335606E-2</v>
      </c>
      <c r="T343" s="133">
        <f t="shared" si="31"/>
        <v>-4.7433233528121677E-2</v>
      </c>
      <c r="U343" s="133">
        <f t="shared" si="32"/>
        <v>-0.11200064761241391</v>
      </c>
    </row>
    <row r="344" spans="12:21" x14ac:dyDescent="0.25">
      <c r="L344" s="134">
        <v>45382</v>
      </c>
      <c r="M344" s="127">
        <v>316.40010355932998</v>
      </c>
      <c r="N344" s="135">
        <f t="shared" si="27"/>
        <v>1.4392419204256601E-2</v>
      </c>
      <c r="O344" s="135">
        <f t="shared" si="28"/>
        <v>2.3539074114794278E-2</v>
      </c>
      <c r="P344" s="135">
        <f t="shared" si="29"/>
        <v>3.5047645501776081E-2</v>
      </c>
      <c r="Q344" s="128">
        <v>45366</v>
      </c>
      <c r="R344" s="129">
        <v>239.69273159368899</v>
      </c>
      <c r="S344" s="132">
        <f t="shared" si="30"/>
        <v>-1.8244059735401885E-2</v>
      </c>
      <c r="T344" s="133">
        <f t="shared" si="31"/>
        <v>-5.3776537265185942E-2</v>
      </c>
      <c r="U344" s="133">
        <f t="shared" si="32"/>
        <v>-0.10939558726497978</v>
      </c>
    </row>
    <row r="345" spans="12:21" x14ac:dyDescent="0.25">
      <c r="L345" s="134">
        <v>45412</v>
      </c>
      <c r="M345" s="127">
        <v>315.15386589160198</v>
      </c>
      <c r="N345" s="135">
        <f t="shared" si="27"/>
        <v>-3.9388029703798511E-3</v>
      </c>
      <c r="O345" s="135">
        <f t="shared" si="28"/>
        <v>9.3479680310284419E-3</v>
      </c>
      <c r="P345" s="135">
        <f t="shared" si="29"/>
        <v>2.918100198448248E-2</v>
      </c>
      <c r="Q345" s="128">
        <v>45397</v>
      </c>
      <c r="R345" s="129">
        <v>241.05174637963501</v>
      </c>
      <c r="S345" s="132">
        <f t="shared" si="30"/>
        <v>5.6698205945173719E-3</v>
      </c>
      <c r="T345" s="133">
        <f t="shared" si="31"/>
        <v>-2.4709854271960152E-2</v>
      </c>
      <c r="U345" s="133">
        <f t="shared" si="32"/>
        <v>-9.606798627511981E-2</v>
      </c>
    </row>
    <row r="346" spans="12:21" x14ac:dyDescent="0.25">
      <c r="L346" s="134">
        <v>45443</v>
      </c>
      <c r="M346" s="127">
        <v>316.10988715293797</v>
      </c>
      <c r="N346" s="135">
        <f t="shared" si="27"/>
        <v>3.0335063751520952E-3</v>
      </c>
      <c r="O346" s="135">
        <f t="shared" si="28"/>
        <v>1.3461972850854709E-2</v>
      </c>
      <c r="P346" s="135">
        <f t="shared" si="29"/>
        <v>2.4232160892426968E-2</v>
      </c>
      <c r="Q346" s="128">
        <v>45427</v>
      </c>
      <c r="R346" s="129">
        <v>240.27395830333899</v>
      </c>
      <c r="S346" s="132">
        <f t="shared" si="30"/>
        <v>-3.2266436065186976E-3</v>
      </c>
      <c r="T346" s="133">
        <f t="shared" si="31"/>
        <v>-1.5863416938912689E-2</v>
      </c>
      <c r="U346" s="133">
        <f t="shared" si="32"/>
        <v>-9.5218106768804489E-2</v>
      </c>
    </row>
    <row r="347" spans="12:21" x14ac:dyDescent="0.25">
      <c r="L347" s="134">
        <v>45473</v>
      </c>
      <c r="M347" s="127">
        <v>311.39511713982398</v>
      </c>
      <c r="N347" s="135">
        <f t="shared" si="27"/>
        <v>-1.4914971675128008E-2</v>
      </c>
      <c r="O347" s="135">
        <f t="shared" si="28"/>
        <v>-1.5818535971393821E-2</v>
      </c>
      <c r="P347" s="135">
        <f t="shared" si="29"/>
        <v>3.0293349698073957E-3</v>
      </c>
      <c r="Q347" s="128">
        <v>45458</v>
      </c>
      <c r="R347" s="129">
        <v>238.879826262715</v>
      </c>
      <c r="S347" s="132">
        <f t="shared" si="30"/>
        <v>-5.8022602635277032E-3</v>
      </c>
      <c r="T347" s="133">
        <f t="shared" si="31"/>
        <v>-3.3914475652602194E-3</v>
      </c>
      <c r="U347" s="133">
        <f t="shared" si="32"/>
        <v>-0.11864404840108966</v>
      </c>
    </row>
    <row r="348" spans="12:21" x14ac:dyDescent="0.25">
      <c r="L348" s="134">
        <v>45504</v>
      </c>
      <c r="M348" s="127">
        <v>311.96869008859301</v>
      </c>
      <c r="N348" s="135">
        <f t="shared" si="27"/>
        <v>1.8419458661951271E-3</v>
      </c>
      <c r="O348" s="135">
        <f t="shared" si="28"/>
        <v>-1.0106732449553735E-2</v>
      </c>
      <c r="P348" s="135">
        <f t="shared" si="29"/>
        <v>-8.6292178578827317E-3</v>
      </c>
      <c r="Q348" s="128">
        <v>45488</v>
      </c>
      <c r="R348" s="129">
        <v>236.180435711028</v>
      </c>
      <c r="S348" s="132">
        <f t="shared" si="30"/>
        <v>-1.1300203093409289E-2</v>
      </c>
      <c r="T348" s="133">
        <f t="shared" si="31"/>
        <v>-2.0208568250466574E-2</v>
      </c>
      <c r="U348" s="133">
        <f t="shared" si="32"/>
        <v>-0.13131894312284242</v>
      </c>
    </row>
    <row r="349" spans="12:21" x14ac:dyDescent="0.25">
      <c r="L349" s="134">
        <v>45535</v>
      </c>
      <c r="M349" s="127">
        <v>310.39104816326898</v>
      </c>
      <c r="N349" s="135">
        <f t="shared" ref="N349" si="33">M349/M348-1</f>
        <v>-5.057052119159855E-3</v>
      </c>
      <c r="O349" s="135">
        <f t="shared" ref="O349" si="34">M349/M346-1</f>
        <v>-1.8091300595422855E-2</v>
      </c>
      <c r="P349" s="135">
        <f t="shared" ref="P349" si="35">M349/M337-1</f>
        <v>-1.4682588612119463E-2</v>
      </c>
      <c r="Q349" s="128">
        <v>45519</v>
      </c>
      <c r="R349" s="129">
        <v>237.68104421597599</v>
      </c>
      <c r="S349" s="132">
        <f t="shared" ref="S349" si="36">R349/R348-1</f>
        <v>6.3536528774297274E-3</v>
      </c>
      <c r="T349" s="133">
        <f t="shared" ref="T349" si="37">R349/R346-1</f>
        <v>-1.0791490287472283E-2</v>
      </c>
      <c r="U349" s="133">
        <f t="shared" ref="U349" si="38">R349/R337-1</f>
        <v>-0.1286962280302254</v>
      </c>
    </row>
    <row r="350" spans="12:21" x14ac:dyDescent="0.25">
      <c r="L350" s="137" t="s">
        <v>102</v>
      </c>
      <c r="M350" s="137"/>
      <c r="N350" s="137"/>
      <c r="O350" s="137"/>
      <c r="P350" s="138">
        <f>M349/$M$295-1</f>
        <v>0.32423375066068361</v>
      </c>
      <c r="Q350" s="137"/>
      <c r="R350" s="137"/>
      <c r="S350" s="139"/>
      <c r="T350" s="139"/>
      <c r="U350" s="138">
        <f>R349/$R$295-1</f>
        <v>5.1624071222280854E-2</v>
      </c>
    </row>
    <row r="352" spans="12:21" x14ac:dyDescent="0.25">
      <c r="L352" s="140"/>
      <c r="M352" s="141" t="s">
        <v>7</v>
      </c>
      <c r="N352" s="141"/>
      <c r="O352" s="141"/>
      <c r="P352" s="141"/>
      <c r="Q352" s="142"/>
      <c r="R352" s="143" t="s">
        <v>16</v>
      </c>
      <c r="S352" s="144"/>
    </row>
    <row r="353" spans="12:19" x14ac:dyDescent="0.25">
      <c r="L353" s="140">
        <v>43100</v>
      </c>
      <c r="M353" s="141" t="s">
        <v>76</v>
      </c>
      <c r="N353" s="141"/>
      <c r="O353" s="141"/>
      <c r="P353" s="141"/>
      <c r="Q353" s="142">
        <v>42353</v>
      </c>
      <c r="R353" s="143" t="s">
        <v>76</v>
      </c>
      <c r="S353" s="144"/>
    </row>
    <row r="354" spans="12:19" x14ac:dyDescent="0.25">
      <c r="L354" s="140" t="s">
        <v>103</v>
      </c>
      <c r="M354" s="141">
        <f>MIN($M$162:$M$197)</f>
        <v>119.581610605956</v>
      </c>
      <c r="N354" s="15">
        <f>INDEX($L$162:$L$197,MATCH(M354,$M$162:$M$197,0),1)</f>
        <v>40633</v>
      </c>
      <c r="O354" s="145"/>
      <c r="P354" s="141"/>
      <c r="Q354" s="141"/>
      <c r="R354" s="141">
        <f>MIN($R$162:$R$197)</f>
        <v>107.881524520152</v>
      </c>
      <c r="S354" s="15">
        <f>INDEX($Q$162:$Q$197,MATCH(R354,$R$162:$R$197,0),1)</f>
        <v>40193</v>
      </c>
    </row>
    <row r="355" spans="12:19" x14ac:dyDescent="0.25">
      <c r="L355" s="140" t="s">
        <v>104</v>
      </c>
      <c r="M355" s="146">
        <f>M349/M354-1</f>
        <v>1.5956419769764274</v>
      </c>
      <c r="N355" s="146"/>
      <c r="O355" s="146"/>
      <c r="P355" s="146"/>
      <c r="Q355" s="146"/>
      <c r="R355" s="146">
        <f>R349/R354-1</f>
        <v>1.2031672732950467</v>
      </c>
      <c r="S355" s="144"/>
    </row>
    <row r="356" spans="12:19" x14ac:dyDescent="0.25">
      <c r="L356" s="140" t="s">
        <v>105</v>
      </c>
      <c r="M356" s="146">
        <f>M349/M337-1</f>
        <v>-1.4682588612119463E-2</v>
      </c>
      <c r="N356" s="146"/>
      <c r="O356" s="146"/>
      <c r="P356" s="146"/>
      <c r="Q356" s="146"/>
      <c r="R356" s="146">
        <f>R349/R337-1</f>
        <v>-0.1286962280302254</v>
      </c>
      <c r="S356" s="144"/>
    </row>
    <row r="357" spans="12:19" x14ac:dyDescent="0.25">
      <c r="L357" s="140" t="s">
        <v>106</v>
      </c>
      <c r="M357" s="146">
        <f>M349/M346-1</f>
        <v>-1.8091300595422855E-2</v>
      </c>
      <c r="N357" s="146"/>
      <c r="O357" s="146"/>
      <c r="P357" s="146"/>
      <c r="Q357" s="146"/>
      <c r="R357" s="146">
        <f>R349/R346-1</f>
        <v>-1.0791490287472283E-2</v>
      </c>
      <c r="S357" s="144"/>
    </row>
    <row r="358" spans="12:19" x14ac:dyDescent="0.25">
      <c r="L358" s="140" t="s">
        <v>107</v>
      </c>
      <c r="M358" s="146">
        <f>M349/M348-1</f>
        <v>-5.057052119159855E-3</v>
      </c>
      <c r="N358" s="146"/>
      <c r="O358" s="146"/>
      <c r="P358" s="146"/>
      <c r="Q358" s="142"/>
      <c r="R358" s="147">
        <f>R349/R348-1</f>
        <v>6.3536528774297274E-3</v>
      </c>
      <c r="S358" s="144"/>
    </row>
  </sheetData>
  <mergeCells count="2">
    <mergeCell ref="A7:J7"/>
    <mergeCell ref="A8:J8"/>
  </mergeCells>
  <conditionalFormatting sqref="L351 L359:L6000">
    <cfRule type="expression" dxfId="32" priority="8">
      <formula>$M351=""</formula>
    </cfRule>
  </conditionalFormatting>
  <conditionalFormatting sqref="L30:L349">
    <cfRule type="expression" dxfId="30" priority="5">
      <formula>$M30=""</formula>
    </cfRule>
  </conditionalFormatting>
  <conditionalFormatting sqref="Q6:Q349">
    <cfRule type="expression" dxfId="29" priority="6">
      <formula>$R6=""</formula>
    </cfRule>
  </conditionalFormatting>
  <conditionalFormatting sqref="L350">
    <cfRule type="expression" dxfId="28" priority="4">
      <formula>$M350=""</formula>
    </cfRule>
  </conditionalFormatting>
  <conditionalFormatting sqref="L352:L354 N354 S354 L356:L358">
    <cfRule type="expression" dxfId="27" priority="1">
      <formula>$M352=""</formula>
    </cfRule>
  </conditionalFormatting>
  <conditionalFormatting sqref="L355">
    <cfRule type="expression" dxfId="26" priority="2">
      <formula>#REF!=""</formula>
    </cfRule>
  </conditionalFormatting>
  <conditionalFormatting sqref="Q352:Q353 Q358">
    <cfRule type="expression" dxfId="25" priority="3">
      <formula>$R352=""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2605-EC91-4B4B-B968-68B03D1A9701}">
  <sheetPr codeName="Sheet2"/>
  <dimension ref="A1:T508"/>
  <sheetViews>
    <sheetView workbookViewId="0">
      <selection activeCell="Q335" sqref="Q335"/>
    </sheetView>
  </sheetViews>
  <sheetFormatPr defaultColWidth="9.140625" defaultRowHeight="15" x14ac:dyDescent="0.25"/>
  <cols>
    <col min="1" max="10" width="13.7109375" style="25" customWidth="1"/>
    <col min="11" max="11" width="23.85546875" style="30" bestFit="1" customWidth="1"/>
    <col min="12" max="12" width="18.28515625" style="14" customWidth="1"/>
    <col min="13" max="17" width="22.28515625" style="14" customWidth="1"/>
    <col min="18" max="18" width="12.5703125" style="25" customWidth="1"/>
    <col min="19" max="16384" width="9.140625" style="25"/>
  </cols>
  <sheetData>
    <row r="1" spans="1:20" s="2" customFormat="1" ht="15.95" customHeight="1" x14ac:dyDescent="0.25">
      <c r="K1" s="19"/>
    </row>
    <row r="2" spans="1:20" s="5" customFormat="1" ht="15.95" customHeight="1" x14ac:dyDescent="0.25">
      <c r="L2" s="20"/>
      <c r="M2" s="20"/>
      <c r="N2" s="20"/>
      <c r="O2" s="20"/>
      <c r="P2" s="20"/>
      <c r="Q2" s="20"/>
      <c r="R2" s="20"/>
    </row>
    <row r="3" spans="1:20" s="5" customFormat="1" ht="15.95" customHeight="1" x14ac:dyDescent="0.25">
      <c r="L3" s="20"/>
      <c r="M3" s="20"/>
      <c r="N3" s="20"/>
      <c r="O3" s="20"/>
      <c r="P3" s="20"/>
      <c r="Q3" s="20"/>
      <c r="R3" s="20"/>
    </row>
    <row r="4" spans="1:20" s="8" customFormat="1" ht="15.95" customHeight="1" x14ac:dyDescent="0.25">
      <c r="L4" s="21"/>
      <c r="M4" s="21"/>
      <c r="N4" s="21"/>
      <c r="O4" s="21"/>
      <c r="P4" s="21"/>
      <c r="Q4" s="21"/>
      <c r="R4" s="21"/>
    </row>
    <row r="5" spans="1:20" s="22" customFormat="1" ht="39.950000000000003" customHeight="1" x14ac:dyDescent="0.25">
      <c r="K5" s="23" t="s">
        <v>0</v>
      </c>
      <c r="L5" s="12" t="s">
        <v>1</v>
      </c>
      <c r="M5" s="148" t="s">
        <v>3</v>
      </c>
      <c r="N5" s="148" t="s">
        <v>108</v>
      </c>
      <c r="O5" s="148" t="s">
        <v>109</v>
      </c>
      <c r="P5" s="148" t="s">
        <v>110</v>
      </c>
      <c r="Q5" s="154" t="s">
        <v>4</v>
      </c>
      <c r="R5" s="151" t="s">
        <v>111</v>
      </c>
      <c r="S5" s="151" t="s">
        <v>112</v>
      </c>
      <c r="T5" s="151" t="s">
        <v>113</v>
      </c>
    </row>
    <row r="6" spans="1:20" x14ac:dyDescent="0.25">
      <c r="K6" s="26">
        <v>35826</v>
      </c>
      <c r="L6" s="27">
        <v>78.404589500778201</v>
      </c>
      <c r="M6" s="149">
        <v>84.679948531547495</v>
      </c>
      <c r="N6" s="149"/>
      <c r="O6" s="149"/>
      <c r="P6" s="149"/>
      <c r="Q6" s="153">
        <v>76.166618124007002</v>
      </c>
      <c r="R6" s="152"/>
      <c r="S6" s="152"/>
      <c r="T6" s="152"/>
    </row>
    <row r="7" spans="1:20" ht="15.75" x14ac:dyDescent="0.25">
      <c r="A7" s="17" t="s">
        <v>75</v>
      </c>
      <c r="B7" s="17"/>
      <c r="C7" s="17"/>
      <c r="D7" s="17"/>
      <c r="E7" s="17"/>
      <c r="F7" s="17"/>
      <c r="G7" s="17"/>
      <c r="H7" s="17"/>
      <c r="I7" s="17"/>
      <c r="J7" s="17"/>
      <c r="K7" s="26">
        <v>35854</v>
      </c>
      <c r="L7" s="27">
        <v>78.041190102850294</v>
      </c>
      <c r="M7" s="149">
        <v>83.558153893677897</v>
      </c>
      <c r="N7" s="150">
        <f>M7/M6-1</f>
        <v>-1.324746480510286E-2</v>
      </c>
      <c r="O7" s="149"/>
      <c r="P7" s="149"/>
      <c r="Q7" s="153">
        <v>76.306994027854302</v>
      </c>
      <c r="R7" s="132">
        <f>Q7/Q6-1</f>
        <v>1.8430108531108935E-3</v>
      </c>
      <c r="S7" s="153"/>
      <c r="T7" s="153"/>
    </row>
    <row r="8" spans="1:20" ht="15.75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K8" s="26">
        <v>35885</v>
      </c>
      <c r="L8" s="27">
        <v>77.802965036863498</v>
      </c>
      <c r="M8" s="149">
        <v>83.289946473264195</v>
      </c>
      <c r="N8" s="150">
        <f t="shared" ref="N8:N71" si="0">M8/M7-1</f>
        <v>-3.2098294171862829E-3</v>
      </c>
      <c r="O8" s="149"/>
      <c r="P8" s="149"/>
      <c r="Q8" s="153">
        <v>76.144910327654699</v>
      </c>
      <c r="R8" s="132">
        <f t="shared" ref="R8:R71" si="1">Q8/Q7-1</f>
        <v>-2.1241001858943731E-3</v>
      </c>
      <c r="S8" s="153"/>
      <c r="T8" s="153"/>
    </row>
    <row r="9" spans="1:20" x14ac:dyDescent="0.25">
      <c r="K9" s="26">
        <v>35915</v>
      </c>
      <c r="L9" s="27">
        <v>78.668388033029302</v>
      </c>
      <c r="M9" s="149">
        <v>84.610467429015699</v>
      </c>
      <c r="N9" s="150">
        <f t="shared" si="0"/>
        <v>1.5854505995815282E-2</v>
      </c>
      <c r="O9" s="150">
        <f>M9/M6-1</f>
        <v>-8.2051422723661283E-4</v>
      </c>
      <c r="P9" s="149"/>
      <c r="Q9" s="153">
        <v>76.9143754662947</v>
      </c>
      <c r="R9" s="132">
        <f t="shared" si="1"/>
        <v>1.0105273423121286E-2</v>
      </c>
      <c r="S9" s="132">
        <f>Q9/Q6-1</f>
        <v>9.8173893065629514E-3</v>
      </c>
      <c r="T9" s="153"/>
    </row>
    <row r="10" spans="1:20" x14ac:dyDescent="0.25">
      <c r="K10" s="26">
        <v>35946</v>
      </c>
      <c r="L10" s="27">
        <v>79.769825201878703</v>
      </c>
      <c r="M10" s="149">
        <v>86.262950663456706</v>
      </c>
      <c r="N10" s="150">
        <f t="shared" si="0"/>
        <v>1.9530482275462724E-2</v>
      </c>
      <c r="O10" s="150">
        <f t="shared" ref="O10:O73" si="2">M10/M7-1</f>
        <v>3.237023131483352E-2</v>
      </c>
      <c r="P10" s="149"/>
      <c r="Q10" s="153">
        <v>77.797461646540498</v>
      </c>
      <c r="R10" s="132">
        <f t="shared" si="1"/>
        <v>1.1481419109133695E-2</v>
      </c>
      <c r="S10" s="132">
        <f t="shared" ref="S10:S73" si="3">Q10/Q7-1</f>
        <v>1.9532516483903528E-2</v>
      </c>
      <c r="T10" s="153"/>
    </row>
    <row r="11" spans="1:20" x14ac:dyDescent="0.25">
      <c r="K11" s="26">
        <v>35976</v>
      </c>
      <c r="L11" s="27">
        <v>80.9548617041021</v>
      </c>
      <c r="M11" s="149">
        <v>86.210836825298202</v>
      </c>
      <c r="N11" s="150">
        <f t="shared" si="0"/>
        <v>-6.0412770207474153E-4</v>
      </c>
      <c r="O11" s="150">
        <f t="shared" si="2"/>
        <v>3.5068942600072539E-2</v>
      </c>
      <c r="P11" s="149"/>
      <c r="Q11" s="153">
        <v>79.324035838466699</v>
      </c>
      <c r="R11" s="132">
        <f t="shared" si="1"/>
        <v>1.9622416459574632E-2</v>
      </c>
      <c r="S11" s="132">
        <f t="shared" si="3"/>
        <v>4.1750991591323672E-2</v>
      </c>
      <c r="T11" s="153"/>
    </row>
    <row r="12" spans="1:20" x14ac:dyDescent="0.25">
      <c r="K12" s="26">
        <v>36007</v>
      </c>
      <c r="L12" s="27">
        <v>80.725029698391694</v>
      </c>
      <c r="M12" s="149">
        <v>85.448948745929997</v>
      </c>
      <c r="N12" s="150">
        <f t="shared" si="0"/>
        <v>-8.8374977836270796E-3</v>
      </c>
      <c r="O12" s="150">
        <f t="shared" si="2"/>
        <v>9.909900540589156E-3</v>
      </c>
      <c r="P12" s="149"/>
      <c r="Q12" s="153">
        <v>79.324448267315603</v>
      </c>
      <c r="R12" s="132">
        <f t="shared" si="1"/>
        <v>5.199292302027203E-6</v>
      </c>
      <c r="S12" s="132">
        <f t="shared" si="3"/>
        <v>3.1334490937614756E-2</v>
      </c>
      <c r="T12" s="153"/>
    </row>
    <row r="13" spans="1:20" x14ac:dyDescent="0.25">
      <c r="K13" s="26">
        <v>36038</v>
      </c>
      <c r="L13" s="27">
        <v>80.030470844352607</v>
      </c>
      <c r="M13" s="149">
        <v>83.451930515469201</v>
      </c>
      <c r="N13" s="150">
        <f t="shared" si="0"/>
        <v>-2.337089291055694E-2</v>
      </c>
      <c r="O13" s="150">
        <f t="shared" si="2"/>
        <v>-3.2586644977567802E-2</v>
      </c>
      <c r="P13" s="149"/>
      <c r="Q13" s="153">
        <v>79.067527651994297</v>
      </c>
      <c r="R13" s="132">
        <f t="shared" si="1"/>
        <v>-3.2388578922794009E-3</v>
      </c>
      <c r="S13" s="132">
        <f t="shared" si="3"/>
        <v>1.6325288493654444E-2</v>
      </c>
      <c r="T13" s="153"/>
    </row>
    <row r="14" spans="1:20" x14ac:dyDescent="0.25">
      <c r="K14" s="26">
        <v>36068</v>
      </c>
      <c r="L14" s="27">
        <v>79.655799390518993</v>
      </c>
      <c r="M14" s="149">
        <v>84.633928180777403</v>
      </c>
      <c r="N14" s="150">
        <f t="shared" si="0"/>
        <v>1.416381452181148E-2</v>
      </c>
      <c r="O14" s="150">
        <f t="shared" si="2"/>
        <v>-1.8291304232625927E-2</v>
      </c>
      <c r="P14" s="149"/>
      <c r="Q14" s="153">
        <v>78.426510371670702</v>
      </c>
      <c r="R14" s="132">
        <f t="shared" si="1"/>
        <v>-8.1072129021784178E-3</v>
      </c>
      <c r="S14" s="132">
        <f t="shared" si="3"/>
        <v>-1.1314672246678037E-2</v>
      </c>
      <c r="T14" s="153"/>
    </row>
    <row r="15" spans="1:20" x14ac:dyDescent="0.25">
      <c r="K15" s="26">
        <v>36099</v>
      </c>
      <c r="L15" s="27">
        <v>80.697513640781594</v>
      </c>
      <c r="M15" s="149">
        <v>85.590509515851707</v>
      </c>
      <c r="N15" s="150">
        <f t="shared" si="0"/>
        <v>1.1302575168566698E-2</v>
      </c>
      <c r="O15" s="150">
        <f t="shared" si="2"/>
        <v>1.6566707022063198E-3</v>
      </c>
      <c r="P15" s="149"/>
      <c r="Q15" s="153">
        <v>79.548041565202794</v>
      </c>
      <c r="R15" s="132">
        <f t="shared" si="1"/>
        <v>1.4300409239389245E-2</v>
      </c>
      <c r="S15" s="132">
        <f t="shared" si="3"/>
        <v>2.8187186015300458E-3</v>
      </c>
      <c r="T15" s="153"/>
    </row>
    <row r="16" spans="1:20" x14ac:dyDescent="0.25">
      <c r="K16" s="26">
        <v>36129</v>
      </c>
      <c r="L16" s="27">
        <v>82.546125371523303</v>
      </c>
      <c r="M16" s="149">
        <v>89.894616995707096</v>
      </c>
      <c r="N16" s="150">
        <f t="shared" si="0"/>
        <v>5.0287204787094364E-2</v>
      </c>
      <c r="O16" s="150">
        <f t="shared" si="2"/>
        <v>7.7202365966161146E-2</v>
      </c>
      <c r="P16" s="149"/>
      <c r="Q16" s="153">
        <v>80.934322127782906</v>
      </c>
      <c r="R16" s="132">
        <f t="shared" si="1"/>
        <v>1.7426960303527084E-2</v>
      </c>
      <c r="S16" s="132">
        <f t="shared" si="3"/>
        <v>2.3610128345040282E-2</v>
      </c>
      <c r="T16" s="153"/>
    </row>
    <row r="17" spans="11:20" x14ac:dyDescent="0.25">
      <c r="K17" s="26">
        <v>36160</v>
      </c>
      <c r="L17" s="27">
        <v>83.916538636867998</v>
      </c>
      <c r="M17" s="149">
        <v>91.464927858749604</v>
      </c>
      <c r="N17" s="150">
        <f t="shared" si="0"/>
        <v>1.7468352561282874E-2</v>
      </c>
      <c r="O17" s="150">
        <f t="shared" si="2"/>
        <v>8.0712307992856447E-2</v>
      </c>
      <c r="P17" s="149"/>
      <c r="Q17" s="153">
        <v>82.355508074330899</v>
      </c>
      <c r="R17" s="132">
        <f t="shared" si="1"/>
        <v>1.7559743619081081E-2</v>
      </c>
      <c r="S17" s="132">
        <f t="shared" si="3"/>
        <v>5.0097826411506841E-2</v>
      </c>
      <c r="T17" s="153"/>
    </row>
    <row r="18" spans="11:20" x14ac:dyDescent="0.25">
      <c r="K18" s="26">
        <v>36191</v>
      </c>
      <c r="L18" s="27">
        <v>84.186009479465895</v>
      </c>
      <c r="M18" s="149">
        <v>92.182235782337202</v>
      </c>
      <c r="N18" s="150">
        <f t="shared" si="0"/>
        <v>7.842436881329462E-3</v>
      </c>
      <c r="O18" s="150">
        <f t="shared" si="2"/>
        <v>7.7014686602194793E-2</v>
      </c>
      <c r="P18" s="150">
        <f>M18/M6-1</f>
        <v>8.8595793701914394E-2</v>
      </c>
      <c r="Q18" s="153">
        <v>82.538099607512606</v>
      </c>
      <c r="R18" s="132">
        <f t="shared" si="1"/>
        <v>2.2171137966497945E-3</v>
      </c>
      <c r="S18" s="132">
        <f t="shared" si="3"/>
        <v>3.7588078643758571E-2</v>
      </c>
      <c r="T18" s="132">
        <f>Q18/Q6-1</f>
        <v>8.3651888982811062E-2</v>
      </c>
    </row>
    <row r="19" spans="11:20" x14ac:dyDescent="0.25">
      <c r="K19" s="26">
        <v>36219</v>
      </c>
      <c r="L19" s="27">
        <v>83.742763095927401</v>
      </c>
      <c r="M19" s="149">
        <v>88.213588958215595</v>
      </c>
      <c r="N19" s="150">
        <f t="shared" si="0"/>
        <v>-4.3052186686949767E-2</v>
      </c>
      <c r="O19" s="150">
        <f t="shared" si="2"/>
        <v>-1.8699985534971209E-2</v>
      </c>
      <c r="P19" s="150">
        <f t="shared" ref="P19:P82" si="4">M19/M7-1</f>
        <v>5.5714910485713087E-2</v>
      </c>
      <c r="Q19" s="153">
        <v>82.751646184128603</v>
      </c>
      <c r="R19" s="132">
        <f t="shared" si="1"/>
        <v>2.5872485268192413E-3</v>
      </c>
      <c r="S19" s="132">
        <f t="shared" si="3"/>
        <v>2.24543062642375E-2</v>
      </c>
      <c r="T19" s="132">
        <f t="shared" ref="T19:T82" si="5">Q19/Q7-1</f>
        <v>8.4456899899920224E-2</v>
      </c>
    </row>
    <row r="20" spans="11:20" x14ac:dyDescent="0.25">
      <c r="K20" s="26">
        <v>36250</v>
      </c>
      <c r="L20" s="27">
        <v>83.841293258066003</v>
      </c>
      <c r="M20" s="149">
        <v>86.527181931041696</v>
      </c>
      <c r="N20" s="150">
        <f t="shared" si="0"/>
        <v>-1.9117315677663949E-2</v>
      </c>
      <c r="O20" s="150">
        <f t="shared" si="2"/>
        <v>-5.3985128981168917E-2</v>
      </c>
      <c r="P20" s="150">
        <f t="shared" si="4"/>
        <v>3.8867061330344788E-2</v>
      </c>
      <c r="Q20" s="153">
        <v>83.183690517414803</v>
      </c>
      <c r="R20" s="132">
        <f t="shared" si="1"/>
        <v>5.2209756930376994E-3</v>
      </c>
      <c r="S20" s="132">
        <f t="shared" si="3"/>
        <v>1.0056187648510573E-2</v>
      </c>
      <c r="T20" s="132">
        <f t="shared" si="5"/>
        <v>9.2439273478318373E-2</v>
      </c>
    </row>
    <row r="21" spans="11:20" x14ac:dyDescent="0.25">
      <c r="K21" s="26">
        <v>36280</v>
      </c>
      <c r="L21" s="27">
        <v>84.978417996482406</v>
      </c>
      <c r="M21" s="149">
        <v>86.375686430282997</v>
      </c>
      <c r="N21" s="150">
        <f t="shared" si="0"/>
        <v>-1.750842884024939E-3</v>
      </c>
      <c r="O21" s="150">
        <f t="shared" si="2"/>
        <v>-6.2989894991967499E-2</v>
      </c>
      <c r="P21" s="150">
        <f t="shared" si="4"/>
        <v>2.086289149446241E-2</v>
      </c>
      <c r="Q21" s="153">
        <v>84.502655788499496</v>
      </c>
      <c r="R21" s="132">
        <f t="shared" si="1"/>
        <v>1.585605619179109E-2</v>
      </c>
      <c r="S21" s="132">
        <f t="shared" si="3"/>
        <v>2.3801810198305962E-2</v>
      </c>
      <c r="T21" s="132">
        <f t="shared" si="5"/>
        <v>9.8658804367853348E-2</v>
      </c>
    </row>
    <row r="22" spans="11:20" x14ac:dyDescent="0.25">
      <c r="K22" s="26">
        <v>36311</v>
      </c>
      <c r="L22" s="27">
        <v>86.581851369480901</v>
      </c>
      <c r="M22" s="149">
        <v>91.728788579987693</v>
      </c>
      <c r="N22" s="150">
        <f t="shared" si="0"/>
        <v>6.1974640908068368E-2</v>
      </c>
      <c r="O22" s="150">
        <f t="shared" si="2"/>
        <v>3.9848731508216328E-2</v>
      </c>
      <c r="P22" s="150">
        <f t="shared" si="4"/>
        <v>6.3362519766512637E-2</v>
      </c>
      <c r="Q22" s="153">
        <v>85.399215706441794</v>
      </c>
      <c r="R22" s="132">
        <f t="shared" si="1"/>
        <v>1.0609843082166392E-2</v>
      </c>
      <c r="S22" s="132">
        <f t="shared" si="3"/>
        <v>3.1994161378036567E-2</v>
      </c>
      <c r="T22" s="132">
        <f t="shared" si="5"/>
        <v>9.7712109097319422E-2</v>
      </c>
    </row>
    <row r="23" spans="11:20" x14ac:dyDescent="0.25">
      <c r="K23" s="26">
        <v>36341</v>
      </c>
      <c r="L23" s="27">
        <v>87.896482673968194</v>
      </c>
      <c r="M23" s="149">
        <v>94.486424111845295</v>
      </c>
      <c r="N23" s="150">
        <f t="shared" si="0"/>
        <v>3.0062923260486984E-2</v>
      </c>
      <c r="O23" s="150">
        <f t="shared" si="2"/>
        <v>9.1985454780519227E-2</v>
      </c>
      <c r="P23" s="150">
        <f t="shared" si="4"/>
        <v>9.5992424981526936E-2</v>
      </c>
      <c r="Q23" s="153">
        <v>86.292015229960995</v>
      </c>
      <c r="R23" s="132">
        <f t="shared" si="1"/>
        <v>1.0454422984260026E-2</v>
      </c>
      <c r="S23" s="132">
        <f t="shared" si="3"/>
        <v>3.7366996982364675E-2</v>
      </c>
      <c r="T23" s="132">
        <f t="shared" si="5"/>
        <v>8.7841967668963461E-2</v>
      </c>
    </row>
    <row r="24" spans="11:20" x14ac:dyDescent="0.25">
      <c r="K24" s="26">
        <v>36372</v>
      </c>
      <c r="L24" s="27">
        <v>88.523996303291199</v>
      </c>
      <c r="M24" s="149">
        <v>97.567710333627303</v>
      </c>
      <c r="N24" s="150">
        <f t="shared" si="0"/>
        <v>3.2610888291577655E-2</v>
      </c>
      <c r="O24" s="150">
        <f t="shared" si="2"/>
        <v>0.12957377667126035</v>
      </c>
      <c r="P24" s="150">
        <f t="shared" si="4"/>
        <v>0.14182458374918894</v>
      </c>
      <c r="Q24" s="153">
        <v>86.431741527776197</v>
      </c>
      <c r="R24" s="132">
        <f t="shared" si="1"/>
        <v>1.6192262684193715E-3</v>
      </c>
      <c r="S24" s="132">
        <f t="shared" si="3"/>
        <v>2.282869953939648E-2</v>
      </c>
      <c r="T24" s="132">
        <f t="shared" si="5"/>
        <v>8.9597764821631287E-2</v>
      </c>
    </row>
    <row r="25" spans="11:20" x14ac:dyDescent="0.25">
      <c r="K25" s="26">
        <v>36403</v>
      </c>
      <c r="L25" s="27">
        <v>88.728531280099403</v>
      </c>
      <c r="M25" s="149">
        <v>95.379605363269903</v>
      </c>
      <c r="N25" s="150">
        <f t="shared" si="0"/>
        <v>-2.2426527822322573E-2</v>
      </c>
      <c r="O25" s="150">
        <f t="shared" si="2"/>
        <v>3.9800119894733976E-2</v>
      </c>
      <c r="P25" s="150">
        <f t="shared" si="4"/>
        <v>0.14292868689945659</v>
      </c>
      <c r="Q25" s="153">
        <v>87.015178418432797</v>
      </c>
      <c r="R25" s="132">
        <f t="shared" si="1"/>
        <v>6.7502618869377251E-3</v>
      </c>
      <c r="S25" s="132">
        <f t="shared" si="3"/>
        <v>1.8922453779269377E-2</v>
      </c>
      <c r="T25" s="132">
        <f t="shared" si="5"/>
        <v>0.10051725407956447</v>
      </c>
    </row>
    <row r="26" spans="11:20" x14ac:dyDescent="0.25">
      <c r="K26" s="26">
        <v>36433</v>
      </c>
      <c r="L26" s="27">
        <v>89.123871149257894</v>
      </c>
      <c r="M26" s="149">
        <v>95.161208062819298</v>
      </c>
      <c r="N26" s="150">
        <f t="shared" si="0"/>
        <v>-2.2897693864301072E-3</v>
      </c>
      <c r="O26" s="150">
        <f t="shared" si="2"/>
        <v>7.1415968729566792E-3</v>
      </c>
      <c r="P26" s="150">
        <f t="shared" si="4"/>
        <v>0.12438604834169698</v>
      </c>
      <c r="Q26" s="153">
        <v>87.479936587637198</v>
      </c>
      <c r="R26" s="132">
        <f t="shared" si="1"/>
        <v>5.3411160863165996E-3</v>
      </c>
      <c r="S26" s="132">
        <f t="shared" si="3"/>
        <v>1.3766295230335013E-2</v>
      </c>
      <c r="T26" s="132">
        <f t="shared" si="5"/>
        <v>0.11543834059505453</v>
      </c>
    </row>
    <row r="27" spans="11:20" x14ac:dyDescent="0.25">
      <c r="K27" s="26">
        <v>36464</v>
      </c>
      <c r="L27" s="27">
        <v>89.700853958976694</v>
      </c>
      <c r="M27" s="149">
        <v>93.321822684245703</v>
      </c>
      <c r="N27" s="150">
        <f t="shared" si="0"/>
        <v>-1.9329151195299543E-2</v>
      </c>
      <c r="O27" s="150">
        <f t="shared" si="2"/>
        <v>-4.3517344363857902E-2</v>
      </c>
      <c r="P27" s="150">
        <f t="shared" si="4"/>
        <v>9.032909386948007E-2</v>
      </c>
      <c r="Q27" s="153">
        <v>88.406889039491304</v>
      </c>
      <c r="R27" s="132">
        <f t="shared" si="1"/>
        <v>1.0596171968248802E-2</v>
      </c>
      <c r="S27" s="132">
        <f t="shared" si="3"/>
        <v>2.2852108227859436E-2</v>
      </c>
      <c r="T27" s="132">
        <f t="shared" si="5"/>
        <v>0.11136474638445026</v>
      </c>
    </row>
    <row r="28" spans="11:20" x14ac:dyDescent="0.25">
      <c r="K28" s="26">
        <v>36494</v>
      </c>
      <c r="L28" s="27">
        <v>90.796473182876099</v>
      </c>
      <c r="M28" s="149">
        <v>95.629286837993106</v>
      </c>
      <c r="N28" s="150">
        <f t="shared" si="0"/>
        <v>2.472587962147621E-2</v>
      </c>
      <c r="O28" s="150">
        <f t="shared" si="2"/>
        <v>2.6177658606600929E-3</v>
      </c>
      <c r="P28" s="150">
        <f t="shared" si="4"/>
        <v>6.3793250741141394E-2</v>
      </c>
      <c r="Q28" s="153">
        <v>89.350489032510495</v>
      </c>
      <c r="R28" s="132">
        <f t="shared" si="1"/>
        <v>1.0673376286294722E-2</v>
      </c>
      <c r="S28" s="132">
        <f t="shared" si="3"/>
        <v>2.6837968461637995E-2</v>
      </c>
      <c r="T28" s="132">
        <f t="shared" si="5"/>
        <v>0.10398761222018704</v>
      </c>
    </row>
    <row r="29" spans="11:20" x14ac:dyDescent="0.25">
      <c r="K29" s="26">
        <v>36525</v>
      </c>
      <c r="L29" s="27">
        <v>91.357608052642505</v>
      </c>
      <c r="M29" s="149">
        <v>95.744426767309207</v>
      </c>
      <c r="N29" s="150">
        <f t="shared" si="0"/>
        <v>1.2040237161985434E-3</v>
      </c>
      <c r="O29" s="150">
        <f t="shared" si="2"/>
        <v>6.1287442263753267E-3</v>
      </c>
      <c r="P29" s="150">
        <f t="shared" si="4"/>
        <v>4.6788413971839304E-2</v>
      </c>
      <c r="Q29" s="153">
        <v>90.228001977683206</v>
      </c>
      <c r="R29" s="132">
        <f t="shared" si="1"/>
        <v>9.8210200601522857E-3</v>
      </c>
      <c r="S29" s="132">
        <f t="shared" si="3"/>
        <v>3.141366463260975E-2</v>
      </c>
      <c r="T29" s="132">
        <f t="shared" si="5"/>
        <v>9.5591589286862177E-2</v>
      </c>
    </row>
    <row r="30" spans="11:20" x14ac:dyDescent="0.25">
      <c r="K30" s="26">
        <v>36556</v>
      </c>
      <c r="L30" s="27">
        <v>92.398702669439203</v>
      </c>
      <c r="M30" s="149">
        <v>98.126554821798393</v>
      </c>
      <c r="N30" s="150">
        <f t="shared" si="0"/>
        <v>2.4880070150490763E-2</v>
      </c>
      <c r="O30" s="150">
        <f t="shared" si="2"/>
        <v>5.1485622540930143E-2</v>
      </c>
      <c r="P30" s="150">
        <f t="shared" si="4"/>
        <v>6.4484431181481172E-2</v>
      </c>
      <c r="Q30" s="153">
        <v>91.259769385105699</v>
      </c>
      <c r="R30" s="132">
        <f t="shared" si="1"/>
        <v>1.1435113100229044E-2</v>
      </c>
      <c r="S30" s="132">
        <f t="shared" si="3"/>
        <v>3.2269887297357691E-2</v>
      </c>
      <c r="T30" s="132">
        <f t="shared" si="5"/>
        <v>0.10566841033494367</v>
      </c>
    </row>
    <row r="31" spans="11:20" x14ac:dyDescent="0.25">
      <c r="K31" s="26">
        <v>36585</v>
      </c>
      <c r="L31" s="27">
        <v>92.749303534463095</v>
      </c>
      <c r="M31" s="149">
        <v>97.556430867949999</v>
      </c>
      <c r="N31" s="150">
        <f t="shared" si="0"/>
        <v>-5.810088358689014E-3</v>
      </c>
      <c r="O31" s="150">
        <f t="shared" si="2"/>
        <v>2.0152236764263476E-2</v>
      </c>
      <c r="P31" s="150">
        <f t="shared" si="4"/>
        <v>0.10591159502828806</v>
      </c>
      <c r="Q31" s="153">
        <v>91.807739939097601</v>
      </c>
      <c r="R31" s="132">
        <f t="shared" si="1"/>
        <v>6.0045139022817384E-3</v>
      </c>
      <c r="S31" s="132">
        <f t="shared" si="3"/>
        <v>2.7501258618663149E-2</v>
      </c>
      <c r="T31" s="132">
        <f t="shared" si="5"/>
        <v>0.1094370223743768</v>
      </c>
    </row>
    <row r="32" spans="11:20" x14ac:dyDescent="0.25">
      <c r="K32" s="26">
        <v>36616</v>
      </c>
      <c r="L32" s="27">
        <v>93.319284460685495</v>
      </c>
      <c r="M32" s="149">
        <v>98.2027115416209</v>
      </c>
      <c r="N32" s="150">
        <f t="shared" si="0"/>
        <v>6.6246855068496924E-3</v>
      </c>
      <c r="O32" s="150">
        <f t="shared" si="2"/>
        <v>2.5675486890596178E-2</v>
      </c>
      <c r="P32" s="150">
        <f t="shared" si="4"/>
        <v>0.13493481874729363</v>
      </c>
      <c r="Q32" s="153">
        <v>92.290101367591404</v>
      </c>
      <c r="R32" s="132">
        <f t="shared" si="1"/>
        <v>5.2540388077713107E-3</v>
      </c>
      <c r="S32" s="132">
        <f t="shared" si="3"/>
        <v>2.2854317337296592E-2</v>
      </c>
      <c r="T32" s="132">
        <f t="shared" si="5"/>
        <v>0.10947351329970312</v>
      </c>
    </row>
    <row r="33" spans="11:20" x14ac:dyDescent="0.25">
      <c r="K33" s="26">
        <v>36646</v>
      </c>
      <c r="L33" s="27">
        <v>93.932549889885806</v>
      </c>
      <c r="M33" s="149">
        <v>96.810895548871301</v>
      </c>
      <c r="N33" s="150">
        <f t="shared" si="0"/>
        <v>-1.4172887600559902E-2</v>
      </c>
      <c r="O33" s="150">
        <f t="shared" si="2"/>
        <v>-1.3407780139803926E-2</v>
      </c>
      <c r="P33" s="150">
        <f t="shared" si="4"/>
        <v>0.12081188063276294</v>
      </c>
      <c r="Q33" s="153">
        <v>93.204550512965994</v>
      </c>
      <c r="R33" s="132">
        <f t="shared" si="1"/>
        <v>9.9084206412596298E-3</v>
      </c>
      <c r="S33" s="132">
        <f t="shared" si="3"/>
        <v>2.1310388366790001E-2</v>
      </c>
      <c r="T33" s="132">
        <f t="shared" si="5"/>
        <v>0.1029777661218878</v>
      </c>
    </row>
    <row r="34" spans="11:20" x14ac:dyDescent="0.25">
      <c r="K34" s="26">
        <v>36677</v>
      </c>
      <c r="L34" s="27">
        <v>95.641090245284303</v>
      </c>
      <c r="M34" s="149">
        <v>98.471797588141001</v>
      </c>
      <c r="N34" s="150">
        <f t="shared" si="0"/>
        <v>1.7156147867997573E-2</v>
      </c>
      <c r="O34" s="150">
        <f t="shared" si="2"/>
        <v>9.3829459733927312E-3</v>
      </c>
      <c r="P34" s="150">
        <f t="shared" si="4"/>
        <v>7.3510280823924745E-2</v>
      </c>
      <c r="Q34" s="153">
        <v>95.012865450150599</v>
      </c>
      <c r="R34" s="132">
        <f t="shared" si="1"/>
        <v>1.9401573498635694E-2</v>
      </c>
      <c r="S34" s="132">
        <f t="shared" si="3"/>
        <v>3.491127777657077E-2</v>
      </c>
      <c r="T34" s="132">
        <f t="shared" si="5"/>
        <v>0.11257304489487985</v>
      </c>
    </row>
    <row r="35" spans="11:20" x14ac:dyDescent="0.25">
      <c r="K35" s="26">
        <v>36707</v>
      </c>
      <c r="L35" s="27">
        <v>97.613020744012701</v>
      </c>
      <c r="M35" s="149">
        <v>101.415312380293</v>
      </c>
      <c r="N35" s="150">
        <f t="shared" si="0"/>
        <v>2.9891957537560909E-2</v>
      </c>
      <c r="O35" s="150">
        <f t="shared" si="2"/>
        <v>3.2713972844940375E-2</v>
      </c>
      <c r="P35" s="150">
        <f t="shared" si="4"/>
        <v>7.3332103882414401E-2</v>
      </c>
      <c r="Q35" s="153">
        <v>96.832770994037105</v>
      </c>
      <c r="R35" s="132">
        <f t="shared" si="1"/>
        <v>1.9154306474856719E-2</v>
      </c>
      <c r="S35" s="132">
        <f t="shared" si="3"/>
        <v>4.9221634380400614E-2</v>
      </c>
      <c r="T35" s="132">
        <f t="shared" si="5"/>
        <v>0.12215215667389256</v>
      </c>
    </row>
    <row r="36" spans="11:20" x14ac:dyDescent="0.25">
      <c r="K36" s="26">
        <v>36738</v>
      </c>
      <c r="L36" s="27">
        <v>98.119240747539706</v>
      </c>
      <c r="M36" s="149">
        <v>105.525797309878</v>
      </c>
      <c r="N36" s="150">
        <f t="shared" si="0"/>
        <v>4.0531206117782936E-2</v>
      </c>
      <c r="O36" s="150">
        <f t="shared" si="2"/>
        <v>9.0019844477188249E-2</v>
      </c>
      <c r="P36" s="150">
        <f t="shared" si="4"/>
        <v>8.1564761016103215E-2</v>
      </c>
      <c r="Q36" s="153">
        <v>96.785926160213094</v>
      </c>
      <c r="R36" s="132">
        <f t="shared" si="1"/>
        <v>-4.8377045645942029E-4</v>
      </c>
      <c r="S36" s="132">
        <f t="shared" si="3"/>
        <v>3.842490122570652E-2</v>
      </c>
      <c r="T36" s="132">
        <f t="shared" si="5"/>
        <v>0.1197960893696608</v>
      </c>
    </row>
    <row r="37" spans="11:20" x14ac:dyDescent="0.25">
      <c r="K37" s="26">
        <v>36769</v>
      </c>
      <c r="L37" s="27">
        <v>97.803441024878495</v>
      </c>
      <c r="M37" s="149">
        <v>106.498367000337</v>
      </c>
      <c r="N37" s="150">
        <f t="shared" si="0"/>
        <v>9.216416414301376E-3</v>
      </c>
      <c r="O37" s="150">
        <f t="shared" si="2"/>
        <v>8.1511352577995799E-2</v>
      </c>
      <c r="P37" s="150">
        <f t="shared" si="4"/>
        <v>0.11657378529423923</v>
      </c>
      <c r="Q37" s="153">
        <v>95.980130295632193</v>
      </c>
      <c r="R37" s="132">
        <f t="shared" si="1"/>
        <v>-8.3255479029775703E-3</v>
      </c>
      <c r="S37" s="132">
        <f t="shared" si="3"/>
        <v>1.018035653275895E-2</v>
      </c>
      <c r="T37" s="132">
        <f t="shared" si="5"/>
        <v>0.10302744923522811</v>
      </c>
    </row>
    <row r="38" spans="11:20" x14ac:dyDescent="0.25">
      <c r="K38" s="26">
        <v>36799</v>
      </c>
      <c r="L38" s="27">
        <v>97.239655901323303</v>
      </c>
      <c r="M38" s="149">
        <v>104.277399103026</v>
      </c>
      <c r="N38" s="150">
        <f t="shared" si="0"/>
        <v>-2.0854478428800394E-2</v>
      </c>
      <c r="O38" s="150">
        <f t="shared" si="2"/>
        <v>2.8221445613662244E-2</v>
      </c>
      <c r="P38" s="150">
        <f t="shared" si="4"/>
        <v>9.5797344588025579E-2</v>
      </c>
      <c r="Q38" s="153">
        <v>95.556520968197106</v>
      </c>
      <c r="R38" s="132">
        <f t="shared" si="1"/>
        <v>-4.4135106519476164E-3</v>
      </c>
      <c r="S38" s="132">
        <f t="shared" si="3"/>
        <v>-1.3179939112953676E-2</v>
      </c>
      <c r="T38" s="132">
        <f t="shared" si="5"/>
        <v>9.2324991256352851E-2</v>
      </c>
    </row>
    <row r="39" spans="11:20" x14ac:dyDescent="0.25">
      <c r="K39" s="26">
        <v>36830</v>
      </c>
      <c r="L39" s="27">
        <v>98.304403312603</v>
      </c>
      <c r="M39" s="149">
        <v>101.44975121407199</v>
      </c>
      <c r="N39" s="150">
        <f t="shared" si="0"/>
        <v>-2.7116593943432465E-2</v>
      </c>
      <c r="O39" s="150">
        <f t="shared" si="2"/>
        <v>-3.8626063007480949E-2</v>
      </c>
      <c r="P39" s="150">
        <f t="shared" si="4"/>
        <v>8.709568990446237E-2</v>
      </c>
      <c r="Q39" s="153">
        <v>97.218597727485005</v>
      </c>
      <c r="R39" s="132">
        <f t="shared" si="1"/>
        <v>1.7393650819927498E-2</v>
      </c>
      <c r="S39" s="132">
        <f t="shared" si="3"/>
        <v>4.4703975509383653E-3</v>
      </c>
      <c r="T39" s="132">
        <f t="shared" si="5"/>
        <v>9.9672195048708501E-2</v>
      </c>
    </row>
    <row r="40" spans="11:20" x14ac:dyDescent="0.25">
      <c r="K40" s="26">
        <v>36860</v>
      </c>
      <c r="L40" s="27">
        <v>99.292264050373902</v>
      </c>
      <c r="M40" s="149">
        <v>99.855024897180201</v>
      </c>
      <c r="N40" s="150">
        <f t="shared" si="0"/>
        <v>-1.571937139132773E-2</v>
      </c>
      <c r="O40" s="150">
        <f t="shared" si="2"/>
        <v>-6.2379755580062368E-2</v>
      </c>
      <c r="P40" s="150">
        <f t="shared" si="4"/>
        <v>4.4188743834783217E-2</v>
      </c>
      <c r="Q40" s="153">
        <v>98.938502384055496</v>
      </c>
      <c r="R40" s="132">
        <f t="shared" si="1"/>
        <v>1.7691107429790076E-2</v>
      </c>
      <c r="S40" s="132">
        <f t="shared" si="3"/>
        <v>3.0822755494403831E-2</v>
      </c>
      <c r="T40" s="132">
        <f t="shared" si="5"/>
        <v>0.10730790010624758</v>
      </c>
    </row>
    <row r="41" spans="11:20" x14ac:dyDescent="0.25">
      <c r="K41" s="26">
        <v>36891</v>
      </c>
      <c r="L41" s="27">
        <v>100</v>
      </c>
      <c r="M41" s="149">
        <v>100</v>
      </c>
      <c r="N41" s="150">
        <f t="shared" si="0"/>
        <v>1.4518558577205631E-3</v>
      </c>
      <c r="O41" s="150">
        <f t="shared" si="2"/>
        <v>-4.1019426451171181E-2</v>
      </c>
      <c r="P41" s="150">
        <f t="shared" si="4"/>
        <v>4.4447216160510949E-2</v>
      </c>
      <c r="Q41" s="153">
        <v>100</v>
      </c>
      <c r="R41" s="132">
        <f t="shared" si="1"/>
        <v>1.072886278209495E-2</v>
      </c>
      <c r="S41" s="132">
        <f t="shared" si="3"/>
        <v>4.6501054944034337E-2</v>
      </c>
      <c r="T41" s="132">
        <f t="shared" si="5"/>
        <v>0.1083033848486834</v>
      </c>
    </row>
    <row r="42" spans="11:20" x14ac:dyDescent="0.25">
      <c r="K42" s="26">
        <v>36922</v>
      </c>
      <c r="L42" s="27">
        <v>100.141164730322</v>
      </c>
      <c r="M42" s="149">
        <v>101.527262676785</v>
      </c>
      <c r="N42" s="150">
        <f t="shared" si="0"/>
        <v>1.5272626767850017E-2</v>
      </c>
      <c r="O42" s="150">
        <f t="shared" si="2"/>
        <v>7.6403797727842004E-4</v>
      </c>
      <c r="P42" s="150">
        <f t="shared" si="4"/>
        <v>3.4656346196627608E-2</v>
      </c>
      <c r="Q42" s="153">
        <v>100.06804564831801</v>
      </c>
      <c r="R42" s="132">
        <f t="shared" si="1"/>
        <v>6.804564831801585E-4</v>
      </c>
      <c r="S42" s="132">
        <f t="shared" si="3"/>
        <v>2.9309699866483685E-2</v>
      </c>
      <c r="T42" s="132">
        <f t="shared" si="5"/>
        <v>9.6518721475641556E-2</v>
      </c>
    </row>
    <row r="43" spans="11:20" x14ac:dyDescent="0.25">
      <c r="K43" s="26">
        <v>36950</v>
      </c>
      <c r="L43" s="27">
        <v>100.360627747244</v>
      </c>
      <c r="M43" s="149">
        <v>103.60924187396</v>
      </c>
      <c r="N43" s="150">
        <f t="shared" si="0"/>
        <v>2.0506602288717701E-2</v>
      </c>
      <c r="O43" s="150">
        <f t="shared" si="2"/>
        <v>3.7596675586886841E-2</v>
      </c>
      <c r="P43" s="150">
        <f t="shared" si="4"/>
        <v>6.204420305415792E-2</v>
      </c>
      <c r="Q43" s="153">
        <v>99.945182393435005</v>
      </c>
      <c r="R43" s="132">
        <f t="shared" si="1"/>
        <v>-1.2277970863425747E-3</v>
      </c>
      <c r="S43" s="132">
        <f t="shared" si="3"/>
        <v>1.0174805410656296E-2</v>
      </c>
      <c r="T43" s="132">
        <f t="shared" si="5"/>
        <v>8.8635690844100168E-2</v>
      </c>
    </row>
    <row r="44" spans="11:20" x14ac:dyDescent="0.25">
      <c r="K44" s="26">
        <v>36981</v>
      </c>
      <c r="L44" s="27">
        <v>100.43428041993801</v>
      </c>
      <c r="M44" s="149">
        <v>104.322485310738</v>
      </c>
      <c r="N44" s="150">
        <f t="shared" si="0"/>
        <v>6.8839750574147818E-3</v>
      </c>
      <c r="O44" s="150">
        <f t="shared" si="2"/>
        <v>4.3224853107380001E-2</v>
      </c>
      <c r="P44" s="150">
        <f t="shared" si="4"/>
        <v>6.2317767738250041E-2</v>
      </c>
      <c r="Q44" s="153">
        <v>99.778486695314498</v>
      </c>
      <c r="R44" s="132">
        <f t="shared" si="1"/>
        <v>-1.6678712683149133E-3</v>
      </c>
      <c r="S44" s="132">
        <f t="shared" si="3"/>
        <v>-2.2151330468550556E-3</v>
      </c>
      <c r="T44" s="132">
        <f t="shared" si="5"/>
        <v>8.1139637044029822E-2</v>
      </c>
    </row>
    <row r="45" spans="11:20" x14ac:dyDescent="0.25">
      <c r="K45" s="26">
        <v>37011</v>
      </c>
      <c r="L45" s="27">
        <v>100.493441694683</v>
      </c>
      <c r="M45" s="149">
        <v>103.33148978578301</v>
      </c>
      <c r="N45" s="150">
        <f t="shared" si="0"/>
        <v>-9.4993473554928487E-3</v>
      </c>
      <c r="O45" s="150">
        <f t="shared" si="2"/>
        <v>1.7770863327043696E-2</v>
      </c>
      <c r="P45" s="150">
        <f t="shared" si="4"/>
        <v>6.735392953389252E-2</v>
      </c>
      <c r="Q45" s="153">
        <v>99.822262148523507</v>
      </c>
      <c r="R45" s="132">
        <f t="shared" si="1"/>
        <v>4.3872636936947984E-4</v>
      </c>
      <c r="S45" s="132">
        <f t="shared" si="3"/>
        <v>-2.456163685441437E-3</v>
      </c>
      <c r="T45" s="132">
        <f t="shared" si="5"/>
        <v>7.1002022960637623E-2</v>
      </c>
    </row>
    <row r="46" spans="11:20" x14ac:dyDescent="0.25">
      <c r="K46" s="26">
        <v>37042</v>
      </c>
      <c r="L46" s="27">
        <v>100.835241815179</v>
      </c>
      <c r="M46" s="149">
        <v>102.921953323287</v>
      </c>
      <c r="N46" s="150">
        <f t="shared" si="0"/>
        <v>-3.9633267975234254E-3</v>
      </c>
      <c r="O46" s="150">
        <f t="shared" si="2"/>
        <v>-6.6334676158433803E-3</v>
      </c>
      <c r="P46" s="150">
        <f t="shared" si="4"/>
        <v>4.5192185419004938E-2</v>
      </c>
      <c r="Q46" s="153">
        <v>100.31036344239</v>
      </c>
      <c r="R46" s="132">
        <f t="shared" si="1"/>
        <v>4.8897037931303622E-3</v>
      </c>
      <c r="S46" s="132">
        <f t="shared" si="3"/>
        <v>3.6538134226165031E-3</v>
      </c>
      <c r="T46" s="132">
        <f t="shared" si="5"/>
        <v>5.5755586016072556E-2</v>
      </c>
    </row>
    <row r="47" spans="11:20" x14ac:dyDescent="0.25">
      <c r="K47" s="26">
        <v>37072</v>
      </c>
      <c r="L47" s="27">
        <v>102.22287143543301</v>
      </c>
      <c r="M47" s="149">
        <v>103.65508932952</v>
      </c>
      <c r="N47" s="150">
        <f t="shared" si="0"/>
        <v>7.1232228165176714E-3</v>
      </c>
      <c r="O47" s="150">
        <f t="shared" si="2"/>
        <v>-6.3974317639201583E-3</v>
      </c>
      <c r="P47" s="150">
        <f t="shared" si="4"/>
        <v>2.2085194993317625E-2</v>
      </c>
      <c r="Q47" s="153">
        <v>101.81625606966401</v>
      </c>
      <c r="R47" s="132">
        <f t="shared" si="1"/>
        <v>1.5012333477775419E-2</v>
      </c>
      <c r="S47" s="132">
        <f t="shared" si="3"/>
        <v>2.0422933257868259E-2</v>
      </c>
      <c r="T47" s="132">
        <f t="shared" si="5"/>
        <v>5.1464860753946517E-2</v>
      </c>
    </row>
    <row r="48" spans="11:20" x14ac:dyDescent="0.25">
      <c r="K48" s="26">
        <v>37103</v>
      </c>
      <c r="L48" s="27">
        <v>103.980780730361</v>
      </c>
      <c r="M48" s="149">
        <v>106.178385702817</v>
      </c>
      <c r="N48" s="150">
        <f t="shared" si="0"/>
        <v>2.434319809686758E-2</v>
      </c>
      <c r="O48" s="150">
        <f t="shared" si="2"/>
        <v>2.7551097181855333E-2</v>
      </c>
      <c r="P48" s="150">
        <f t="shared" si="4"/>
        <v>6.1841597938621096E-3</v>
      </c>
      <c r="Q48" s="153">
        <v>103.643516318031</v>
      </c>
      <c r="R48" s="132">
        <f t="shared" si="1"/>
        <v>1.7946645446447862E-2</v>
      </c>
      <c r="S48" s="132">
        <f t="shared" si="3"/>
        <v>3.8280580776880457E-2</v>
      </c>
      <c r="T48" s="132">
        <f t="shared" si="5"/>
        <v>7.0853174938537045E-2</v>
      </c>
    </row>
    <row r="49" spans="11:20" x14ac:dyDescent="0.25">
      <c r="K49" s="26">
        <v>37134</v>
      </c>
      <c r="L49" s="27">
        <v>105.966533740693</v>
      </c>
      <c r="M49" s="149">
        <v>108.22852547074601</v>
      </c>
      <c r="N49" s="150">
        <f t="shared" si="0"/>
        <v>1.9308447330016465E-2</v>
      </c>
      <c r="O49" s="150">
        <f t="shared" si="2"/>
        <v>5.1559186122231759E-2</v>
      </c>
      <c r="P49" s="150">
        <f t="shared" si="4"/>
        <v>1.6245868543726338E-2</v>
      </c>
      <c r="Q49" s="153">
        <v>105.612296562778</v>
      </c>
      <c r="R49" s="132">
        <f t="shared" si="1"/>
        <v>1.8995691333993037E-2</v>
      </c>
      <c r="S49" s="132">
        <f t="shared" si="3"/>
        <v>5.2855287713447385E-2</v>
      </c>
      <c r="T49" s="132">
        <f t="shared" si="5"/>
        <v>0.10035583654114033</v>
      </c>
    </row>
    <row r="50" spans="11:20" x14ac:dyDescent="0.25">
      <c r="K50" s="26">
        <v>37164</v>
      </c>
      <c r="L50" s="27">
        <v>106.901296242954</v>
      </c>
      <c r="M50" s="149">
        <v>107.804375300758</v>
      </c>
      <c r="N50" s="150">
        <f t="shared" si="0"/>
        <v>-3.919023826141399E-3</v>
      </c>
      <c r="O50" s="150">
        <f t="shared" si="2"/>
        <v>4.002973706430768E-2</v>
      </c>
      <c r="P50" s="150">
        <f t="shared" si="4"/>
        <v>3.3823016569940911E-2</v>
      </c>
      <c r="Q50" s="153">
        <v>106.699800977211</v>
      </c>
      <c r="R50" s="132">
        <f t="shared" si="1"/>
        <v>1.029713821047884E-2</v>
      </c>
      <c r="S50" s="132">
        <f t="shared" si="3"/>
        <v>4.7964294662392604E-2</v>
      </c>
      <c r="T50" s="132">
        <f t="shared" si="5"/>
        <v>0.11661454284969808</v>
      </c>
    </row>
    <row r="51" spans="11:20" x14ac:dyDescent="0.25">
      <c r="K51" s="26">
        <v>37195</v>
      </c>
      <c r="L51" s="27">
        <v>106.466317871071</v>
      </c>
      <c r="M51" s="149">
        <v>104.233919438187</v>
      </c>
      <c r="N51" s="150">
        <f t="shared" si="0"/>
        <v>-3.3119767658872479E-2</v>
      </c>
      <c r="O51" s="150">
        <f t="shared" si="2"/>
        <v>-1.8313202369382053E-2</v>
      </c>
      <c r="P51" s="150">
        <f t="shared" si="4"/>
        <v>2.7443815197141896E-2</v>
      </c>
      <c r="Q51" s="153">
        <v>106.483124658363</v>
      </c>
      <c r="R51" s="132">
        <f t="shared" si="1"/>
        <v>-2.0307096814011771E-3</v>
      </c>
      <c r="S51" s="132">
        <f t="shared" si="3"/>
        <v>2.7397838680218278E-2</v>
      </c>
      <c r="T51" s="132">
        <f t="shared" si="5"/>
        <v>9.5295829681143251E-2</v>
      </c>
    </row>
    <row r="52" spans="11:20" x14ac:dyDescent="0.25">
      <c r="K52" s="26">
        <v>37225</v>
      </c>
      <c r="L52" s="27">
        <v>105.330637123654</v>
      </c>
      <c r="M52" s="149">
        <v>102.92207437446299</v>
      </c>
      <c r="N52" s="150">
        <f t="shared" si="0"/>
        <v>-1.2585587021909483E-2</v>
      </c>
      <c r="O52" s="150">
        <f t="shared" si="2"/>
        <v>-4.9030059988365404E-2</v>
      </c>
      <c r="P52" s="150">
        <f t="shared" si="4"/>
        <v>3.0715023910323103E-2</v>
      </c>
      <c r="Q52" s="153">
        <v>105.43765611323801</v>
      </c>
      <c r="R52" s="132">
        <f t="shared" si="1"/>
        <v>-9.8181617836556878E-3</v>
      </c>
      <c r="S52" s="132">
        <f t="shared" si="3"/>
        <v>-1.6535995828496075E-3</v>
      </c>
      <c r="T52" s="132">
        <f t="shared" si="5"/>
        <v>6.5688822577426587E-2</v>
      </c>
    </row>
    <row r="53" spans="11:20" x14ac:dyDescent="0.25">
      <c r="K53" s="26">
        <v>37256</v>
      </c>
      <c r="L53" s="27">
        <v>104.02339628367901</v>
      </c>
      <c r="M53" s="149">
        <v>102.740356573418</v>
      </c>
      <c r="N53" s="150">
        <f t="shared" si="0"/>
        <v>-1.7655862665947319E-3</v>
      </c>
      <c r="O53" s="150">
        <f t="shared" si="2"/>
        <v>-4.6974148435183105E-2</v>
      </c>
      <c r="P53" s="150">
        <f t="shared" si="4"/>
        <v>2.7403565734180013E-2</v>
      </c>
      <c r="Q53" s="153">
        <v>104.051034220443</v>
      </c>
      <c r="R53" s="132">
        <f t="shared" si="1"/>
        <v>-1.3151106956567737E-2</v>
      </c>
      <c r="S53" s="132">
        <f t="shared" si="3"/>
        <v>-2.482447701410162E-2</v>
      </c>
      <c r="T53" s="132">
        <f t="shared" si="5"/>
        <v>4.051034220442995E-2</v>
      </c>
    </row>
    <row r="54" spans="11:20" x14ac:dyDescent="0.25">
      <c r="K54" s="26">
        <v>37287</v>
      </c>
      <c r="L54" s="27">
        <v>104.45271451289901</v>
      </c>
      <c r="M54" s="149">
        <v>104.34518895591199</v>
      </c>
      <c r="N54" s="150">
        <f t="shared" si="0"/>
        <v>1.562027265641408E-2</v>
      </c>
      <c r="O54" s="150">
        <f t="shared" si="2"/>
        <v>1.0674981649421156E-3</v>
      </c>
      <c r="P54" s="150">
        <f t="shared" si="4"/>
        <v>2.7755365453887348E-2</v>
      </c>
      <c r="Q54" s="153">
        <v>104.613242262904</v>
      </c>
      <c r="R54" s="132">
        <f t="shared" si="1"/>
        <v>5.4031951404720502E-3</v>
      </c>
      <c r="S54" s="132">
        <f t="shared" si="3"/>
        <v>-1.7560363686342506E-2</v>
      </c>
      <c r="T54" s="132">
        <f t="shared" si="5"/>
        <v>4.5421059091728111E-2</v>
      </c>
    </row>
    <row r="55" spans="11:20" x14ac:dyDescent="0.25">
      <c r="K55" s="26">
        <v>37315</v>
      </c>
      <c r="L55" s="27">
        <v>105.716586406817</v>
      </c>
      <c r="M55" s="149">
        <v>103.320912280768</v>
      </c>
      <c r="N55" s="150">
        <f t="shared" si="0"/>
        <v>-9.8162328842662516E-3</v>
      </c>
      <c r="O55" s="150">
        <f t="shared" si="2"/>
        <v>3.8751444598164042E-3</v>
      </c>
      <c r="P55" s="150">
        <f t="shared" si="4"/>
        <v>-2.782855930388517E-3</v>
      </c>
      <c r="Q55" s="153">
        <v>106.19748592563</v>
      </c>
      <c r="R55" s="132">
        <f t="shared" si="1"/>
        <v>1.5143815720237708E-2</v>
      </c>
      <c r="S55" s="132">
        <f t="shared" si="3"/>
        <v>7.2064368689679359E-3</v>
      </c>
      <c r="T55" s="132">
        <f t="shared" si="5"/>
        <v>6.2557327751754599E-2</v>
      </c>
    </row>
    <row r="56" spans="11:20" x14ac:dyDescent="0.25">
      <c r="K56" s="26">
        <v>37346</v>
      </c>
      <c r="L56" s="27">
        <v>107.65266319062199</v>
      </c>
      <c r="M56" s="149">
        <v>101.71623073478899</v>
      </c>
      <c r="N56" s="150">
        <f t="shared" si="0"/>
        <v>-1.5531043140796008E-2</v>
      </c>
      <c r="O56" s="150">
        <f t="shared" si="2"/>
        <v>-9.9680969853084278E-3</v>
      </c>
      <c r="P56" s="150">
        <f t="shared" si="4"/>
        <v>-2.4982673372724418E-2</v>
      </c>
      <c r="Q56" s="153">
        <v>108.582149630204</v>
      </c>
      <c r="R56" s="132">
        <f t="shared" si="1"/>
        <v>2.245499207244861E-2</v>
      </c>
      <c r="S56" s="132">
        <f t="shared" si="3"/>
        <v>4.3547048270191624E-2</v>
      </c>
      <c r="T56" s="132">
        <f t="shared" si="5"/>
        <v>8.8232075134317745E-2</v>
      </c>
    </row>
    <row r="57" spans="11:20" x14ac:dyDescent="0.25">
      <c r="K57" s="26">
        <v>37376</v>
      </c>
      <c r="L57" s="27">
        <v>108.546351068532</v>
      </c>
      <c r="M57" s="149">
        <v>100.677000593899</v>
      </c>
      <c r="N57" s="150">
        <f t="shared" si="0"/>
        <v>-1.021695488893648E-2</v>
      </c>
      <c r="O57" s="150">
        <f t="shared" si="2"/>
        <v>-3.5154360241399174E-2</v>
      </c>
      <c r="P57" s="150">
        <f t="shared" si="4"/>
        <v>-2.5689063395747502E-2</v>
      </c>
      <c r="Q57" s="153">
        <v>109.68000842999599</v>
      </c>
      <c r="R57" s="132">
        <f t="shared" si="1"/>
        <v>1.0110858953621182E-2</v>
      </c>
      <c r="S57" s="132">
        <f t="shared" si="3"/>
        <v>4.843331549134744E-2</v>
      </c>
      <c r="T57" s="132">
        <f t="shared" si="5"/>
        <v>9.8752984247194808E-2</v>
      </c>
    </row>
    <row r="58" spans="11:20" x14ac:dyDescent="0.25">
      <c r="K58" s="26">
        <v>37407</v>
      </c>
      <c r="L58" s="27">
        <v>109.23101496309999</v>
      </c>
      <c r="M58" s="149">
        <v>100.401259084483</v>
      </c>
      <c r="N58" s="150">
        <f t="shared" si="0"/>
        <v>-2.738872908304546E-3</v>
      </c>
      <c r="O58" s="150">
        <f t="shared" si="2"/>
        <v>-2.8258105080905871E-2</v>
      </c>
      <c r="P58" s="150">
        <f t="shared" si="4"/>
        <v>-2.449131752179512E-2</v>
      </c>
      <c r="Q58" s="153">
        <v>110.50798179086399</v>
      </c>
      <c r="R58" s="132">
        <f t="shared" si="1"/>
        <v>7.5489906749639513E-3</v>
      </c>
      <c r="S58" s="132">
        <f t="shared" si="3"/>
        <v>4.0589434181639961E-2</v>
      </c>
      <c r="T58" s="132">
        <f t="shared" si="5"/>
        <v>0.10166066594236467</v>
      </c>
    </row>
    <row r="59" spans="11:20" x14ac:dyDescent="0.25">
      <c r="K59" s="26">
        <v>37437</v>
      </c>
      <c r="L59" s="27">
        <v>109.678252640568</v>
      </c>
      <c r="M59" s="149">
        <v>101.06422655333699</v>
      </c>
      <c r="N59" s="150">
        <f t="shared" si="0"/>
        <v>6.6031788336053943E-3</v>
      </c>
      <c r="O59" s="150">
        <f t="shared" si="2"/>
        <v>-6.4100308942042217E-3</v>
      </c>
      <c r="P59" s="150">
        <f t="shared" si="4"/>
        <v>-2.499503683747395E-2</v>
      </c>
      <c r="Q59" s="153">
        <v>110.970180906199</v>
      </c>
      <c r="R59" s="132">
        <f t="shared" si="1"/>
        <v>4.1824953079834248E-3</v>
      </c>
      <c r="S59" s="132">
        <f t="shared" si="3"/>
        <v>2.1992853191135753E-2</v>
      </c>
      <c r="T59" s="132">
        <f t="shared" si="5"/>
        <v>8.9906319382552891E-2</v>
      </c>
    </row>
    <row r="60" spans="11:20" x14ac:dyDescent="0.25">
      <c r="K60" s="26">
        <v>37468</v>
      </c>
      <c r="L60" s="27">
        <v>110.663113771155</v>
      </c>
      <c r="M60" s="149">
        <v>101.842024753521</v>
      </c>
      <c r="N60" s="150">
        <f t="shared" si="0"/>
        <v>7.6960782930795002E-3</v>
      </c>
      <c r="O60" s="150">
        <f t="shared" si="2"/>
        <v>1.1571899766078309E-2</v>
      </c>
      <c r="P60" s="150">
        <f t="shared" si="4"/>
        <v>-4.084033601182302E-2</v>
      </c>
      <c r="Q60" s="153">
        <v>111.949408771704</v>
      </c>
      <c r="R60" s="132">
        <f t="shared" si="1"/>
        <v>8.8242432111804714E-3</v>
      </c>
      <c r="S60" s="132">
        <f t="shared" si="3"/>
        <v>2.0691102911033044E-2</v>
      </c>
      <c r="T60" s="132">
        <f t="shared" si="5"/>
        <v>8.0139045342559445E-2</v>
      </c>
    </row>
    <row r="61" spans="11:20" x14ac:dyDescent="0.25">
      <c r="K61" s="26">
        <v>37499</v>
      </c>
      <c r="L61" s="27">
        <v>111.763000973526</v>
      </c>
      <c r="M61" s="149">
        <v>104.57618554700601</v>
      </c>
      <c r="N61" s="150">
        <f t="shared" si="0"/>
        <v>2.6847078110458167E-2</v>
      </c>
      <c r="O61" s="150">
        <f t="shared" si="2"/>
        <v>4.1582411421852816E-2</v>
      </c>
      <c r="P61" s="150">
        <f t="shared" si="4"/>
        <v>-3.3746555336071959E-2</v>
      </c>
      <c r="Q61" s="153">
        <v>112.80099324176901</v>
      </c>
      <c r="R61" s="132">
        <f t="shared" si="1"/>
        <v>7.6068688473525103E-3</v>
      </c>
      <c r="S61" s="132">
        <f t="shared" si="3"/>
        <v>2.0749736025805987E-2</v>
      </c>
      <c r="T61" s="132">
        <f t="shared" si="5"/>
        <v>6.8066853131234728E-2</v>
      </c>
    </row>
    <row r="62" spans="11:20" x14ac:dyDescent="0.25">
      <c r="K62" s="26">
        <v>37529</v>
      </c>
      <c r="L62" s="27">
        <v>113.18935366375599</v>
      </c>
      <c r="M62" s="149">
        <v>106.770047896615</v>
      </c>
      <c r="N62" s="150">
        <f t="shared" si="0"/>
        <v>2.0978603667111795E-2</v>
      </c>
      <c r="O62" s="150">
        <f t="shared" si="2"/>
        <v>5.6457379013995057E-2</v>
      </c>
      <c r="P62" s="150">
        <f t="shared" si="4"/>
        <v>-9.5944844655644346E-3</v>
      </c>
      <c r="Q62" s="153">
        <v>114.049539268921</v>
      </c>
      <c r="R62" s="132">
        <f t="shared" si="1"/>
        <v>1.1068572990983849E-2</v>
      </c>
      <c r="S62" s="132">
        <f t="shared" si="3"/>
        <v>2.7749421849865286E-2</v>
      </c>
      <c r="T62" s="132">
        <f t="shared" si="5"/>
        <v>6.8882399258455518E-2</v>
      </c>
    </row>
    <row r="63" spans="11:20" x14ac:dyDescent="0.25">
      <c r="K63" s="26">
        <v>37560</v>
      </c>
      <c r="L63" s="27">
        <v>114.98371522724101</v>
      </c>
      <c r="M63" s="149">
        <v>109.49288790012299</v>
      </c>
      <c r="N63" s="150">
        <f t="shared" si="0"/>
        <v>2.550190860778212E-2</v>
      </c>
      <c r="O63" s="150">
        <f t="shared" si="2"/>
        <v>7.5124813799791301E-2</v>
      </c>
      <c r="P63" s="150">
        <f t="shared" si="4"/>
        <v>5.0453523097677255E-2</v>
      </c>
      <c r="Q63" s="153">
        <v>115.801706674101</v>
      </c>
      <c r="R63" s="132">
        <f t="shared" si="1"/>
        <v>1.5363213358087435E-2</v>
      </c>
      <c r="S63" s="132">
        <f t="shared" si="3"/>
        <v>3.4411060716299957E-2</v>
      </c>
      <c r="T63" s="132">
        <f t="shared" si="5"/>
        <v>8.751228934758859E-2</v>
      </c>
    </row>
    <row r="64" spans="11:20" x14ac:dyDescent="0.25">
      <c r="K64" s="26">
        <v>37590</v>
      </c>
      <c r="L64" s="27">
        <v>116.849719407609</v>
      </c>
      <c r="M64" s="149">
        <v>109.52723532030799</v>
      </c>
      <c r="N64" s="150">
        <f t="shared" si="0"/>
        <v>3.1369544491632873E-4</v>
      </c>
      <c r="O64" s="150">
        <f t="shared" si="2"/>
        <v>4.7343950703542692E-2</v>
      </c>
      <c r="P64" s="150">
        <f t="shared" si="4"/>
        <v>6.4176329383076158E-2</v>
      </c>
      <c r="Q64" s="153">
        <v>118.070107061708</v>
      </c>
      <c r="R64" s="132">
        <f t="shared" si="1"/>
        <v>1.9588661106618499E-2</v>
      </c>
      <c r="S64" s="132">
        <f t="shared" si="3"/>
        <v>4.6711590638617739E-2</v>
      </c>
      <c r="T64" s="132">
        <f t="shared" si="5"/>
        <v>0.119809671555132</v>
      </c>
    </row>
    <row r="65" spans="11:20" x14ac:dyDescent="0.25">
      <c r="K65" s="26">
        <v>37621</v>
      </c>
      <c r="L65" s="27">
        <v>117.895096173008</v>
      </c>
      <c r="M65" s="149">
        <v>109.02655480026699</v>
      </c>
      <c r="N65" s="150">
        <f t="shared" si="0"/>
        <v>-4.5712878497916609E-3</v>
      </c>
      <c r="O65" s="150">
        <f t="shared" si="2"/>
        <v>2.1134268908795217E-2</v>
      </c>
      <c r="P65" s="150">
        <f t="shared" si="4"/>
        <v>6.1185287227973451E-2</v>
      </c>
      <c r="Q65" s="153">
        <v>119.554438376907</v>
      </c>
      <c r="R65" s="132">
        <f t="shared" si="1"/>
        <v>1.2571609801482087E-2</v>
      </c>
      <c r="S65" s="132">
        <f t="shared" si="3"/>
        <v>4.8267613734114478E-2</v>
      </c>
      <c r="T65" s="132">
        <f t="shared" si="5"/>
        <v>0.14899807842004154</v>
      </c>
    </row>
    <row r="66" spans="11:20" x14ac:dyDescent="0.25">
      <c r="K66" s="26">
        <v>37652</v>
      </c>
      <c r="L66" s="27">
        <v>117.74306633635599</v>
      </c>
      <c r="M66" s="149">
        <v>107.555323698175</v>
      </c>
      <c r="N66" s="150">
        <f t="shared" si="0"/>
        <v>-1.3494245551345152E-2</v>
      </c>
      <c r="O66" s="150">
        <f t="shared" si="2"/>
        <v>-1.7695799600384921E-2</v>
      </c>
      <c r="P66" s="150">
        <f t="shared" si="4"/>
        <v>3.0764568777764678E-2</v>
      </c>
      <c r="Q66" s="153">
        <v>119.648968653767</v>
      </c>
      <c r="R66" s="132">
        <f t="shared" si="1"/>
        <v>7.9068814293603573E-4</v>
      </c>
      <c r="S66" s="132">
        <f t="shared" si="3"/>
        <v>3.3222843515539058E-2</v>
      </c>
      <c r="T66" s="132">
        <f t="shared" si="5"/>
        <v>0.14372679849723657</v>
      </c>
    </row>
    <row r="67" spans="11:20" x14ac:dyDescent="0.25">
      <c r="K67" s="26">
        <v>37680</v>
      </c>
      <c r="L67" s="27">
        <v>117.51117936112099</v>
      </c>
      <c r="M67" s="149">
        <v>108.402311043057</v>
      </c>
      <c r="N67" s="150">
        <f t="shared" si="0"/>
        <v>7.874899314689765E-3</v>
      </c>
      <c r="O67" s="150">
        <f t="shared" si="2"/>
        <v>-1.0270726490641313E-2</v>
      </c>
      <c r="P67" s="150">
        <f t="shared" si="4"/>
        <v>4.9180738440255167E-2</v>
      </c>
      <c r="Q67" s="153">
        <v>119.179605949828</v>
      </c>
      <c r="R67" s="132">
        <f t="shared" si="1"/>
        <v>-3.922831172053054E-3</v>
      </c>
      <c r="S67" s="132">
        <f t="shared" si="3"/>
        <v>9.3969499624502184E-3</v>
      </c>
      <c r="T67" s="132">
        <f t="shared" si="5"/>
        <v>0.12224507869507728</v>
      </c>
    </row>
    <row r="68" spans="11:20" x14ac:dyDescent="0.25">
      <c r="K68" s="26">
        <v>37711</v>
      </c>
      <c r="L68" s="27">
        <v>118.35819163458901</v>
      </c>
      <c r="M68" s="149">
        <v>110.755539026915</v>
      </c>
      <c r="N68" s="150">
        <f t="shared" si="0"/>
        <v>2.1708282426961434E-2</v>
      </c>
      <c r="O68" s="150">
        <f t="shared" si="2"/>
        <v>1.5858377161559023E-2</v>
      </c>
      <c r="P68" s="150">
        <f t="shared" si="4"/>
        <v>8.8867904628660011E-2</v>
      </c>
      <c r="Q68" s="153">
        <v>119.59684571893899</v>
      </c>
      <c r="R68" s="132">
        <f t="shared" si="1"/>
        <v>3.5009326116302031E-3</v>
      </c>
      <c r="S68" s="132">
        <f t="shared" si="3"/>
        <v>3.5471156577471241E-4</v>
      </c>
      <c r="T68" s="132">
        <f t="shared" si="5"/>
        <v>0.10144113121951914</v>
      </c>
    </row>
    <row r="69" spans="11:20" x14ac:dyDescent="0.25">
      <c r="K69" s="26">
        <v>37741</v>
      </c>
      <c r="L69" s="27">
        <v>120.159035126154</v>
      </c>
      <c r="M69" s="149">
        <v>113.325299766898</v>
      </c>
      <c r="N69" s="150">
        <f t="shared" si="0"/>
        <v>2.3202096821166807E-2</v>
      </c>
      <c r="O69" s="150">
        <f t="shared" si="2"/>
        <v>5.3646587359216902E-2</v>
      </c>
      <c r="P69" s="150">
        <f t="shared" si="4"/>
        <v>0.12563245923484034</v>
      </c>
      <c r="Q69" s="153">
        <v>121.16743380373001</v>
      </c>
      <c r="R69" s="132">
        <f t="shared" si="1"/>
        <v>1.3132353745198388E-2</v>
      </c>
      <c r="S69" s="132">
        <f t="shared" si="3"/>
        <v>1.269100074198759E-2</v>
      </c>
      <c r="T69" s="132">
        <f t="shared" si="5"/>
        <v>0.10473581774992247</v>
      </c>
    </row>
    <row r="70" spans="11:20" x14ac:dyDescent="0.25">
      <c r="K70" s="26">
        <v>37772</v>
      </c>
      <c r="L70" s="27">
        <v>121.822205587559</v>
      </c>
      <c r="M70" s="149">
        <v>114.536168813735</v>
      </c>
      <c r="N70" s="150">
        <f t="shared" si="0"/>
        <v>1.0684896041110559E-2</v>
      </c>
      <c r="O70" s="150">
        <f t="shared" si="2"/>
        <v>5.6584197436913231E-2</v>
      </c>
      <c r="P70" s="150">
        <f t="shared" si="4"/>
        <v>0.14078418794885961</v>
      </c>
      <c r="Q70" s="153">
        <v>122.890973687463</v>
      </c>
      <c r="R70" s="132">
        <f t="shared" si="1"/>
        <v>1.4224448184029681E-2</v>
      </c>
      <c r="S70" s="132">
        <f t="shared" si="3"/>
        <v>3.1140963322176196E-2</v>
      </c>
      <c r="T70" s="132">
        <f t="shared" si="5"/>
        <v>0.11205518095546974</v>
      </c>
    </row>
    <row r="71" spans="11:20" x14ac:dyDescent="0.25">
      <c r="K71" s="26">
        <v>37802</v>
      </c>
      <c r="L71" s="27">
        <v>122.72130351480099</v>
      </c>
      <c r="M71" s="149">
        <v>114.016759414798</v>
      </c>
      <c r="N71" s="150">
        <f t="shared" si="0"/>
        <v>-4.5348941239835572E-3</v>
      </c>
      <c r="O71" s="150">
        <f t="shared" si="2"/>
        <v>2.9445212551315159E-2</v>
      </c>
      <c r="P71" s="150">
        <f t="shared" si="4"/>
        <v>0.12816140095452333</v>
      </c>
      <c r="Q71" s="153">
        <v>124.123450940404</v>
      </c>
      <c r="R71" s="132">
        <f t="shared" si="1"/>
        <v>1.0029029927579813E-2</v>
      </c>
      <c r="S71" s="132">
        <f t="shared" si="3"/>
        <v>3.7848867955120102E-2</v>
      </c>
      <c r="T71" s="132">
        <f t="shared" si="5"/>
        <v>0.11852977013097954</v>
      </c>
    </row>
    <row r="72" spans="11:20" x14ac:dyDescent="0.25">
      <c r="K72" s="26">
        <v>37833</v>
      </c>
      <c r="L72" s="27">
        <v>123.637898711047</v>
      </c>
      <c r="M72" s="149">
        <v>113.208233082898</v>
      </c>
      <c r="N72" s="150">
        <f t="shared" ref="N72:N135" si="6">M72/M71-1</f>
        <v>-7.0912937365510409E-3</v>
      </c>
      <c r="O72" s="150">
        <f t="shared" si="2"/>
        <v>-1.0330145540385915E-3</v>
      </c>
      <c r="P72" s="150">
        <f t="shared" si="4"/>
        <v>0.11160626820691766</v>
      </c>
      <c r="Q72" s="153">
        <v>125.471608952274</v>
      </c>
      <c r="R72" s="132">
        <f t="shared" ref="R72:R135" si="7">Q72/Q71-1</f>
        <v>1.0861428695833508E-2</v>
      </c>
      <c r="S72" s="132">
        <f t="shared" si="3"/>
        <v>3.5522541110476924E-2</v>
      </c>
      <c r="T72" s="132">
        <f t="shared" si="5"/>
        <v>0.12078849123844426</v>
      </c>
    </row>
    <row r="73" spans="11:20" x14ac:dyDescent="0.25">
      <c r="K73" s="26">
        <v>37864</v>
      </c>
      <c r="L73" s="27">
        <v>124.834401684124</v>
      </c>
      <c r="M73" s="149">
        <v>112.779728084219</v>
      </c>
      <c r="N73" s="150">
        <f t="shared" si="6"/>
        <v>-3.7851045547652173E-3</v>
      </c>
      <c r="O73" s="150">
        <f t="shared" si="2"/>
        <v>-1.5335249534777273E-2</v>
      </c>
      <c r="P73" s="150">
        <f t="shared" si="4"/>
        <v>7.8445608761715357E-2</v>
      </c>
      <c r="Q73" s="153">
        <v>127.06834422166899</v>
      </c>
      <c r="R73" s="132">
        <f t="shared" si="7"/>
        <v>1.2725869084872832E-2</v>
      </c>
      <c r="S73" s="132">
        <f t="shared" si="3"/>
        <v>3.3992492767043192E-2</v>
      </c>
      <c r="T73" s="132">
        <f t="shared" si="5"/>
        <v>0.12648249425712454</v>
      </c>
    </row>
    <row r="74" spans="11:20" x14ac:dyDescent="0.25">
      <c r="K74" s="26">
        <v>37894</v>
      </c>
      <c r="L74" s="27">
        <v>126.429376610654</v>
      </c>
      <c r="M74" s="149">
        <v>113.52987238705001</v>
      </c>
      <c r="N74" s="150">
        <f t="shared" si="6"/>
        <v>6.6514108126844995E-3</v>
      </c>
      <c r="O74" s="150">
        <f t="shared" ref="O74:O137" si="8">M74/M71-1</f>
        <v>-4.270311051173481E-3</v>
      </c>
      <c r="P74" s="150">
        <f t="shared" si="4"/>
        <v>6.3311992675890938E-2</v>
      </c>
      <c r="Q74" s="153">
        <v>128.86431600977801</v>
      </c>
      <c r="R74" s="132">
        <f t="shared" si="7"/>
        <v>1.4133904074298487E-2</v>
      </c>
      <c r="S74" s="132">
        <f t="shared" ref="S74:S137" si="9">Q74/Q71-1</f>
        <v>3.8194757182913541E-2</v>
      </c>
      <c r="T74" s="132">
        <f t="shared" si="5"/>
        <v>0.12989773422867401</v>
      </c>
    </row>
    <row r="75" spans="11:20" x14ac:dyDescent="0.25">
      <c r="K75" s="26">
        <v>37925</v>
      </c>
      <c r="L75" s="27">
        <v>127.51672640692399</v>
      </c>
      <c r="M75" s="149">
        <v>114.776041593136</v>
      </c>
      <c r="N75" s="150">
        <f t="shared" si="6"/>
        <v>1.0976575414772816E-2</v>
      </c>
      <c r="O75" s="150">
        <f t="shared" si="8"/>
        <v>1.384889126473654E-2</v>
      </c>
      <c r="P75" s="150">
        <f t="shared" si="4"/>
        <v>4.8251112874401425E-2</v>
      </c>
      <c r="Q75" s="153">
        <v>129.93016661836299</v>
      </c>
      <c r="R75" s="132">
        <f t="shared" si="7"/>
        <v>8.2711074841239629E-3</v>
      </c>
      <c r="S75" s="132">
        <f t="shared" si="9"/>
        <v>3.5534394619781251E-2</v>
      </c>
      <c r="T75" s="132">
        <f t="shared" si="5"/>
        <v>0.12200562798287162</v>
      </c>
    </row>
    <row r="76" spans="11:20" x14ac:dyDescent="0.25">
      <c r="K76" s="26">
        <v>37955</v>
      </c>
      <c r="L76" s="27">
        <v>128.03193363322401</v>
      </c>
      <c r="M76" s="149">
        <v>116.033350014562</v>
      </c>
      <c r="N76" s="150">
        <f t="shared" si="6"/>
        <v>1.0954450109744718E-2</v>
      </c>
      <c r="O76" s="150">
        <f t="shared" si="8"/>
        <v>2.8849350726518397E-2</v>
      </c>
      <c r="P76" s="150">
        <f t="shared" si="4"/>
        <v>5.9401797874539142E-2</v>
      </c>
      <c r="Q76" s="153">
        <v>130.37693443013401</v>
      </c>
      <c r="R76" s="132">
        <f t="shared" si="7"/>
        <v>3.4385225802355812E-3</v>
      </c>
      <c r="S76" s="132">
        <f t="shared" si="9"/>
        <v>2.6037879290322863E-2</v>
      </c>
      <c r="T76" s="132">
        <f t="shared" si="5"/>
        <v>0.10423321935326091</v>
      </c>
    </row>
    <row r="77" spans="11:20" x14ac:dyDescent="0.25">
      <c r="K77" s="26">
        <v>37986</v>
      </c>
      <c r="L77" s="27">
        <v>128.54886389073599</v>
      </c>
      <c r="M77" s="149">
        <v>116.4492136742</v>
      </c>
      <c r="N77" s="150">
        <f t="shared" si="6"/>
        <v>3.5840011478234235E-3</v>
      </c>
      <c r="O77" s="150">
        <f t="shared" si="8"/>
        <v>2.5714300789463351E-2</v>
      </c>
      <c r="P77" s="150">
        <f t="shared" si="4"/>
        <v>6.8081201754297993E-2</v>
      </c>
      <c r="Q77" s="153">
        <v>130.99183491759999</v>
      </c>
      <c r="R77" s="132">
        <f t="shared" si="7"/>
        <v>4.7163287751292859E-3</v>
      </c>
      <c r="S77" s="132">
        <f t="shared" si="9"/>
        <v>1.6509759828784221E-2</v>
      </c>
      <c r="T77" s="132">
        <f t="shared" si="5"/>
        <v>9.5666850147674731E-2</v>
      </c>
    </row>
    <row r="78" spans="11:20" x14ac:dyDescent="0.25">
      <c r="K78" s="26">
        <v>38017</v>
      </c>
      <c r="L78" s="27">
        <v>129.699202805726</v>
      </c>
      <c r="M78" s="149">
        <v>116.99455260457999</v>
      </c>
      <c r="N78" s="150">
        <f t="shared" si="6"/>
        <v>4.683062368336266E-3</v>
      </c>
      <c r="O78" s="150">
        <f t="shared" si="8"/>
        <v>1.9329042722245893E-2</v>
      </c>
      <c r="P78" s="150">
        <f t="shared" si="4"/>
        <v>8.7761614970297996E-2</v>
      </c>
      <c r="Q78" s="153">
        <v>132.25119985929899</v>
      </c>
      <c r="R78" s="132">
        <f t="shared" si="7"/>
        <v>9.6140720716768602E-3</v>
      </c>
      <c r="S78" s="132">
        <f t="shared" si="9"/>
        <v>1.7863697872053441E-2</v>
      </c>
      <c r="T78" s="132">
        <f t="shared" si="5"/>
        <v>0.10532670149459933</v>
      </c>
    </row>
    <row r="79" spans="11:20" x14ac:dyDescent="0.25">
      <c r="K79" s="26">
        <v>38046</v>
      </c>
      <c r="L79" s="27">
        <v>132.17605010762799</v>
      </c>
      <c r="M79" s="149">
        <v>119.123002098589</v>
      </c>
      <c r="N79" s="150">
        <f t="shared" si="6"/>
        <v>1.8192723050984849E-2</v>
      </c>
      <c r="O79" s="150">
        <f t="shared" si="8"/>
        <v>2.6627276413541789E-2</v>
      </c>
      <c r="P79" s="150">
        <f t="shared" si="4"/>
        <v>9.8897255532437667E-2</v>
      </c>
      <c r="Q79" s="153">
        <v>134.723567282521</v>
      </c>
      <c r="R79" s="132">
        <f t="shared" si="7"/>
        <v>1.8694480094338273E-2</v>
      </c>
      <c r="S79" s="132">
        <f t="shared" si="9"/>
        <v>3.3338971125419725E-2</v>
      </c>
      <c r="T79" s="132">
        <f t="shared" si="5"/>
        <v>0.13042467466486385</v>
      </c>
    </row>
    <row r="80" spans="11:20" x14ac:dyDescent="0.25">
      <c r="K80" s="26">
        <v>38077</v>
      </c>
      <c r="L80" s="27">
        <v>134.67865588570299</v>
      </c>
      <c r="M80" s="149">
        <v>121.718090820518</v>
      </c>
      <c r="N80" s="150">
        <f t="shared" si="6"/>
        <v>2.1784950649424095E-2</v>
      </c>
      <c r="O80" s="150">
        <f t="shared" si="8"/>
        <v>4.5246137608616177E-2</v>
      </c>
      <c r="P80" s="150">
        <f t="shared" si="4"/>
        <v>9.8979715957492331E-2</v>
      </c>
      <c r="Q80" s="153">
        <v>137.153344096648</v>
      </c>
      <c r="R80" s="132">
        <f t="shared" si="7"/>
        <v>1.8035276701303893E-2</v>
      </c>
      <c r="S80" s="132">
        <f t="shared" si="9"/>
        <v>4.7037352999321547E-2</v>
      </c>
      <c r="T80" s="132">
        <f t="shared" si="5"/>
        <v>0.14679733626895164</v>
      </c>
    </row>
    <row r="81" spans="11:20" x14ac:dyDescent="0.25">
      <c r="K81" s="26">
        <v>38107</v>
      </c>
      <c r="L81" s="27">
        <v>137.29219642876899</v>
      </c>
      <c r="M81" s="149">
        <v>124.01884832144999</v>
      </c>
      <c r="N81" s="150">
        <f t="shared" si="6"/>
        <v>1.8902346277552384E-2</v>
      </c>
      <c r="O81" s="150">
        <f t="shared" si="8"/>
        <v>6.0039510904501991E-2</v>
      </c>
      <c r="P81" s="150">
        <f t="shared" si="4"/>
        <v>9.4361528948503581E-2</v>
      </c>
      <c r="Q81" s="153">
        <v>139.79167203218901</v>
      </c>
      <c r="R81" s="132">
        <f t="shared" si="7"/>
        <v>1.9236336911201191E-2</v>
      </c>
      <c r="S81" s="132">
        <f t="shared" si="9"/>
        <v>5.7016285530205213E-2</v>
      </c>
      <c r="T81" s="132">
        <f t="shared" si="5"/>
        <v>0.15370663258105322</v>
      </c>
    </row>
    <row r="82" spans="11:20" x14ac:dyDescent="0.25">
      <c r="K82" s="26">
        <v>38138</v>
      </c>
      <c r="L82" s="27">
        <v>138.85931401124901</v>
      </c>
      <c r="M82" s="149">
        <v>124.818057580792</v>
      </c>
      <c r="N82" s="150">
        <f t="shared" si="6"/>
        <v>6.444256418754124E-3</v>
      </c>
      <c r="O82" s="150">
        <f t="shared" si="8"/>
        <v>4.7808193059889925E-2</v>
      </c>
      <c r="P82" s="150">
        <f t="shared" si="4"/>
        <v>8.9769798252794519E-2</v>
      </c>
      <c r="Q82" s="153">
        <v>141.58254441546001</v>
      </c>
      <c r="R82" s="132">
        <f t="shared" si="7"/>
        <v>1.2811009105453852E-2</v>
      </c>
      <c r="S82" s="132">
        <f t="shared" si="9"/>
        <v>5.0911486915688808E-2</v>
      </c>
      <c r="T82" s="132">
        <f t="shared" si="5"/>
        <v>0.15209880894534611</v>
      </c>
    </row>
    <row r="83" spans="11:20" x14ac:dyDescent="0.25">
      <c r="K83" s="26">
        <v>38168</v>
      </c>
      <c r="L83" s="27">
        <v>140.93656863888799</v>
      </c>
      <c r="M83" s="149">
        <v>125.632949212451</v>
      </c>
      <c r="N83" s="150">
        <f t="shared" si="6"/>
        <v>6.5286357395164529E-3</v>
      </c>
      <c r="O83" s="150">
        <f t="shared" si="8"/>
        <v>3.2163324001735605E-2</v>
      </c>
      <c r="P83" s="150">
        <f t="shared" ref="P83:P146" si="10">M83/M71-1</f>
        <v>0.10188142390008448</v>
      </c>
      <c r="Q83" s="153">
        <v>143.93455111535701</v>
      </c>
      <c r="R83" s="132">
        <f t="shared" si="7"/>
        <v>1.6612264665870624E-2</v>
      </c>
      <c r="S83" s="132">
        <f t="shared" si="9"/>
        <v>4.9442520438513604E-2</v>
      </c>
      <c r="T83" s="132">
        <f t="shared" ref="T83:T146" si="11">Q83/Q71-1</f>
        <v>0.15960803558761039</v>
      </c>
    </row>
    <row r="84" spans="11:20" x14ac:dyDescent="0.25">
      <c r="K84" s="26">
        <v>38199</v>
      </c>
      <c r="L84" s="27">
        <v>142.830860644529</v>
      </c>
      <c r="M84" s="149">
        <v>126.06002349751</v>
      </c>
      <c r="N84" s="150">
        <f t="shared" si="6"/>
        <v>3.3993811952690578E-3</v>
      </c>
      <c r="O84" s="150">
        <f t="shared" si="8"/>
        <v>1.6458588381415895E-2</v>
      </c>
      <c r="P84" s="150">
        <f t="shared" si="10"/>
        <v>0.11352346083523024</v>
      </c>
      <c r="Q84" s="153">
        <v>146.14805102393001</v>
      </c>
      <c r="R84" s="132">
        <f t="shared" si="7"/>
        <v>1.5378516773217221E-2</v>
      </c>
      <c r="S84" s="132">
        <f t="shared" si="9"/>
        <v>4.5470369581654069E-2</v>
      </c>
      <c r="T84" s="132">
        <f t="shared" si="11"/>
        <v>0.16478980579200808</v>
      </c>
    </row>
    <row r="85" spans="11:20" x14ac:dyDescent="0.25">
      <c r="K85" s="26">
        <v>38230</v>
      </c>
      <c r="L85" s="27">
        <v>145.04536624070599</v>
      </c>
      <c r="M85" s="149">
        <v>127.67892228188001</v>
      </c>
      <c r="N85" s="150">
        <f t="shared" si="6"/>
        <v>1.2842285281677635E-2</v>
      </c>
      <c r="O85" s="150">
        <f t="shared" si="8"/>
        <v>2.2920278976751751E-2</v>
      </c>
      <c r="P85" s="150">
        <f t="shared" si="10"/>
        <v>0.13210879695094602</v>
      </c>
      <c r="Q85" s="153">
        <v>148.51201564454701</v>
      </c>
      <c r="R85" s="132">
        <f t="shared" si="7"/>
        <v>1.6175136131168388E-2</v>
      </c>
      <c r="S85" s="132">
        <f t="shared" si="9"/>
        <v>4.8942977100009832E-2</v>
      </c>
      <c r="T85" s="132">
        <f t="shared" si="11"/>
        <v>0.16875699100532726</v>
      </c>
    </row>
    <row r="86" spans="11:20" x14ac:dyDescent="0.25">
      <c r="K86" s="26">
        <v>38260</v>
      </c>
      <c r="L86" s="27">
        <v>145.86101170792401</v>
      </c>
      <c r="M86" s="149">
        <v>129.16653190410099</v>
      </c>
      <c r="N86" s="150">
        <f t="shared" si="6"/>
        <v>1.1651176213226089E-2</v>
      </c>
      <c r="O86" s="150">
        <f t="shared" si="8"/>
        <v>2.812624167307054E-2</v>
      </c>
      <c r="P86" s="150">
        <f t="shared" si="10"/>
        <v>0.13773167526994068</v>
      </c>
      <c r="Q86" s="153">
        <v>149.23548016401</v>
      </c>
      <c r="R86" s="132">
        <f t="shared" si="7"/>
        <v>4.871420782508018E-3</v>
      </c>
      <c r="S86" s="132">
        <f t="shared" si="9"/>
        <v>3.6828746173700466E-2</v>
      </c>
      <c r="T86" s="132">
        <f t="shared" si="11"/>
        <v>0.15808227432554922</v>
      </c>
    </row>
    <row r="87" spans="11:20" x14ac:dyDescent="0.25">
      <c r="K87" s="26">
        <v>38291</v>
      </c>
      <c r="L87" s="27">
        <v>145.53578985652899</v>
      </c>
      <c r="M87" s="149">
        <v>130.964960025094</v>
      </c>
      <c r="N87" s="150">
        <f t="shared" si="6"/>
        <v>1.3923329011637842E-2</v>
      </c>
      <c r="O87" s="150">
        <f t="shared" si="8"/>
        <v>3.8909532074463682E-2</v>
      </c>
      <c r="P87" s="150">
        <f t="shared" si="10"/>
        <v>0.1410478895007139</v>
      </c>
      <c r="Q87" s="153">
        <v>148.59739208667301</v>
      </c>
      <c r="R87" s="132">
        <f t="shared" si="7"/>
        <v>-4.2757129647436054E-3</v>
      </c>
      <c r="S87" s="132">
        <f t="shared" si="9"/>
        <v>1.6759313898356165E-2</v>
      </c>
      <c r="T87" s="132">
        <f t="shared" si="11"/>
        <v>0.1436712193492391</v>
      </c>
    </row>
    <row r="88" spans="11:20" x14ac:dyDescent="0.25">
      <c r="K88" s="26">
        <v>38321</v>
      </c>
      <c r="L88" s="27">
        <v>145.36734222316599</v>
      </c>
      <c r="M88" s="149">
        <v>130.95920358138699</v>
      </c>
      <c r="N88" s="150">
        <f t="shared" si="6"/>
        <v>-4.395407524204753E-5</v>
      </c>
      <c r="O88" s="150">
        <f t="shared" si="8"/>
        <v>2.5691643075315351E-2</v>
      </c>
      <c r="P88" s="150">
        <f t="shared" si="10"/>
        <v>0.12863416909838254</v>
      </c>
      <c r="Q88" s="153">
        <v>148.45645469299501</v>
      </c>
      <c r="R88" s="132">
        <f t="shared" si="7"/>
        <v>-9.4845132676213417E-4</v>
      </c>
      <c r="S88" s="132">
        <f t="shared" si="9"/>
        <v>-3.7411755076421915E-4</v>
      </c>
      <c r="T88" s="132">
        <f t="shared" si="11"/>
        <v>0.13867115638118799</v>
      </c>
    </row>
    <row r="89" spans="11:20" x14ac:dyDescent="0.25">
      <c r="K89" s="26">
        <v>38352</v>
      </c>
      <c r="L89" s="27">
        <v>146.60172499277201</v>
      </c>
      <c r="M89" s="149">
        <v>131.524785450205</v>
      </c>
      <c r="N89" s="150">
        <f t="shared" si="6"/>
        <v>4.318763808505599E-3</v>
      </c>
      <c r="O89" s="150">
        <f t="shared" si="8"/>
        <v>1.8257465856982957E-2</v>
      </c>
      <c r="P89" s="150">
        <f t="shared" si="10"/>
        <v>0.12946048582331549</v>
      </c>
      <c r="Q89" s="153">
        <v>149.894568971122</v>
      </c>
      <c r="R89" s="132">
        <f t="shared" si="7"/>
        <v>9.6871118275119183E-3</v>
      </c>
      <c r="S89" s="132">
        <f t="shared" si="9"/>
        <v>4.4164350621425097E-3</v>
      </c>
      <c r="T89" s="132">
        <f t="shared" si="11"/>
        <v>0.14430467414562687</v>
      </c>
    </row>
    <row r="90" spans="11:20" x14ac:dyDescent="0.25">
      <c r="K90" s="26">
        <v>38383</v>
      </c>
      <c r="L90" s="27">
        <v>149.86357912650999</v>
      </c>
      <c r="M90" s="149">
        <v>131.082717172983</v>
      </c>
      <c r="N90" s="150">
        <f t="shared" si="6"/>
        <v>-3.3611024394285538E-3</v>
      </c>
      <c r="O90" s="150">
        <f t="shared" si="8"/>
        <v>8.9915003117191361E-4</v>
      </c>
      <c r="P90" s="150">
        <f t="shared" si="10"/>
        <v>0.12041726947765174</v>
      </c>
      <c r="Q90" s="153">
        <v>153.81056226770201</v>
      </c>
      <c r="R90" s="132">
        <f t="shared" si="7"/>
        <v>2.6124984537194695E-2</v>
      </c>
      <c r="S90" s="132">
        <f t="shared" si="9"/>
        <v>3.5082514624404038E-2</v>
      </c>
      <c r="T90" s="132">
        <f t="shared" si="11"/>
        <v>0.16301827455130735</v>
      </c>
    </row>
    <row r="91" spans="11:20" x14ac:dyDescent="0.25">
      <c r="K91" s="26">
        <v>38411</v>
      </c>
      <c r="L91" s="27">
        <v>153.62292573674401</v>
      </c>
      <c r="M91" s="149">
        <v>133.77905862723699</v>
      </c>
      <c r="N91" s="150">
        <f t="shared" si="6"/>
        <v>2.0569770847027602E-2</v>
      </c>
      <c r="O91" s="150">
        <f t="shared" si="8"/>
        <v>2.1532316696608156E-2</v>
      </c>
      <c r="P91" s="150">
        <f t="shared" si="10"/>
        <v>0.1230329681963378</v>
      </c>
      <c r="Q91" s="153">
        <v>157.73244248565999</v>
      </c>
      <c r="R91" s="132">
        <f t="shared" si="7"/>
        <v>2.5498120285992298E-2</v>
      </c>
      <c r="S91" s="132">
        <f t="shared" si="9"/>
        <v>6.2482886391484582E-2</v>
      </c>
      <c r="T91" s="132">
        <f t="shared" si="11"/>
        <v>0.17078582216345572</v>
      </c>
    </row>
    <row r="92" spans="11:20" x14ac:dyDescent="0.25">
      <c r="K92" s="26">
        <v>38442</v>
      </c>
      <c r="L92" s="27">
        <v>156.89273951919699</v>
      </c>
      <c r="M92" s="149">
        <v>135.54038262457399</v>
      </c>
      <c r="N92" s="150">
        <f t="shared" si="6"/>
        <v>1.316591711296744E-2</v>
      </c>
      <c r="O92" s="150">
        <f t="shared" si="8"/>
        <v>3.0531106062053226E-2</v>
      </c>
      <c r="P92" s="150">
        <f t="shared" si="10"/>
        <v>0.11355988013678209</v>
      </c>
      <c r="Q92" s="153">
        <v>161.35436835008801</v>
      </c>
      <c r="R92" s="132">
        <f t="shared" si="7"/>
        <v>2.2962466106218438E-2</v>
      </c>
      <c r="S92" s="132">
        <f t="shared" si="9"/>
        <v>7.6452398893610329E-2</v>
      </c>
      <c r="T92" s="132">
        <f t="shared" si="11"/>
        <v>0.17645230900375464</v>
      </c>
    </row>
    <row r="93" spans="11:20" x14ac:dyDescent="0.25">
      <c r="K93" s="26">
        <v>38472</v>
      </c>
      <c r="L93" s="27">
        <v>159.01269446648499</v>
      </c>
      <c r="M93" s="149">
        <v>137.90657305649199</v>
      </c>
      <c r="N93" s="150">
        <f t="shared" si="6"/>
        <v>1.7457457224921535E-2</v>
      </c>
      <c r="O93" s="150">
        <f t="shared" si="8"/>
        <v>5.2057632239221219E-2</v>
      </c>
      <c r="P93" s="150">
        <f t="shared" si="10"/>
        <v>0.11198075875568358</v>
      </c>
      <c r="Q93" s="153">
        <v>163.572657787314</v>
      </c>
      <c r="R93" s="132">
        <f t="shared" si="7"/>
        <v>1.3747935428763958E-2</v>
      </c>
      <c r="S93" s="132">
        <f t="shared" si="9"/>
        <v>6.3468303968757356E-2</v>
      </c>
      <c r="T93" s="132">
        <f t="shared" si="11"/>
        <v>0.17011732823146342</v>
      </c>
    </row>
    <row r="94" spans="11:20" x14ac:dyDescent="0.25">
      <c r="K94" s="26">
        <v>38503</v>
      </c>
      <c r="L94" s="27">
        <v>160.801925803898</v>
      </c>
      <c r="M94" s="149">
        <v>139.34677751325299</v>
      </c>
      <c r="N94" s="150">
        <f t="shared" si="6"/>
        <v>1.0443334388209546E-2</v>
      </c>
      <c r="O94" s="150">
        <f t="shared" si="8"/>
        <v>4.1618762631077555E-2</v>
      </c>
      <c r="P94" s="150">
        <f t="shared" si="10"/>
        <v>0.11639918305135355</v>
      </c>
      <c r="Q94" s="153">
        <v>165.673819174155</v>
      </c>
      <c r="R94" s="132">
        <f t="shared" si="7"/>
        <v>1.2845431597578116E-2</v>
      </c>
      <c r="S94" s="132">
        <f t="shared" si="9"/>
        <v>5.0347135715069991E-2</v>
      </c>
      <c r="T94" s="132">
        <f t="shared" si="11"/>
        <v>0.17015709710655802</v>
      </c>
    </row>
    <row r="95" spans="11:20" x14ac:dyDescent="0.25">
      <c r="K95" s="26">
        <v>38533</v>
      </c>
      <c r="L95" s="27">
        <v>162.31056078008899</v>
      </c>
      <c r="M95" s="149">
        <v>140.53357721376901</v>
      </c>
      <c r="N95" s="150">
        <f t="shared" si="6"/>
        <v>8.5168794118912761E-3</v>
      </c>
      <c r="O95" s="150">
        <f t="shared" si="8"/>
        <v>3.6839165512948302E-2</v>
      </c>
      <c r="P95" s="150">
        <f t="shared" si="10"/>
        <v>0.11860445921810192</v>
      </c>
      <c r="Q95" s="153">
        <v>167.46350032456499</v>
      </c>
      <c r="R95" s="132">
        <f t="shared" si="7"/>
        <v>1.0802437943008281E-2</v>
      </c>
      <c r="S95" s="132">
        <f t="shared" si="9"/>
        <v>3.7861584021215311E-2</v>
      </c>
      <c r="T95" s="132">
        <f t="shared" si="11"/>
        <v>0.1634697786381436</v>
      </c>
    </row>
    <row r="96" spans="11:20" x14ac:dyDescent="0.25">
      <c r="K96" s="26">
        <v>38564</v>
      </c>
      <c r="L96" s="27">
        <v>164.10778338612101</v>
      </c>
      <c r="M96" s="149">
        <v>143.837272653154</v>
      </c>
      <c r="N96" s="150">
        <f t="shared" si="6"/>
        <v>2.3508228459591995E-2</v>
      </c>
      <c r="O96" s="150">
        <f t="shared" si="8"/>
        <v>4.3005198847429593E-2</v>
      </c>
      <c r="P96" s="150">
        <f t="shared" si="10"/>
        <v>0.14102209933345877</v>
      </c>
      <c r="Q96" s="153">
        <v>169.02866786341301</v>
      </c>
      <c r="R96" s="132">
        <f t="shared" si="7"/>
        <v>9.3463204567831859E-3</v>
      </c>
      <c r="S96" s="132">
        <f t="shared" si="9"/>
        <v>3.3355269455811021E-2</v>
      </c>
      <c r="T96" s="132">
        <f t="shared" si="11"/>
        <v>0.15655779655752355</v>
      </c>
    </row>
    <row r="97" spans="11:20" x14ac:dyDescent="0.25">
      <c r="K97" s="26">
        <v>38595</v>
      </c>
      <c r="L97" s="27">
        <v>166.247062002934</v>
      </c>
      <c r="M97" s="149">
        <v>147.51073125022199</v>
      </c>
      <c r="N97" s="150">
        <f t="shared" si="6"/>
        <v>2.5538989507442045E-2</v>
      </c>
      <c r="O97" s="150">
        <f t="shared" si="8"/>
        <v>5.8587316353207797E-2</v>
      </c>
      <c r="P97" s="150">
        <f t="shared" si="10"/>
        <v>0.15532562942972539</v>
      </c>
      <c r="Q97" s="153">
        <v>170.80709541647201</v>
      </c>
      <c r="R97" s="132">
        <f t="shared" si="7"/>
        <v>1.0521455179994144E-2</v>
      </c>
      <c r="S97" s="132">
        <f t="shared" si="9"/>
        <v>3.0984233163122488E-2</v>
      </c>
      <c r="T97" s="132">
        <f t="shared" si="11"/>
        <v>0.15012307034662231</v>
      </c>
    </row>
    <row r="98" spans="11:20" x14ac:dyDescent="0.25">
      <c r="K98" s="26">
        <v>38625</v>
      </c>
      <c r="L98" s="27">
        <v>167.89770650872799</v>
      </c>
      <c r="M98" s="149">
        <v>151.624624363321</v>
      </c>
      <c r="N98" s="150">
        <f t="shared" si="6"/>
        <v>2.7888771740414153E-2</v>
      </c>
      <c r="O98" s="150">
        <f t="shared" si="8"/>
        <v>7.8920976534178289E-2</v>
      </c>
      <c r="P98" s="150">
        <f t="shared" si="10"/>
        <v>0.17386928431192916</v>
      </c>
      <c r="Q98" s="153">
        <v>171.64560214016399</v>
      </c>
      <c r="R98" s="132">
        <f t="shared" si="7"/>
        <v>4.9090860168745643E-3</v>
      </c>
      <c r="S98" s="132">
        <f t="shared" si="9"/>
        <v>2.4973213909261327E-2</v>
      </c>
      <c r="T98" s="132">
        <f t="shared" si="11"/>
        <v>0.15016617999637383</v>
      </c>
    </row>
    <row r="99" spans="11:20" x14ac:dyDescent="0.25">
      <c r="K99" s="26">
        <v>38656</v>
      </c>
      <c r="L99" s="27">
        <v>169.13854578487101</v>
      </c>
      <c r="M99" s="149">
        <v>152.22577028188701</v>
      </c>
      <c r="N99" s="150">
        <f t="shared" si="6"/>
        <v>3.9646984854224687E-3</v>
      </c>
      <c r="O99" s="150">
        <f t="shared" si="8"/>
        <v>5.8319359606886056E-2</v>
      </c>
      <c r="P99" s="150">
        <f t="shared" si="10"/>
        <v>0.16233968423858758</v>
      </c>
      <c r="Q99" s="153">
        <v>172.964041200938</v>
      </c>
      <c r="R99" s="132">
        <f t="shared" si="7"/>
        <v>7.6811700639867198E-3</v>
      </c>
      <c r="S99" s="132">
        <f t="shared" si="9"/>
        <v>2.328228333849891E-2</v>
      </c>
      <c r="T99" s="132">
        <f t="shared" si="11"/>
        <v>0.16397763629695827</v>
      </c>
    </row>
    <row r="100" spans="11:20" x14ac:dyDescent="0.25">
      <c r="K100" s="26">
        <v>38686</v>
      </c>
      <c r="L100" s="27">
        <v>169.22884563301801</v>
      </c>
      <c r="M100" s="149">
        <v>151.337320137722</v>
      </c>
      <c r="N100" s="150">
        <f t="shared" si="6"/>
        <v>-5.8363977565677461E-3</v>
      </c>
      <c r="O100" s="150">
        <f t="shared" si="8"/>
        <v>2.5941088184350258E-2</v>
      </c>
      <c r="P100" s="150">
        <f t="shared" si="10"/>
        <v>0.15560660113262426</v>
      </c>
      <c r="Q100" s="153">
        <v>173.27155550539399</v>
      </c>
      <c r="R100" s="132">
        <f t="shared" si="7"/>
        <v>1.7779088781739727E-3</v>
      </c>
      <c r="S100" s="132">
        <f t="shared" si="9"/>
        <v>1.4428323852197167E-2</v>
      </c>
      <c r="T100" s="132">
        <f t="shared" si="11"/>
        <v>0.1671540712979851</v>
      </c>
    </row>
    <row r="101" spans="11:20" x14ac:dyDescent="0.25">
      <c r="K101" s="26">
        <v>38717</v>
      </c>
      <c r="L101" s="27">
        <v>170.77897774021699</v>
      </c>
      <c r="M101" s="149">
        <v>150.813921905114</v>
      </c>
      <c r="N101" s="150">
        <f t="shared" si="6"/>
        <v>-3.4584875173664376E-3</v>
      </c>
      <c r="O101" s="150">
        <f t="shared" si="8"/>
        <v>-5.346773069421773E-3</v>
      </c>
      <c r="P101" s="150">
        <f t="shared" si="10"/>
        <v>0.14665780589478183</v>
      </c>
      <c r="Q101" s="153">
        <v>175.440554413744</v>
      </c>
      <c r="R101" s="132">
        <f t="shared" si="7"/>
        <v>1.2517916758024938E-2</v>
      </c>
      <c r="S101" s="132">
        <f t="shared" si="9"/>
        <v>2.210923103337703E-2</v>
      </c>
      <c r="T101" s="132">
        <f t="shared" si="11"/>
        <v>0.17042635779247983</v>
      </c>
    </row>
    <row r="102" spans="11:20" x14ac:dyDescent="0.25">
      <c r="K102" s="26">
        <v>38748</v>
      </c>
      <c r="L102" s="27">
        <v>172.457992557784</v>
      </c>
      <c r="M102" s="149">
        <v>151.455582411043</v>
      </c>
      <c r="N102" s="150">
        <f t="shared" si="6"/>
        <v>4.254650352059075E-3</v>
      </c>
      <c r="O102" s="150">
        <f t="shared" si="8"/>
        <v>-5.0595104194105511E-3</v>
      </c>
      <c r="P102" s="150">
        <f t="shared" si="10"/>
        <v>0.15541991863942672</v>
      </c>
      <c r="Q102" s="153">
        <v>177.24323912122799</v>
      </c>
      <c r="R102" s="132">
        <f t="shared" si="7"/>
        <v>1.0275188159931892E-2</v>
      </c>
      <c r="S102" s="132">
        <f t="shared" si="9"/>
        <v>2.4740390491447384E-2</v>
      </c>
      <c r="T102" s="132">
        <f t="shared" si="11"/>
        <v>0.1523476444533256</v>
      </c>
    </row>
    <row r="103" spans="11:20" x14ac:dyDescent="0.25">
      <c r="K103" s="26">
        <v>38776</v>
      </c>
      <c r="L103" s="27">
        <v>175.17557351552799</v>
      </c>
      <c r="M103" s="149">
        <v>153.65740111197701</v>
      </c>
      <c r="N103" s="150">
        <f t="shared" si="6"/>
        <v>1.4537719018889561E-2</v>
      </c>
      <c r="O103" s="150">
        <f t="shared" si="8"/>
        <v>1.5330527672511085E-2</v>
      </c>
      <c r="P103" s="150">
        <f t="shared" si="10"/>
        <v>0.14859083842209708</v>
      </c>
      <c r="Q103" s="153">
        <v>179.87011862123299</v>
      </c>
      <c r="R103" s="132">
        <f t="shared" si="7"/>
        <v>1.4820759951291063E-2</v>
      </c>
      <c r="S103" s="132">
        <f t="shared" si="9"/>
        <v>3.8082206260528384E-2</v>
      </c>
      <c r="T103" s="132">
        <f t="shared" si="11"/>
        <v>0.14034954247022213</v>
      </c>
    </row>
    <row r="104" spans="11:20" x14ac:dyDescent="0.25">
      <c r="K104" s="26">
        <v>38807</v>
      </c>
      <c r="L104" s="27">
        <v>175.79125099695199</v>
      </c>
      <c r="M104" s="149">
        <v>154.073403367075</v>
      </c>
      <c r="N104" s="150">
        <f t="shared" si="6"/>
        <v>2.7073362694376435E-3</v>
      </c>
      <c r="O104" s="150">
        <f t="shared" si="8"/>
        <v>2.1612603271545128E-2</v>
      </c>
      <c r="P104" s="150">
        <f t="shared" si="10"/>
        <v>0.13673431034819061</v>
      </c>
      <c r="Q104" s="153">
        <v>180.32268543466901</v>
      </c>
      <c r="R104" s="132">
        <f t="shared" si="7"/>
        <v>2.5160755822317693E-3</v>
      </c>
      <c r="S104" s="132">
        <f t="shared" si="9"/>
        <v>2.7827836256213656E-2</v>
      </c>
      <c r="T104" s="132">
        <f t="shared" si="11"/>
        <v>0.11755688599285863</v>
      </c>
    </row>
    <row r="105" spans="11:20" x14ac:dyDescent="0.25">
      <c r="K105" s="26">
        <v>38837</v>
      </c>
      <c r="L105" s="27">
        <v>177.02290911250799</v>
      </c>
      <c r="M105" s="149">
        <v>155.01012259806399</v>
      </c>
      <c r="N105" s="150">
        <f t="shared" si="6"/>
        <v>6.079694551546222E-3</v>
      </c>
      <c r="O105" s="150">
        <f t="shared" si="8"/>
        <v>2.3469192290147101E-2</v>
      </c>
      <c r="P105" s="150">
        <f t="shared" si="10"/>
        <v>0.12402272902949818</v>
      </c>
      <c r="Q105" s="153">
        <v>181.56000520524799</v>
      </c>
      <c r="R105" s="132">
        <f t="shared" si="7"/>
        <v>6.8616977813769076E-3</v>
      </c>
      <c r="S105" s="132">
        <f t="shared" si="9"/>
        <v>2.4355039466794404E-2</v>
      </c>
      <c r="T105" s="132">
        <f t="shared" si="11"/>
        <v>0.10996548971724907</v>
      </c>
    </row>
    <row r="106" spans="11:20" x14ac:dyDescent="0.25">
      <c r="K106" s="26">
        <v>38868</v>
      </c>
      <c r="L106" s="27">
        <v>177.609381760964</v>
      </c>
      <c r="M106" s="149">
        <v>154.702081188828</v>
      </c>
      <c r="N106" s="150">
        <f t="shared" si="6"/>
        <v>-1.9872341500866142E-3</v>
      </c>
      <c r="O106" s="150">
        <f t="shared" si="8"/>
        <v>6.7987618513063452E-3</v>
      </c>
      <c r="P106" s="150">
        <f t="shared" si="10"/>
        <v>0.11019489614041911</v>
      </c>
      <c r="Q106" s="153">
        <v>182.43353460521001</v>
      </c>
      <c r="R106" s="132">
        <f t="shared" si="7"/>
        <v>4.8112435278602206E-3</v>
      </c>
      <c r="S106" s="132">
        <f t="shared" si="9"/>
        <v>1.4251483257066155E-2</v>
      </c>
      <c r="T106" s="132">
        <f t="shared" si="11"/>
        <v>0.10116091676161187</v>
      </c>
    </row>
    <row r="107" spans="11:20" x14ac:dyDescent="0.25">
      <c r="K107" s="26">
        <v>38898</v>
      </c>
      <c r="L107" s="27">
        <v>179.270860596934</v>
      </c>
      <c r="M107" s="149">
        <v>155.94397505054499</v>
      </c>
      <c r="N107" s="150">
        <f t="shared" si="6"/>
        <v>8.0276480586007892E-3</v>
      </c>
      <c r="O107" s="150">
        <f t="shared" si="8"/>
        <v>1.2140782526971261E-2</v>
      </c>
      <c r="P107" s="150">
        <f t="shared" si="10"/>
        <v>0.10965634079985631</v>
      </c>
      <c r="Q107" s="153">
        <v>184.31964104090201</v>
      </c>
      <c r="R107" s="132">
        <f t="shared" si="7"/>
        <v>1.0338595038316578E-2</v>
      </c>
      <c r="S107" s="132">
        <f t="shared" si="9"/>
        <v>2.2165572770826536E-2</v>
      </c>
      <c r="T107" s="132">
        <f t="shared" si="11"/>
        <v>0.10065560963235409</v>
      </c>
    </row>
    <row r="108" spans="11:20" x14ac:dyDescent="0.25">
      <c r="K108" s="26">
        <v>38929</v>
      </c>
      <c r="L108" s="27">
        <v>178.956790314865</v>
      </c>
      <c r="M108" s="149">
        <v>155.74023885947801</v>
      </c>
      <c r="N108" s="150">
        <f t="shared" si="6"/>
        <v>-1.3064704231179336E-3</v>
      </c>
      <c r="O108" s="150">
        <f t="shared" si="8"/>
        <v>4.7101198887971041E-3</v>
      </c>
      <c r="P108" s="150">
        <f t="shared" si="10"/>
        <v>8.2753002658960018E-2</v>
      </c>
      <c r="Q108" s="153">
        <v>184.156689563284</v>
      </c>
      <c r="R108" s="132">
        <f t="shared" si="7"/>
        <v>-8.8407006815860445E-4</v>
      </c>
      <c r="S108" s="132">
        <f t="shared" si="9"/>
        <v>1.4302072502699881E-2</v>
      </c>
      <c r="T108" s="132">
        <f t="shared" si="11"/>
        <v>8.9499739251897248E-2</v>
      </c>
    </row>
    <row r="109" spans="11:20" x14ac:dyDescent="0.25">
      <c r="K109" s="26">
        <v>38960</v>
      </c>
      <c r="L109" s="27">
        <v>178.23331433392801</v>
      </c>
      <c r="M109" s="149">
        <v>156.97444402050201</v>
      </c>
      <c r="N109" s="150">
        <f t="shared" si="6"/>
        <v>7.9247673566085197E-3</v>
      </c>
      <c r="O109" s="150">
        <f t="shared" si="8"/>
        <v>1.4688637762412471E-2</v>
      </c>
      <c r="P109" s="150">
        <f t="shared" si="10"/>
        <v>6.4156096916276217E-2</v>
      </c>
      <c r="Q109" s="153">
        <v>183.01103640147301</v>
      </c>
      <c r="R109" s="132">
        <f t="shared" si="7"/>
        <v>-6.2210781727660702E-3</v>
      </c>
      <c r="S109" s="132">
        <f t="shared" si="9"/>
        <v>3.1655462769644149E-3</v>
      </c>
      <c r="T109" s="132">
        <f t="shared" si="11"/>
        <v>7.1448676972374114E-2</v>
      </c>
    </row>
    <row r="110" spans="11:20" x14ac:dyDescent="0.25">
      <c r="K110" s="26">
        <v>38990</v>
      </c>
      <c r="L110" s="27">
        <v>176.16128217240799</v>
      </c>
      <c r="M110" s="149">
        <v>156.109949363635</v>
      </c>
      <c r="N110" s="150">
        <f t="shared" si="6"/>
        <v>-5.5072318444020496E-3</v>
      </c>
      <c r="O110" s="150">
        <f t="shared" si="8"/>
        <v>1.0643201382818379E-3</v>
      </c>
      <c r="P110" s="150">
        <f t="shared" si="10"/>
        <v>2.958177155688313E-2</v>
      </c>
      <c r="Q110" s="153">
        <v>180.58992382717099</v>
      </c>
      <c r="R110" s="132">
        <f t="shared" si="7"/>
        <v>-1.3229325519969137E-2</v>
      </c>
      <c r="S110" s="132">
        <f t="shared" si="9"/>
        <v>-2.0235050332500171E-2</v>
      </c>
      <c r="T110" s="132">
        <f t="shared" si="11"/>
        <v>5.2109238893887744E-2</v>
      </c>
    </row>
    <row r="111" spans="11:20" x14ac:dyDescent="0.25">
      <c r="K111" s="26">
        <v>39021</v>
      </c>
      <c r="L111" s="27">
        <v>174.94318159541999</v>
      </c>
      <c r="M111" s="149">
        <v>157.11360549343101</v>
      </c>
      <c r="N111" s="150">
        <f t="shared" si="6"/>
        <v>6.4291618432221753E-3</v>
      </c>
      <c r="O111" s="150">
        <f t="shared" si="8"/>
        <v>8.8183159600272454E-3</v>
      </c>
      <c r="P111" s="150">
        <f t="shared" si="10"/>
        <v>3.2109117940364973E-2</v>
      </c>
      <c r="Q111" s="153">
        <v>178.68097587437899</v>
      </c>
      <c r="R111" s="132">
        <f t="shared" si="7"/>
        <v>-1.0570622725434631E-2</v>
      </c>
      <c r="S111" s="132">
        <f t="shared" si="9"/>
        <v>-2.9733992839957812E-2</v>
      </c>
      <c r="T111" s="132">
        <f t="shared" si="11"/>
        <v>3.3052735318547688E-2</v>
      </c>
    </row>
    <row r="112" spans="11:20" x14ac:dyDescent="0.25">
      <c r="K112" s="26">
        <v>39051</v>
      </c>
      <c r="L112" s="27">
        <v>175.37106781134801</v>
      </c>
      <c r="M112" s="149">
        <v>158.16762818076899</v>
      </c>
      <c r="N112" s="150">
        <f t="shared" si="6"/>
        <v>6.7086658983332992E-3</v>
      </c>
      <c r="O112" s="150">
        <f t="shared" si="8"/>
        <v>7.6011363997003922E-3</v>
      </c>
      <c r="P112" s="150">
        <f t="shared" si="10"/>
        <v>4.5133005109586843E-2</v>
      </c>
      <c r="Q112" s="153">
        <v>178.813218268399</v>
      </c>
      <c r="R112" s="132">
        <f t="shared" si="7"/>
        <v>7.4010337906926793E-4</v>
      </c>
      <c r="S112" s="132">
        <f t="shared" si="9"/>
        <v>-2.2937513581777758E-2</v>
      </c>
      <c r="T112" s="132">
        <f t="shared" si="11"/>
        <v>3.1982530236086548E-2</v>
      </c>
    </row>
    <row r="113" spans="11:20" x14ac:dyDescent="0.25">
      <c r="K113" s="26">
        <v>39082</v>
      </c>
      <c r="L113" s="27">
        <v>176.97236900329099</v>
      </c>
      <c r="M113" s="149">
        <v>161.95595586942201</v>
      </c>
      <c r="N113" s="150">
        <f t="shared" si="6"/>
        <v>2.3951346632848036E-2</v>
      </c>
      <c r="O113" s="150">
        <f t="shared" si="8"/>
        <v>3.7448007187354859E-2</v>
      </c>
      <c r="P113" s="150">
        <f t="shared" si="10"/>
        <v>7.3879346306756188E-2</v>
      </c>
      <c r="Q113" s="153">
        <v>179.77582564330501</v>
      </c>
      <c r="R113" s="132">
        <f t="shared" si="7"/>
        <v>5.3833121747248747E-3</v>
      </c>
      <c r="S113" s="132">
        <f t="shared" si="9"/>
        <v>-4.5079933952743012E-3</v>
      </c>
      <c r="T113" s="132">
        <f t="shared" si="11"/>
        <v>2.4710770232389212E-2</v>
      </c>
    </row>
    <row r="114" spans="11:20" x14ac:dyDescent="0.25">
      <c r="K114" s="26">
        <v>39113</v>
      </c>
      <c r="L114" s="27">
        <v>179.761811988635</v>
      </c>
      <c r="M114" s="149">
        <v>164.333055894273</v>
      </c>
      <c r="N114" s="150">
        <f t="shared" si="6"/>
        <v>1.4677447409019884E-2</v>
      </c>
      <c r="O114" s="150">
        <f t="shared" si="8"/>
        <v>4.5950510639537478E-2</v>
      </c>
      <c r="P114" s="150">
        <f t="shared" si="10"/>
        <v>8.5024752988511088E-2</v>
      </c>
      <c r="Q114" s="153">
        <v>182.71613510612599</v>
      </c>
      <c r="R114" s="132">
        <f t="shared" si="7"/>
        <v>1.6355421827709327E-2</v>
      </c>
      <c r="S114" s="132">
        <f t="shared" si="9"/>
        <v>2.2583037796838124E-2</v>
      </c>
      <c r="T114" s="132">
        <f t="shared" si="11"/>
        <v>3.0877882914082555E-2</v>
      </c>
    </row>
    <row r="115" spans="11:20" x14ac:dyDescent="0.25">
      <c r="K115" s="26">
        <v>39141</v>
      </c>
      <c r="L115" s="27">
        <v>181.91948521096799</v>
      </c>
      <c r="M115" s="149">
        <v>167.22963953091099</v>
      </c>
      <c r="N115" s="150">
        <f t="shared" si="6"/>
        <v>1.7626299352100805E-2</v>
      </c>
      <c r="O115" s="150">
        <f t="shared" si="8"/>
        <v>5.7293717142834488E-2</v>
      </c>
      <c r="P115" s="150">
        <f t="shared" si="10"/>
        <v>8.8327918607989941E-2</v>
      </c>
      <c r="Q115" s="153">
        <v>184.754276066664</v>
      </c>
      <c r="R115" s="132">
        <f t="shared" si="7"/>
        <v>1.1154685158780486E-2</v>
      </c>
      <c r="S115" s="132">
        <f t="shared" si="9"/>
        <v>3.3224936365428448E-2</v>
      </c>
      <c r="T115" s="132">
        <f t="shared" si="11"/>
        <v>2.7153801214286011E-2</v>
      </c>
    </row>
    <row r="116" spans="11:20" x14ac:dyDescent="0.25">
      <c r="K116" s="26">
        <v>39172</v>
      </c>
      <c r="L116" s="27">
        <v>183.54484181718701</v>
      </c>
      <c r="M116" s="149">
        <v>167.042779589932</v>
      </c>
      <c r="N116" s="150">
        <f t="shared" si="6"/>
        <v>-1.1173853002562906E-3</v>
      </c>
      <c r="O116" s="150">
        <f t="shared" si="8"/>
        <v>3.14086857331215E-2</v>
      </c>
      <c r="P116" s="150">
        <f t="shared" si="10"/>
        <v>8.4176606341055837E-2</v>
      </c>
      <c r="Q116" s="153">
        <v>186.91164112267799</v>
      </c>
      <c r="R116" s="132">
        <f t="shared" si="7"/>
        <v>1.1676942487845565E-2</v>
      </c>
      <c r="S116" s="132">
        <f t="shared" si="9"/>
        <v>3.9692853329074573E-2</v>
      </c>
      <c r="T116" s="132">
        <f t="shared" si="11"/>
        <v>3.6539804584909907E-2</v>
      </c>
    </row>
    <row r="117" spans="11:20" x14ac:dyDescent="0.25">
      <c r="K117" s="26">
        <v>39202</v>
      </c>
      <c r="L117" s="27">
        <v>185.103105858547</v>
      </c>
      <c r="M117" s="149">
        <v>168.716455137449</v>
      </c>
      <c r="N117" s="150">
        <f t="shared" si="6"/>
        <v>1.0019442633950826E-2</v>
      </c>
      <c r="O117" s="150">
        <f t="shared" si="8"/>
        <v>2.6673874098684935E-2</v>
      </c>
      <c r="P117" s="150">
        <f t="shared" si="10"/>
        <v>8.8422177272416524E-2</v>
      </c>
      <c r="Q117" s="153">
        <v>188.38581616114701</v>
      </c>
      <c r="R117" s="132">
        <f t="shared" si="7"/>
        <v>7.8870156487549359E-3</v>
      </c>
      <c r="S117" s="132">
        <f t="shared" si="9"/>
        <v>3.102999662141448E-2</v>
      </c>
      <c r="T117" s="132">
        <f t="shared" si="11"/>
        <v>3.7595344570422684E-2</v>
      </c>
    </row>
    <row r="118" spans="11:20" x14ac:dyDescent="0.25">
      <c r="K118" s="26">
        <v>39233</v>
      </c>
      <c r="L118" s="27">
        <v>185.39967909858601</v>
      </c>
      <c r="M118" s="149">
        <v>168.56203066820299</v>
      </c>
      <c r="N118" s="150">
        <f t="shared" si="6"/>
        <v>-9.1528991123124293E-4</v>
      </c>
      <c r="O118" s="150">
        <f t="shared" si="8"/>
        <v>7.9674341284801109E-3</v>
      </c>
      <c r="P118" s="150">
        <f t="shared" si="10"/>
        <v>8.9591228332976725E-2</v>
      </c>
      <c r="Q118" s="153">
        <v>188.76316893917999</v>
      </c>
      <c r="R118" s="132">
        <f t="shared" si="7"/>
        <v>2.003084869776961E-3</v>
      </c>
      <c r="S118" s="132">
        <f t="shared" si="9"/>
        <v>2.1698511979606261E-2</v>
      </c>
      <c r="T118" s="132">
        <f t="shared" si="11"/>
        <v>3.4695563771580895E-2</v>
      </c>
    </row>
    <row r="119" spans="11:20" x14ac:dyDescent="0.25">
      <c r="K119" s="26">
        <v>39263</v>
      </c>
      <c r="L119" s="27">
        <v>186.510487964942</v>
      </c>
      <c r="M119" s="149">
        <v>170.88634860200199</v>
      </c>
      <c r="N119" s="150">
        <f t="shared" si="6"/>
        <v>1.378909547176832E-2</v>
      </c>
      <c r="O119" s="150">
        <f t="shared" si="8"/>
        <v>2.3009489075226375E-2</v>
      </c>
      <c r="P119" s="150">
        <f t="shared" si="10"/>
        <v>9.5818857680226799E-2</v>
      </c>
      <c r="Q119" s="153">
        <v>189.49565852234201</v>
      </c>
      <c r="R119" s="132">
        <f t="shared" si="7"/>
        <v>3.8804687761839762E-3</v>
      </c>
      <c r="S119" s="132">
        <f t="shared" si="9"/>
        <v>1.3824807187734267E-2</v>
      </c>
      <c r="T119" s="132">
        <f t="shared" si="11"/>
        <v>2.8081746753680914E-2</v>
      </c>
    </row>
    <row r="120" spans="11:20" x14ac:dyDescent="0.25">
      <c r="K120" s="26">
        <v>39294</v>
      </c>
      <c r="L120" s="27">
        <v>186.413797444621</v>
      </c>
      <c r="M120" s="149">
        <v>170.28065346610299</v>
      </c>
      <c r="N120" s="150">
        <f t="shared" si="6"/>
        <v>-3.5444325474451865E-3</v>
      </c>
      <c r="O120" s="150">
        <f t="shared" si="8"/>
        <v>9.2711663920372889E-3</v>
      </c>
      <c r="P120" s="150">
        <f t="shared" si="10"/>
        <v>9.3363248400720522E-2</v>
      </c>
      <c r="Q120" s="153">
        <v>189.43196098729999</v>
      </c>
      <c r="R120" s="132">
        <f t="shared" si="7"/>
        <v>-3.3614245064361725E-4</v>
      </c>
      <c r="S120" s="132">
        <f t="shared" si="9"/>
        <v>5.5532037786649724E-3</v>
      </c>
      <c r="T120" s="132">
        <f t="shared" si="11"/>
        <v>2.8645559585839475E-2</v>
      </c>
    </row>
    <row r="121" spans="11:20" x14ac:dyDescent="0.25">
      <c r="K121" s="26">
        <v>39325</v>
      </c>
      <c r="L121" s="27">
        <v>187.466450085053</v>
      </c>
      <c r="M121" s="149">
        <v>170.68853241889599</v>
      </c>
      <c r="N121" s="150">
        <f t="shared" si="6"/>
        <v>2.3953334949715632E-3</v>
      </c>
      <c r="O121" s="150">
        <f t="shared" si="8"/>
        <v>1.2615544213980145E-2</v>
      </c>
      <c r="P121" s="150">
        <f t="shared" si="10"/>
        <v>8.7365102542442008E-2</v>
      </c>
      <c r="Q121" s="153">
        <v>190.62439821637901</v>
      </c>
      <c r="R121" s="132">
        <f t="shared" si="7"/>
        <v>6.2948048622004649E-3</v>
      </c>
      <c r="S121" s="132">
        <f t="shared" si="9"/>
        <v>9.8601294291615904E-3</v>
      </c>
      <c r="T121" s="132">
        <f t="shared" si="11"/>
        <v>4.160056117164701E-2</v>
      </c>
    </row>
    <row r="122" spans="11:20" x14ac:dyDescent="0.25">
      <c r="K122" s="26">
        <v>39355</v>
      </c>
      <c r="L122" s="27">
        <v>185.604465331006</v>
      </c>
      <c r="M122" s="149">
        <v>166.697827481259</v>
      </c>
      <c r="N122" s="150">
        <f t="shared" si="6"/>
        <v>-2.3380041301445997E-2</v>
      </c>
      <c r="O122" s="150">
        <f t="shared" si="8"/>
        <v>-2.4510565969772968E-2</v>
      </c>
      <c r="P122" s="150">
        <f t="shared" si="10"/>
        <v>6.7823211529978167E-2</v>
      </c>
      <c r="Q122" s="153">
        <v>189.26133639942</v>
      </c>
      <c r="R122" s="132">
        <f t="shared" si="7"/>
        <v>-7.150510793543785E-3</v>
      </c>
      <c r="S122" s="132">
        <f t="shared" si="9"/>
        <v>-1.2365566828771435E-3</v>
      </c>
      <c r="T122" s="132">
        <f t="shared" si="11"/>
        <v>4.8017145079189305E-2</v>
      </c>
    </row>
    <row r="123" spans="11:20" x14ac:dyDescent="0.25">
      <c r="K123" s="26">
        <v>39386</v>
      </c>
      <c r="L123" s="27">
        <v>182.391515565715</v>
      </c>
      <c r="M123" s="149">
        <v>162.552199898883</v>
      </c>
      <c r="N123" s="150">
        <f t="shared" si="6"/>
        <v>-2.486911584280882E-2</v>
      </c>
      <c r="O123" s="150">
        <f t="shared" si="8"/>
        <v>-4.5386562770963645E-2</v>
      </c>
      <c r="P123" s="150">
        <f t="shared" si="10"/>
        <v>3.4615680725876841E-2</v>
      </c>
      <c r="Q123" s="153">
        <v>186.42852112127201</v>
      </c>
      <c r="R123" s="132">
        <f t="shared" si="7"/>
        <v>-1.4967744242118108E-2</v>
      </c>
      <c r="S123" s="132">
        <f t="shared" si="9"/>
        <v>-1.5854979541859548E-2</v>
      </c>
      <c r="T123" s="132">
        <f t="shared" si="11"/>
        <v>4.3359653757095495E-2</v>
      </c>
    </row>
    <row r="124" spans="11:20" x14ac:dyDescent="0.25">
      <c r="K124" s="26">
        <v>39416</v>
      </c>
      <c r="L124" s="27">
        <v>179.371515242903</v>
      </c>
      <c r="M124" s="149">
        <v>156.515744454035</v>
      </c>
      <c r="N124" s="150">
        <f t="shared" si="6"/>
        <v>-3.7135489083525375E-2</v>
      </c>
      <c r="O124" s="150">
        <f t="shared" si="8"/>
        <v>-8.303304131808209E-2</v>
      </c>
      <c r="P124" s="150">
        <f t="shared" si="10"/>
        <v>-1.0443879988173421E-2</v>
      </c>
      <c r="Q124" s="153">
        <v>184.09843977042101</v>
      </c>
      <c r="R124" s="132">
        <f t="shared" si="7"/>
        <v>-1.2498524028602298E-2</v>
      </c>
      <c r="S124" s="132">
        <f t="shared" si="9"/>
        <v>-3.4234644185212493E-2</v>
      </c>
      <c r="T124" s="132">
        <f t="shared" si="11"/>
        <v>2.9557219277206226E-2</v>
      </c>
    </row>
    <row r="125" spans="11:20" x14ac:dyDescent="0.25">
      <c r="K125" s="26">
        <v>39447</v>
      </c>
      <c r="L125" s="27">
        <v>178.70999738029801</v>
      </c>
      <c r="M125" s="149">
        <v>153.83443194524801</v>
      </c>
      <c r="N125" s="150">
        <f t="shared" si="6"/>
        <v>-1.7131263810807429E-2</v>
      </c>
      <c r="O125" s="150">
        <f t="shared" si="8"/>
        <v>-7.7165945893668875E-2</v>
      </c>
      <c r="P125" s="150">
        <f t="shared" si="10"/>
        <v>-5.0146497426263426E-2</v>
      </c>
      <c r="Q125" s="153">
        <v>183.79116557546101</v>
      </c>
      <c r="R125" s="132">
        <f t="shared" si="7"/>
        <v>-1.6690754975609012E-3</v>
      </c>
      <c r="S125" s="132">
        <f t="shared" si="9"/>
        <v>-2.8902738023653507E-2</v>
      </c>
      <c r="T125" s="132">
        <f t="shared" si="11"/>
        <v>2.233526069363112E-2</v>
      </c>
    </row>
    <row r="126" spans="11:20" x14ac:dyDescent="0.25">
      <c r="K126" s="26">
        <v>39478</v>
      </c>
      <c r="L126" s="27">
        <v>180.48921001082499</v>
      </c>
      <c r="M126" s="149">
        <v>153.759041435905</v>
      </c>
      <c r="N126" s="150">
        <f t="shared" si="6"/>
        <v>-4.9007565074798976E-4</v>
      </c>
      <c r="O126" s="150">
        <f t="shared" si="8"/>
        <v>-5.4094367645887709E-2</v>
      </c>
      <c r="P126" s="150">
        <f t="shared" si="10"/>
        <v>-6.4345024199945478E-2</v>
      </c>
      <c r="Q126" s="153">
        <v>185.709428814322</v>
      </c>
      <c r="R126" s="132">
        <f t="shared" si="7"/>
        <v>1.0437189583377471E-2</v>
      </c>
      <c r="S126" s="132">
        <f t="shared" si="9"/>
        <v>-3.8572011547645113E-3</v>
      </c>
      <c r="T126" s="132">
        <f t="shared" si="11"/>
        <v>1.6382207879218846E-2</v>
      </c>
    </row>
    <row r="127" spans="11:20" x14ac:dyDescent="0.25">
      <c r="K127" s="26">
        <v>39507</v>
      </c>
      <c r="L127" s="27">
        <v>180.50247800297501</v>
      </c>
      <c r="M127" s="149">
        <v>158.699806987671</v>
      </c>
      <c r="N127" s="150">
        <f t="shared" si="6"/>
        <v>3.2133170873243078E-2</v>
      </c>
      <c r="O127" s="150">
        <f t="shared" si="8"/>
        <v>1.3954267292754174E-2</v>
      </c>
      <c r="P127" s="150">
        <f t="shared" si="10"/>
        <v>-5.1006702921603364E-2</v>
      </c>
      <c r="Q127" s="153">
        <v>184.65785961867701</v>
      </c>
      <c r="R127" s="132">
        <f t="shared" si="7"/>
        <v>-5.6624437561346719E-3</v>
      </c>
      <c r="S127" s="132">
        <f t="shared" si="9"/>
        <v>3.0386995617868173E-3</v>
      </c>
      <c r="T127" s="132">
        <f t="shared" si="11"/>
        <v>-5.2186314730928718E-4</v>
      </c>
    </row>
    <row r="128" spans="11:20" x14ac:dyDescent="0.25">
      <c r="K128" s="26">
        <v>39538</v>
      </c>
      <c r="L128" s="27">
        <v>178.62092485132499</v>
      </c>
      <c r="M128" s="149">
        <v>162.01086164231799</v>
      </c>
      <c r="N128" s="150">
        <f t="shared" si="6"/>
        <v>2.086363378440792E-2</v>
      </c>
      <c r="O128" s="150">
        <f t="shared" si="8"/>
        <v>5.3150842718878932E-2</v>
      </c>
      <c r="P128" s="150">
        <f t="shared" si="10"/>
        <v>-3.0123528595289772E-2</v>
      </c>
      <c r="Q128" s="153">
        <v>181.858784889183</v>
      </c>
      <c r="R128" s="132">
        <f t="shared" si="7"/>
        <v>-1.5158167300726721E-2</v>
      </c>
      <c r="S128" s="132">
        <f t="shared" si="9"/>
        <v>-1.0514002020867608E-2</v>
      </c>
      <c r="T128" s="132">
        <f t="shared" si="11"/>
        <v>-2.7033395047762698E-2</v>
      </c>
    </row>
    <row r="129" spans="11:20" x14ac:dyDescent="0.25">
      <c r="K129" s="26">
        <v>39568</v>
      </c>
      <c r="L129" s="27">
        <v>175.30532366076</v>
      </c>
      <c r="M129" s="149">
        <v>161.60171402347399</v>
      </c>
      <c r="N129" s="150">
        <f t="shared" si="6"/>
        <v>-2.5254332622913767E-3</v>
      </c>
      <c r="O129" s="150">
        <f t="shared" si="8"/>
        <v>5.1006253123906387E-2</v>
      </c>
      <c r="P129" s="150">
        <f t="shared" si="10"/>
        <v>-4.2169811523000589E-2</v>
      </c>
      <c r="Q129" s="153">
        <v>178.137076233051</v>
      </c>
      <c r="R129" s="132">
        <f t="shared" si="7"/>
        <v>-2.0464827467091218E-2</v>
      </c>
      <c r="S129" s="132">
        <f t="shared" si="9"/>
        <v>-4.0775272583720379E-2</v>
      </c>
      <c r="T129" s="132">
        <f t="shared" si="11"/>
        <v>-5.4402927656342914E-2</v>
      </c>
    </row>
    <row r="130" spans="11:20" x14ac:dyDescent="0.25">
      <c r="K130" s="26">
        <v>39599</v>
      </c>
      <c r="L130" s="27">
        <v>173.69503790456301</v>
      </c>
      <c r="M130" s="149">
        <v>156.83321493020301</v>
      </c>
      <c r="N130" s="150">
        <f t="shared" si="6"/>
        <v>-2.9507725967425791E-2</v>
      </c>
      <c r="O130" s="150">
        <f t="shared" si="8"/>
        <v>-1.1761779002119388E-2</v>
      </c>
      <c r="P130" s="150">
        <f t="shared" si="10"/>
        <v>-6.9581599672864369E-2</v>
      </c>
      <c r="Q130" s="153">
        <v>177.05551160100799</v>
      </c>
      <c r="R130" s="132">
        <f t="shared" si="7"/>
        <v>-6.0715301660617671E-3</v>
      </c>
      <c r="S130" s="132">
        <f t="shared" si="9"/>
        <v>-4.1169913013007098E-2</v>
      </c>
      <c r="T130" s="132">
        <f t="shared" si="11"/>
        <v>-6.2022996350226789E-2</v>
      </c>
    </row>
    <row r="131" spans="11:20" x14ac:dyDescent="0.25">
      <c r="K131" s="26">
        <v>39629</v>
      </c>
      <c r="L131" s="27">
        <v>173.08750584286199</v>
      </c>
      <c r="M131" s="149">
        <v>153.68269889638</v>
      </c>
      <c r="N131" s="150">
        <f t="shared" si="6"/>
        <v>-2.0088321438957446E-2</v>
      </c>
      <c r="O131" s="150">
        <f t="shared" si="8"/>
        <v>-5.1404965454258322E-2</v>
      </c>
      <c r="P131" s="150">
        <f t="shared" si="10"/>
        <v>-0.10067304876230732</v>
      </c>
      <c r="Q131" s="153">
        <v>176.89481898006801</v>
      </c>
      <c r="R131" s="132">
        <f t="shared" si="7"/>
        <v>-9.0758327423379193E-4</v>
      </c>
      <c r="S131" s="132">
        <f t="shared" si="9"/>
        <v>-2.7295716905508915E-2</v>
      </c>
      <c r="T131" s="132">
        <f t="shared" si="11"/>
        <v>-6.649671892503195E-2</v>
      </c>
    </row>
    <row r="132" spans="11:20" x14ac:dyDescent="0.25">
      <c r="K132" s="26">
        <v>39660</v>
      </c>
      <c r="L132" s="27">
        <v>172.885272274523</v>
      </c>
      <c r="M132" s="149">
        <v>154.01547018388399</v>
      </c>
      <c r="N132" s="150">
        <f t="shared" si="6"/>
        <v>2.1653139220854101E-3</v>
      </c>
      <c r="O132" s="150">
        <f t="shared" si="8"/>
        <v>-4.6944080299099022E-2</v>
      </c>
      <c r="P132" s="150">
        <f t="shared" si="10"/>
        <v>-9.5519854728868703E-2</v>
      </c>
      <c r="Q132" s="153">
        <v>176.56915561210701</v>
      </c>
      <c r="R132" s="132">
        <f t="shared" si="7"/>
        <v>-1.8410000351547495E-3</v>
      </c>
      <c r="S132" s="132">
        <f t="shared" si="9"/>
        <v>-8.8017646528156801E-3</v>
      </c>
      <c r="T132" s="132">
        <f t="shared" si="11"/>
        <v>-6.7901980785889271E-2</v>
      </c>
    </row>
    <row r="133" spans="11:20" x14ac:dyDescent="0.25">
      <c r="K133" s="26">
        <v>39691</v>
      </c>
      <c r="L133" s="27">
        <v>171.86909867155799</v>
      </c>
      <c r="M133" s="149">
        <v>156.273718296385</v>
      </c>
      <c r="N133" s="150">
        <f t="shared" si="6"/>
        <v>1.4662475852619261E-2</v>
      </c>
      <c r="O133" s="150">
        <f t="shared" si="8"/>
        <v>-3.5674626326254177E-3</v>
      </c>
      <c r="P133" s="150">
        <f t="shared" si="10"/>
        <v>-8.445098166955245E-2</v>
      </c>
      <c r="Q133" s="153">
        <v>175.00674457330001</v>
      </c>
      <c r="R133" s="132">
        <f t="shared" si="7"/>
        <v>-8.8487201141708161E-3</v>
      </c>
      <c r="S133" s="132">
        <f t="shared" si="9"/>
        <v>-1.1571325903284246E-2</v>
      </c>
      <c r="T133" s="132">
        <f t="shared" si="11"/>
        <v>-8.1928933490199363E-2</v>
      </c>
    </row>
    <row r="134" spans="11:20" x14ac:dyDescent="0.25">
      <c r="K134" s="26">
        <v>39721</v>
      </c>
      <c r="L134" s="27">
        <v>168.2478877076</v>
      </c>
      <c r="M134" s="149">
        <v>153.998768699458</v>
      </c>
      <c r="N134" s="150">
        <f t="shared" si="6"/>
        <v>-1.455746763900756E-2</v>
      </c>
      <c r="O134" s="150">
        <f t="shared" si="8"/>
        <v>2.056638810664646E-3</v>
      </c>
      <c r="P134" s="150">
        <f t="shared" si="10"/>
        <v>-7.6180109685164865E-2</v>
      </c>
      <c r="Q134" s="153">
        <v>171.14472493539401</v>
      </c>
      <c r="R134" s="132">
        <f t="shared" si="7"/>
        <v>-2.2067833141644622E-2</v>
      </c>
      <c r="S134" s="132">
        <f t="shared" si="9"/>
        <v>-3.2505723332246994E-2</v>
      </c>
      <c r="T134" s="132">
        <f t="shared" si="11"/>
        <v>-9.5722728205788532E-2</v>
      </c>
    </row>
    <row r="135" spans="11:20" x14ac:dyDescent="0.25">
      <c r="K135" s="26">
        <v>39752</v>
      </c>
      <c r="L135" s="27">
        <v>164.07504787820201</v>
      </c>
      <c r="M135" s="149">
        <v>145.19413541195701</v>
      </c>
      <c r="N135" s="150">
        <f t="shared" si="6"/>
        <v>-5.7173400552857689E-2</v>
      </c>
      <c r="O135" s="150">
        <f t="shared" si="8"/>
        <v>-5.7275640956034546E-2</v>
      </c>
      <c r="P135" s="150">
        <f t="shared" si="10"/>
        <v>-0.10678455596247682</v>
      </c>
      <c r="Q135" s="153">
        <v>167.573501131966</v>
      </c>
      <c r="R135" s="132">
        <f t="shared" si="7"/>
        <v>-2.0866689316752951E-2</v>
      </c>
      <c r="S135" s="132">
        <f t="shared" si="9"/>
        <v>-5.0946919063842411E-2</v>
      </c>
      <c r="T135" s="132">
        <f t="shared" si="11"/>
        <v>-0.10113806554867644</v>
      </c>
    </row>
    <row r="136" spans="11:20" x14ac:dyDescent="0.25">
      <c r="K136" s="26">
        <v>39782</v>
      </c>
      <c r="L136" s="27">
        <v>158.255325149426</v>
      </c>
      <c r="M136" s="149">
        <v>135.18627727900201</v>
      </c>
      <c r="N136" s="150">
        <f t="shared" ref="N136:N199" si="12">M136/M135-1</f>
        <v>-6.8927426748744747E-2</v>
      </c>
      <c r="O136" s="150">
        <f t="shared" si="8"/>
        <v>-0.1349391391416761</v>
      </c>
      <c r="P136" s="150">
        <f t="shared" si="10"/>
        <v>-0.1362768151500372</v>
      </c>
      <c r="Q136" s="153">
        <v>162.28250977858201</v>
      </c>
      <c r="R136" s="132">
        <f t="shared" ref="R136:R199" si="13">Q136/Q135-1</f>
        <v>-3.1574152939713773E-2</v>
      </c>
      <c r="S136" s="132">
        <f t="shared" si="9"/>
        <v>-7.2707110950164355E-2</v>
      </c>
      <c r="T136" s="132">
        <f t="shared" si="11"/>
        <v>-0.11850143879027131</v>
      </c>
    </row>
    <row r="137" spans="11:20" x14ac:dyDescent="0.25">
      <c r="K137" s="26">
        <v>39813</v>
      </c>
      <c r="L137" s="27">
        <v>155.407958817772</v>
      </c>
      <c r="M137" s="149">
        <v>131.301183524816</v>
      </c>
      <c r="N137" s="150">
        <f t="shared" si="12"/>
        <v>-2.8738817521898552E-2</v>
      </c>
      <c r="O137" s="150">
        <f t="shared" si="8"/>
        <v>-0.14738809515378859</v>
      </c>
      <c r="P137" s="150">
        <f t="shared" si="10"/>
        <v>-0.14647727518148823</v>
      </c>
      <c r="Q137" s="153">
        <v>159.479860424702</v>
      </c>
      <c r="R137" s="132">
        <f t="shared" si="13"/>
        <v>-1.727018738928765E-2</v>
      </c>
      <c r="S137" s="132">
        <f t="shared" si="9"/>
        <v>-6.8157896862409362E-2</v>
      </c>
      <c r="T137" s="132">
        <f t="shared" si="11"/>
        <v>-0.13227678857489633</v>
      </c>
    </row>
    <row r="138" spans="11:20" x14ac:dyDescent="0.25">
      <c r="K138" s="26">
        <v>39844</v>
      </c>
      <c r="L138" s="27">
        <v>151.66956732683701</v>
      </c>
      <c r="M138" s="149">
        <v>129.31498421299801</v>
      </c>
      <c r="N138" s="150">
        <f t="shared" si="12"/>
        <v>-1.5127048047077096E-2</v>
      </c>
      <c r="O138" s="150">
        <f t="shared" ref="O138:O201" si="14">M138/M135-1</f>
        <v>-0.10936496266812246</v>
      </c>
      <c r="P138" s="150">
        <f t="shared" si="10"/>
        <v>-0.15897638925576019</v>
      </c>
      <c r="Q138" s="153">
        <v>155.44814243171101</v>
      </c>
      <c r="R138" s="132">
        <f t="shared" si="13"/>
        <v>-2.5280420877309195E-2</v>
      </c>
      <c r="S138" s="132">
        <f t="shared" ref="S138:S201" si="15">Q138/Q135-1</f>
        <v>-7.2358449386971668E-2</v>
      </c>
      <c r="T138" s="132">
        <f t="shared" si="11"/>
        <v>-0.16294964976101001</v>
      </c>
    </row>
    <row r="139" spans="11:20" x14ac:dyDescent="0.25">
      <c r="K139" s="26">
        <v>39872</v>
      </c>
      <c r="L139" s="27">
        <v>149.098690559413</v>
      </c>
      <c r="M139" s="149">
        <v>126.796068022881</v>
      </c>
      <c r="N139" s="150">
        <f t="shared" si="12"/>
        <v>-1.9478919673902917E-2</v>
      </c>
      <c r="O139" s="150">
        <f t="shared" si="14"/>
        <v>-6.2064060235973662E-2</v>
      </c>
      <c r="P139" s="150">
        <f t="shared" si="10"/>
        <v>-0.20103199600783705</v>
      </c>
      <c r="Q139" s="153">
        <v>152.954911074867</v>
      </c>
      <c r="R139" s="132">
        <f t="shared" si="13"/>
        <v>-1.6038990996237179E-2</v>
      </c>
      <c r="S139" s="132">
        <f t="shared" si="15"/>
        <v>-5.747753541919931E-2</v>
      </c>
      <c r="T139" s="132">
        <f t="shared" si="11"/>
        <v>-0.17168480458550406</v>
      </c>
    </row>
    <row r="140" spans="11:20" x14ac:dyDescent="0.25">
      <c r="K140" s="26">
        <v>39903</v>
      </c>
      <c r="L140" s="27">
        <v>144.30845776573099</v>
      </c>
      <c r="M140" s="149">
        <v>118.61879095307199</v>
      </c>
      <c r="N140" s="150">
        <f t="shared" si="12"/>
        <v>-6.4491566633859465E-2</v>
      </c>
      <c r="O140" s="150">
        <f t="shared" si="14"/>
        <v>-9.6590085719577834E-2</v>
      </c>
      <c r="P140" s="150">
        <f t="shared" si="10"/>
        <v>-0.2678343306700357</v>
      </c>
      <c r="Q140" s="153">
        <v>148.656981220706</v>
      </c>
      <c r="R140" s="132">
        <f t="shared" si="13"/>
        <v>-2.8099325637587991E-2</v>
      </c>
      <c r="S140" s="132">
        <f t="shared" si="15"/>
        <v>-6.7863610961121923E-2</v>
      </c>
      <c r="T140" s="132">
        <f t="shared" si="11"/>
        <v>-0.18256914940187663</v>
      </c>
    </row>
    <row r="141" spans="11:20" x14ac:dyDescent="0.25">
      <c r="K141" s="26">
        <v>39933</v>
      </c>
      <c r="L141" s="27">
        <v>141.148027310468</v>
      </c>
      <c r="M141" s="149">
        <v>114.32490882285499</v>
      </c>
      <c r="N141" s="150">
        <f t="shared" si="12"/>
        <v>-3.6199004354341646E-2</v>
      </c>
      <c r="O141" s="150">
        <f t="shared" si="14"/>
        <v>-0.11591909074862106</v>
      </c>
      <c r="P141" s="150">
        <f t="shared" si="10"/>
        <v>-0.29255138465766306</v>
      </c>
      <c r="Q141" s="153">
        <v>145.631436764705</v>
      </c>
      <c r="R141" s="132">
        <f t="shared" si="13"/>
        <v>-2.0352521833529424E-2</v>
      </c>
      <c r="S141" s="132">
        <f t="shared" si="15"/>
        <v>-6.3151000156328796E-2</v>
      </c>
      <c r="T141" s="132">
        <f t="shared" si="11"/>
        <v>-0.18247542934756555</v>
      </c>
    </row>
    <row r="142" spans="11:20" x14ac:dyDescent="0.25">
      <c r="K142" s="26">
        <v>39964</v>
      </c>
      <c r="L142" s="27">
        <v>139.277276753363</v>
      </c>
      <c r="M142" s="149">
        <v>110.77635753914301</v>
      </c>
      <c r="N142" s="150">
        <f t="shared" si="12"/>
        <v>-3.1039178777832466E-2</v>
      </c>
      <c r="O142" s="150">
        <f t="shared" si="14"/>
        <v>-0.12634232854008653</v>
      </c>
      <c r="P142" s="150">
        <f t="shared" si="10"/>
        <v>-0.29366775023745528</v>
      </c>
      <c r="Q142" s="153">
        <v>143.90001533313901</v>
      </c>
      <c r="R142" s="132">
        <f t="shared" si="13"/>
        <v>-1.1889063721615467E-2</v>
      </c>
      <c r="S142" s="132">
        <f t="shared" si="15"/>
        <v>-5.9199771214249464E-2</v>
      </c>
      <c r="T142" s="132">
        <f t="shared" si="11"/>
        <v>-0.1872604584181734</v>
      </c>
    </row>
    <row r="143" spans="11:20" x14ac:dyDescent="0.25">
      <c r="K143" s="26">
        <v>39994</v>
      </c>
      <c r="L143" s="27">
        <v>139.743533866479</v>
      </c>
      <c r="M143" s="149">
        <v>111.730497522126</v>
      </c>
      <c r="N143" s="150">
        <f t="shared" si="12"/>
        <v>8.6132095708766343E-3</v>
      </c>
      <c r="O143" s="150">
        <f t="shared" si="14"/>
        <v>-5.8070845062576537E-2</v>
      </c>
      <c r="P143" s="150">
        <f t="shared" si="10"/>
        <v>-0.27297933778830963</v>
      </c>
      <c r="Q143" s="153">
        <v>144.38752838335901</v>
      </c>
      <c r="R143" s="132">
        <f t="shared" si="13"/>
        <v>3.3878596127412397E-3</v>
      </c>
      <c r="S143" s="132">
        <f t="shared" si="15"/>
        <v>-2.8720163710362678E-2</v>
      </c>
      <c r="T143" s="132">
        <f t="shared" si="11"/>
        <v>-0.1837662108146414</v>
      </c>
    </row>
    <row r="144" spans="11:20" x14ac:dyDescent="0.25">
      <c r="K144" s="26">
        <v>40025</v>
      </c>
      <c r="L144" s="27">
        <v>140.14904536421901</v>
      </c>
      <c r="M144" s="149">
        <v>109.794298773235</v>
      </c>
      <c r="N144" s="150">
        <f t="shared" si="12"/>
        <v>-1.7329187570363946E-2</v>
      </c>
      <c r="O144" s="150">
        <f t="shared" si="14"/>
        <v>-3.9629246996733869E-2</v>
      </c>
      <c r="P144" s="150">
        <f t="shared" si="10"/>
        <v>-0.28712162069077818</v>
      </c>
      <c r="Q144" s="153">
        <v>145.52100091407701</v>
      </c>
      <c r="R144" s="132">
        <f t="shared" si="13"/>
        <v>7.8502107724189862E-3</v>
      </c>
      <c r="S144" s="132">
        <f t="shared" si="15"/>
        <v>-7.5832425389321667E-4</v>
      </c>
      <c r="T144" s="132">
        <f t="shared" si="11"/>
        <v>-0.17584132738470826</v>
      </c>
    </row>
    <row r="145" spans="11:20" x14ac:dyDescent="0.25">
      <c r="K145" s="26">
        <v>40056</v>
      </c>
      <c r="L145" s="27">
        <v>139.030107666964</v>
      </c>
      <c r="M145" s="149">
        <v>108.035162958925</v>
      </c>
      <c r="N145" s="150">
        <f t="shared" si="12"/>
        <v>-1.6022105282016974E-2</v>
      </c>
      <c r="O145" s="150">
        <f t="shared" si="14"/>
        <v>-2.4745303430376842E-2</v>
      </c>
      <c r="P145" s="150">
        <f t="shared" si="10"/>
        <v>-0.30867989744745117</v>
      </c>
      <c r="Q145" s="153">
        <v>145.11287177226799</v>
      </c>
      <c r="R145" s="132">
        <f t="shared" si="13"/>
        <v>-2.8046064777275115E-3</v>
      </c>
      <c r="S145" s="132">
        <f t="shared" si="15"/>
        <v>8.4284663647959945E-3</v>
      </c>
      <c r="T145" s="132">
        <f t="shared" si="11"/>
        <v>-0.17081554698888324</v>
      </c>
    </row>
    <row r="146" spans="11:20" x14ac:dyDescent="0.25">
      <c r="K146" s="26">
        <v>40086</v>
      </c>
      <c r="L146" s="27">
        <v>135.05347203743</v>
      </c>
      <c r="M146" s="149">
        <v>104.435199682793</v>
      </c>
      <c r="N146" s="150">
        <f t="shared" si="12"/>
        <v>-3.3322144175417345E-2</v>
      </c>
      <c r="O146" s="150">
        <f t="shared" si="14"/>
        <v>-6.5293702266816744E-2</v>
      </c>
      <c r="P146" s="150">
        <f t="shared" si="10"/>
        <v>-0.32184393054072147</v>
      </c>
      <c r="Q146" s="153">
        <v>141.625787498633</v>
      </c>
      <c r="R146" s="132">
        <f t="shared" si="13"/>
        <v>-2.4030151364569652E-2</v>
      </c>
      <c r="S146" s="132">
        <f t="shared" si="15"/>
        <v>-1.912728139090647E-2</v>
      </c>
      <c r="T146" s="132">
        <f t="shared" si="11"/>
        <v>-0.17247938811964092</v>
      </c>
    </row>
    <row r="147" spans="11:20" x14ac:dyDescent="0.25">
      <c r="K147" s="26">
        <v>40117</v>
      </c>
      <c r="L147" s="27">
        <v>130.37035796322499</v>
      </c>
      <c r="M147" s="149">
        <v>102.012548781869</v>
      </c>
      <c r="N147" s="150">
        <f t="shared" si="12"/>
        <v>-2.3197647041250935E-2</v>
      </c>
      <c r="O147" s="150">
        <f t="shared" si="14"/>
        <v>-7.087572012676302E-2</v>
      </c>
      <c r="P147" s="150">
        <f t="shared" ref="P147:P210" si="16">M147/M135-1</f>
        <v>-0.29740585945547715</v>
      </c>
      <c r="Q147" s="153">
        <v>136.65463490866401</v>
      </c>
      <c r="R147" s="132">
        <f t="shared" si="13"/>
        <v>-3.5100617463588502E-2</v>
      </c>
      <c r="S147" s="132">
        <f t="shared" si="15"/>
        <v>-6.0928429228219505E-2</v>
      </c>
      <c r="T147" s="132">
        <f t="shared" ref="T147:T210" si="17">Q147/Q135-1</f>
        <v>-0.18450928108826137</v>
      </c>
    </row>
    <row r="148" spans="11:20" x14ac:dyDescent="0.25">
      <c r="K148" s="26">
        <v>40147</v>
      </c>
      <c r="L148" s="27">
        <v>128.436206139961</v>
      </c>
      <c r="M148" s="149">
        <v>101.21503981808</v>
      </c>
      <c r="N148" s="150">
        <f t="shared" si="12"/>
        <v>-7.8177535343646465E-3</v>
      </c>
      <c r="O148" s="150">
        <f t="shared" si="14"/>
        <v>-6.3128734701293654E-2</v>
      </c>
      <c r="P148" s="150">
        <f t="shared" si="16"/>
        <v>-0.25129205526394538</v>
      </c>
      <c r="Q148" s="153">
        <v>134.26756074977999</v>
      </c>
      <c r="R148" s="132">
        <f t="shared" si="13"/>
        <v>-1.7467934113464034E-2</v>
      </c>
      <c r="S148" s="132">
        <f t="shared" si="15"/>
        <v>-7.4737071150435375E-2</v>
      </c>
      <c r="T148" s="132">
        <f t="shared" si="17"/>
        <v>-0.17263073554276165</v>
      </c>
    </row>
    <row r="149" spans="11:20" x14ac:dyDescent="0.25">
      <c r="K149" s="26">
        <v>40178</v>
      </c>
      <c r="L149" s="27">
        <v>128.991428637712</v>
      </c>
      <c r="M149" s="149">
        <v>101.307337865316</v>
      </c>
      <c r="N149" s="150">
        <f t="shared" si="12"/>
        <v>9.1190051796541383E-4</v>
      </c>
      <c r="O149" s="150">
        <f t="shared" si="14"/>
        <v>-2.9950264154015471E-2</v>
      </c>
      <c r="P149" s="150">
        <f t="shared" si="16"/>
        <v>-0.22843545544912125</v>
      </c>
      <c r="Q149" s="153">
        <v>134.52091712548599</v>
      </c>
      <c r="R149" s="132">
        <f t="shared" si="13"/>
        <v>1.8869515040804696E-3</v>
      </c>
      <c r="S149" s="132">
        <f t="shared" si="15"/>
        <v>-5.0166502150715941E-2</v>
      </c>
      <c r="T149" s="132">
        <f t="shared" si="17"/>
        <v>-0.15650216417765361</v>
      </c>
    </row>
    <row r="150" spans="11:20" x14ac:dyDescent="0.25">
      <c r="K150" s="26">
        <v>40209</v>
      </c>
      <c r="L150" s="27">
        <v>131.245216119595</v>
      </c>
      <c r="M150" s="149">
        <v>100.80220134959799</v>
      </c>
      <c r="N150" s="150">
        <f t="shared" si="12"/>
        <v>-4.9861789517119393E-3</v>
      </c>
      <c r="O150" s="150">
        <f t="shared" si="14"/>
        <v>-1.1864691616117362E-2</v>
      </c>
      <c r="P150" s="150">
        <f t="shared" si="16"/>
        <v>-0.22049094338855491</v>
      </c>
      <c r="Q150" s="153">
        <v>136.89999501071799</v>
      </c>
      <c r="R150" s="132">
        <f t="shared" si="13"/>
        <v>1.7685560997273697E-2</v>
      </c>
      <c r="S150" s="132">
        <f t="shared" si="15"/>
        <v>1.795475888673348E-3</v>
      </c>
      <c r="T150" s="132">
        <f t="shared" si="17"/>
        <v>-0.11932048290085739</v>
      </c>
    </row>
    <row r="151" spans="11:20" x14ac:dyDescent="0.25">
      <c r="K151" s="26">
        <v>40237</v>
      </c>
      <c r="L151" s="27">
        <v>132.46938180944301</v>
      </c>
      <c r="M151" s="149">
        <v>100.216427744947</v>
      </c>
      <c r="N151" s="150">
        <f t="shared" si="12"/>
        <v>-5.811119170100687E-3</v>
      </c>
      <c r="O151" s="150">
        <f t="shared" si="14"/>
        <v>-9.8662419629322873E-3</v>
      </c>
      <c r="P151" s="150">
        <f t="shared" si="16"/>
        <v>-0.20962511450384702</v>
      </c>
      <c r="Q151" s="153">
        <v>138.291274188025</v>
      </c>
      <c r="R151" s="132">
        <f t="shared" si="13"/>
        <v>1.0162740891247468E-2</v>
      </c>
      <c r="S151" s="132">
        <f t="shared" si="15"/>
        <v>2.9967874710583153E-2</v>
      </c>
      <c r="T151" s="132">
        <f t="shared" si="17"/>
        <v>-9.5869016455866318E-2</v>
      </c>
    </row>
    <row r="152" spans="11:20" x14ac:dyDescent="0.25">
      <c r="K152" s="26">
        <v>40268</v>
      </c>
      <c r="L152" s="27">
        <v>131.74301970248499</v>
      </c>
      <c r="M152" s="149">
        <v>101.79645693611501</v>
      </c>
      <c r="N152" s="150">
        <f t="shared" si="12"/>
        <v>1.5766169546466147E-2</v>
      </c>
      <c r="O152" s="150">
        <f t="shared" si="14"/>
        <v>4.8280715010917685E-3</v>
      </c>
      <c r="P152" s="150">
        <f t="shared" si="16"/>
        <v>-0.14181845795083381</v>
      </c>
      <c r="Q152" s="153">
        <v>137.24522470323501</v>
      </c>
      <c r="R152" s="132">
        <f t="shared" si="13"/>
        <v>-7.5641033097124666E-3</v>
      </c>
      <c r="S152" s="132">
        <f t="shared" si="15"/>
        <v>2.0251925395421422E-2</v>
      </c>
      <c r="T152" s="132">
        <f t="shared" si="17"/>
        <v>-7.6765695251999944E-2</v>
      </c>
    </row>
    <row r="153" spans="11:20" x14ac:dyDescent="0.25">
      <c r="K153" s="26">
        <v>40298</v>
      </c>
      <c r="L153" s="27">
        <v>129.24753546640201</v>
      </c>
      <c r="M153" s="149">
        <v>105.76477521559499</v>
      </c>
      <c r="N153" s="150">
        <f t="shared" si="12"/>
        <v>3.8982872281796643E-2</v>
      </c>
      <c r="O153" s="150">
        <f t="shared" si="14"/>
        <v>4.9230808450164698E-2</v>
      </c>
      <c r="P153" s="150">
        <f t="shared" si="16"/>
        <v>-7.487549034938501E-2</v>
      </c>
      <c r="Q153" s="153">
        <v>133.68992464677399</v>
      </c>
      <c r="R153" s="132">
        <f t="shared" si="13"/>
        <v>-2.5904726843127945E-2</v>
      </c>
      <c r="S153" s="132">
        <f t="shared" si="15"/>
        <v>-2.344828693158596E-2</v>
      </c>
      <c r="T153" s="132">
        <f t="shared" si="17"/>
        <v>-8.1998175553433361E-2</v>
      </c>
    </row>
    <row r="154" spans="11:20" x14ac:dyDescent="0.25">
      <c r="K154" s="26">
        <v>40329</v>
      </c>
      <c r="L154" s="27">
        <v>125.90213754343</v>
      </c>
      <c r="M154" s="149">
        <v>108.58138102532</v>
      </c>
      <c r="N154" s="150">
        <f t="shared" si="12"/>
        <v>2.6630849486358077E-2</v>
      </c>
      <c r="O154" s="150">
        <f t="shared" si="14"/>
        <v>8.3468882982558501E-2</v>
      </c>
      <c r="P154" s="150">
        <f t="shared" si="16"/>
        <v>-1.9814485352142142E-2</v>
      </c>
      <c r="Q154" s="153">
        <v>129.283434528084</v>
      </c>
      <c r="R154" s="132">
        <f t="shared" si="13"/>
        <v>-3.2960525113111538E-2</v>
      </c>
      <c r="S154" s="132">
        <f t="shared" si="15"/>
        <v>-6.5136717503185837E-2</v>
      </c>
      <c r="T154" s="132">
        <f t="shared" si="17"/>
        <v>-0.10157456044196078</v>
      </c>
    </row>
    <row r="155" spans="11:20" x14ac:dyDescent="0.25">
      <c r="K155" s="26">
        <v>40359</v>
      </c>
      <c r="L155" s="27">
        <v>124.03840499830901</v>
      </c>
      <c r="M155" s="149">
        <v>108.20922691136499</v>
      </c>
      <c r="N155" s="150">
        <f t="shared" si="12"/>
        <v>-3.4274210775439018E-3</v>
      </c>
      <c r="O155" s="150">
        <f t="shared" si="14"/>
        <v>6.2996003675005019E-2</v>
      </c>
      <c r="P155" s="150">
        <f t="shared" si="16"/>
        <v>-3.1515751642148482E-2</v>
      </c>
      <c r="Q155" s="153">
        <v>127.183908834397</v>
      </c>
      <c r="R155" s="132">
        <f t="shared" si="13"/>
        <v>-1.6239711617739627E-2</v>
      </c>
      <c r="S155" s="132">
        <f t="shared" si="15"/>
        <v>-7.3309041466423031E-2</v>
      </c>
      <c r="T155" s="132">
        <f t="shared" si="17"/>
        <v>-0.11914893025445517</v>
      </c>
    </row>
    <row r="156" spans="11:20" x14ac:dyDescent="0.25">
      <c r="K156" s="26">
        <v>40390</v>
      </c>
      <c r="L156" s="27">
        <v>123.92627990880401</v>
      </c>
      <c r="M156" s="149">
        <v>105.0310554141</v>
      </c>
      <c r="N156" s="150">
        <f t="shared" si="12"/>
        <v>-2.9370614576779697E-2</v>
      </c>
      <c r="O156" s="150">
        <f t="shared" si="14"/>
        <v>-6.9372794486571854E-3</v>
      </c>
      <c r="P156" s="150">
        <f t="shared" si="16"/>
        <v>-4.3383339684812117E-2</v>
      </c>
      <c r="Q156" s="153">
        <v>127.863013247509</v>
      </c>
      <c r="R156" s="132">
        <f t="shared" si="13"/>
        <v>5.3395466402612612E-3</v>
      </c>
      <c r="S156" s="132">
        <f t="shared" si="15"/>
        <v>-4.3585269530672877E-2</v>
      </c>
      <c r="T156" s="132">
        <f t="shared" si="17"/>
        <v>-0.12134322575883172</v>
      </c>
    </row>
    <row r="157" spans="11:20" x14ac:dyDescent="0.25">
      <c r="K157" s="26">
        <v>40421</v>
      </c>
      <c r="L157" s="27">
        <v>124.77460125722401</v>
      </c>
      <c r="M157" s="149">
        <v>103.286310472094</v>
      </c>
      <c r="N157" s="150">
        <f t="shared" si="12"/>
        <v>-1.6611705320174974E-2</v>
      </c>
      <c r="O157" s="150">
        <f t="shared" si="14"/>
        <v>-4.8765916432682355E-2</v>
      </c>
      <c r="P157" s="150">
        <f t="shared" si="16"/>
        <v>-4.3956544857867375E-2</v>
      </c>
      <c r="Q157" s="153">
        <v>129.376611170133</v>
      </c>
      <c r="R157" s="132">
        <f t="shared" si="13"/>
        <v>1.1837652532824983E-2</v>
      </c>
      <c r="S157" s="132">
        <f t="shared" si="15"/>
        <v>7.2071601740097968E-4</v>
      </c>
      <c r="T157" s="132">
        <f t="shared" si="17"/>
        <v>-0.10844152148563768</v>
      </c>
    </row>
    <row r="158" spans="11:20" x14ac:dyDescent="0.25">
      <c r="K158" s="26">
        <v>40451</v>
      </c>
      <c r="L158" s="27">
        <v>124.252261323086</v>
      </c>
      <c r="M158" s="149">
        <v>103.247686556063</v>
      </c>
      <c r="N158" s="150">
        <f t="shared" si="12"/>
        <v>-3.7395000222639752E-4</v>
      </c>
      <c r="O158" s="150">
        <f t="shared" si="14"/>
        <v>-4.5851361264839574E-2</v>
      </c>
      <c r="P158" s="150">
        <f t="shared" si="16"/>
        <v>-1.1370813004972447E-2</v>
      </c>
      <c r="Q158" s="153">
        <v>128.81402562370499</v>
      </c>
      <c r="R158" s="132">
        <f t="shared" si="13"/>
        <v>-4.3484331622212213E-3</v>
      </c>
      <c r="S158" s="132">
        <f t="shared" si="15"/>
        <v>1.2817004951707567E-2</v>
      </c>
      <c r="T158" s="132">
        <f t="shared" si="17"/>
        <v>-9.0462069805272383E-2</v>
      </c>
    </row>
    <row r="159" spans="11:20" x14ac:dyDescent="0.25">
      <c r="K159" s="26">
        <v>40482</v>
      </c>
      <c r="L159" s="27">
        <v>123.183547065421</v>
      </c>
      <c r="M159" s="149">
        <v>106.220031119146</v>
      </c>
      <c r="N159" s="150">
        <f t="shared" si="12"/>
        <v>2.8788485846305445E-2</v>
      </c>
      <c r="O159" s="150">
        <f t="shared" si="14"/>
        <v>1.1320230005861687E-2</v>
      </c>
      <c r="P159" s="150">
        <f t="shared" si="16"/>
        <v>4.1244752606600876E-2</v>
      </c>
      <c r="Q159" s="153">
        <v>126.632165781955</v>
      </c>
      <c r="R159" s="132">
        <f t="shared" si="13"/>
        <v>-1.693806114035834E-2</v>
      </c>
      <c r="S159" s="132">
        <f t="shared" si="15"/>
        <v>-9.6262979754075939E-3</v>
      </c>
      <c r="T159" s="132">
        <f t="shared" si="17"/>
        <v>-7.3341596744287085E-2</v>
      </c>
    </row>
    <row r="160" spans="11:20" x14ac:dyDescent="0.25">
      <c r="K160" s="26">
        <v>40512</v>
      </c>
      <c r="L160" s="27">
        <v>122.480604757105</v>
      </c>
      <c r="M160" s="149">
        <v>109.574835213735</v>
      </c>
      <c r="N160" s="150">
        <f t="shared" si="12"/>
        <v>3.1583535226288317E-2</v>
      </c>
      <c r="O160" s="150">
        <f t="shared" si="14"/>
        <v>6.088439709868454E-2</v>
      </c>
      <c r="P160" s="150">
        <f t="shared" si="16"/>
        <v>8.2594399119741313E-2</v>
      </c>
      <c r="Q160" s="153">
        <v>124.830369032026</v>
      </c>
      <c r="R160" s="132">
        <f t="shared" si="13"/>
        <v>-1.4228586700723911E-2</v>
      </c>
      <c r="S160" s="132">
        <f t="shared" si="15"/>
        <v>-3.5139598239504077E-2</v>
      </c>
      <c r="T160" s="132">
        <f t="shared" si="17"/>
        <v>-7.0286461339243878E-2</v>
      </c>
    </row>
    <row r="161" spans="11:20" x14ac:dyDescent="0.25">
      <c r="K161" s="26">
        <v>40543</v>
      </c>
      <c r="L161" s="27">
        <v>123.03883659932001</v>
      </c>
      <c r="M161" s="149">
        <v>112.604188182009</v>
      </c>
      <c r="N161" s="150">
        <f t="shared" si="12"/>
        <v>2.764642960552921E-2</v>
      </c>
      <c r="O161" s="150">
        <f t="shared" si="14"/>
        <v>9.0621900964971802E-2</v>
      </c>
      <c r="P161" s="150">
        <f t="shared" si="16"/>
        <v>0.1115106817998881</v>
      </c>
      <c r="Q161" s="153">
        <v>124.678287470961</v>
      </c>
      <c r="R161" s="132">
        <f t="shared" si="13"/>
        <v>-1.2183057876403725E-3</v>
      </c>
      <c r="S161" s="132">
        <f t="shared" si="15"/>
        <v>-3.210627206718486E-2</v>
      </c>
      <c r="T161" s="132">
        <f t="shared" si="17"/>
        <v>-7.3168023715921016E-2</v>
      </c>
    </row>
    <row r="162" spans="11:20" x14ac:dyDescent="0.25">
      <c r="K162" s="26">
        <v>40574</v>
      </c>
      <c r="L162" s="27">
        <v>122.34850435248001</v>
      </c>
      <c r="M162" s="149">
        <v>111.517689880246</v>
      </c>
      <c r="N162" s="150">
        <f t="shared" si="12"/>
        <v>-9.6488267381922288E-3</v>
      </c>
      <c r="O162" s="150">
        <f t="shared" si="14"/>
        <v>4.9874385323401604E-2</v>
      </c>
      <c r="P162" s="150">
        <f t="shared" si="16"/>
        <v>0.10630212819941298</v>
      </c>
      <c r="Q162" s="153">
        <v>124.053406012472</v>
      </c>
      <c r="R162" s="132">
        <f t="shared" si="13"/>
        <v>-5.0119509271776552E-3</v>
      </c>
      <c r="S162" s="132">
        <f t="shared" si="15"/>
        <v>-2.036417645989963E-2</v>
      </c>
      <c r="T162" s="132">
        <f t="shared" si="17"/>
        <v>-9.383922181472848E-2</v>
      </c>
    </row>
    <row r="163" spans="11:20" x14ac:dyDescent="0.25">
      <c r="K163" s="26">
        <v>40602</v>
      </c>
      <c r="L163" s="27">
        <v>120.881277223388</v>
      </c>
      <c r="M163" s="149">
        <v>106.64605263452</v>
      </c>
      <c r="N163" s="150">
        <f t="shared" si="12"/>
        <v>-4.3684883097537597E-2</v>
      </c>
      <c r="O163" s="150">
        <f t="shared" si="14"/>
        <v>-2.6728605829086205E-2</v>
      </c>
      <c r="P163" s="150">
        <f t="shared" si="16"/>
        <v>6.4157394493610687E-2</v>
      </c>
      <c r="Q163" s="153">
        <v>123.50943330383301</v>
      </c>
      <c r="R163" s="132">
        <f t="shared" si="13"/>
        <v>-4.3849880960487031E-3</v>
      </c>
      <c r="S163" s="132">
        <f t="shared" si="15"/>
        <v>-1.0581845895641817E-2</v>
      </c>
      <c r="T163" s="132">
        <f t="shared" si="17"/>
        <v>-0.10688917989210334</v>
      </c>
    </row>
    <row r="164" spans="11:20" x14ac:dyDescent="0.25">
      <c r="K164" s="26">
        <v>40633</v>
      </c>
      <c r="L164" s="27">
        <v>119.581610605956</v>
      </c>
      <c r="M164" s="149">
        <v>102.218670403601</v>
      </c>
      <c r="N164" s="150">
        <f t="shared" si="12"/>
        <v>-4.1514731408688998E-2</v>
      </c>
      <c r="O164" s="150">
        <f t="shared" si="14"/>
        <v>-9.2230297523403504E-2</v>
      </c>
      <c r="P164" s="150">
        <f t="shared" si="16"/>
        <v>4.1476243888425302E-3</v>
      </c>
      <c r="Q164" s="153">
        <v>123.04311223262199</v>
      </c>
      <c r="R164" s="132">
        <f t="shared" si="13"/>
        <v>-3.7755907280689893E-3</v>
      </c>
      <c r="S164" s="132">
        <f t="shared" si="15"/>
        <v>-1.3115156387753957E-2</v>
      </c>
      <c r="T164" s="132">
        <f t="shared" si="17"/>
        <v>-0.10347982963576474</v>
      </c>
    </row>
    <row r="165" spans="11:20" x14ac:dyDescent="0.25">
      <c r="K165" s="26">
        <v>40663</v>
      </c>
      <c r="L165" s="27">
        <v>120.144282075749</v>
      </c>
      <c r="M165" s="149">
        <v>101.08251639666101</v>
      </c>
      <c r="N165" s="150">
        <f t="shared" si="12"/>
        <v>-1.111493626804172E-2</v>
      </c>
      <c r="O165" s="150">
        <f t="shared" si="14"/>
        <v>-9.3574153973157714E-2</v>
      </c>
      <c r="P165" s="150">
        <f t="shared" si="16"/>
        <v>-4.4270493738482353E-2</v>
      </c>
      <c r="Q165" s="153">
        <v>124.12984008227301</v>
      </c>
      <c r="R165" s="132">
        <f t="shared" si="13"/>
        <v>8.8320900693448223E-3</v>
      </c>
      <c r="S165" s="132">
        <f t="shared" si="15"/>
        <v>6.1613842181262868E-4</v>
      </c>
      <c r="T165" s="132">
        <f t="shared" si="17"/>
        <v>-7.1509387036906125E-2</v>
      </c>
    </row>
    <row r="166" spans="11:20" x14ac:dyDescent="0.25">
      <c r="K166" s="26">
        <v>40694</v>
      </c>
      <c r="L166" s="27">
        <v>120.92518644342</v>
      </c>
      <c r="M166" s="149">
        <v>103.17991452506899</v>
      </c>
      <c r="N166" s="150">
        <f t="shared" si="12"/>
        <v>2.0749365994981117E-2</v>
      </c>
      <c r="O166" s="150">
        <f t="shared" si="14"/>
        <v>-3.2501325870256004E-2</v>
      </c>
      <c r="P166" s="150">
        <f t="shared" si="16"/>
        <v>-4.974578928031359E-2</v>
      </c>
      <c r="Q166" s="153">
        <v>124.532434699311</v>
      </c>
      <c r="R166" s="132">
        <f t="shared" si="13"/>
        <v>3.2433346951157294E-3</v>
      </c>
      <c r="S166" s="132">
        <f t="shared" si="15"/>
        <v>8.2827794453677051E-3</v>
      </c>
      <c r="T166" s="132">
        <f t="shared" si="17"/>
        <v>-3.6748712981793163E-2</v>
      </c>
    </row>
    <row r="167" spans="11:20" x14ac:dyDescent="0.25">
      <c r="K167" s="26">
        <v>40724</v>
      </c>
      <c r="L167" s="27">
        <v>120.78158453941499</v>
      </c>
      <c r="M167" s="149">
        <v>105.57615417326301</v>
      </c>
      <c r="N167" s="150">
        <f t="shared" si="12"/>
        <v>2.32238964261966E-2</v>
      </c>
      <c r="O167" s="150">
        <f t="shared" si="14"/>
        <v>3.2846091192590299E-2</v>
      </c>
      <c r="P167" s="150">
        <f t="shared" si="16"/>
        <v>-2.4333162829624055E-2</v>
      </c>
      <c r="Q167" s="153">
        <v>123.777613377897</v>
      </c>
      <c r="R167" s="132">
        <f t="shared" si="13"/>
        <v>-6.0612427857573703E-3</v>
      </c>
      <c r="S167" s="132">
        <f t="shared" si="15"/>
        <v>5.9694616947463253E-3</v>
      </c>
      <c r="T167" s="132">
        <f t="shared" si="17"/>
        <v>-2.6782440386662887E-2</v>
      </c>
    </row>
    <row r="168" spans="11:20" x14ac:dyDescent="0.25">
      <c r="K168" s="26">
        <v>40755</v>
      </c>
      <c r="L168" s="27">
        <v>120.42659445511001</v>
      </c>
      <c r="M168" s="149">
        <v>108.04036166278</v>
      </c>
      <c r="N168" s="150">
        <f t="shared" si="12"/>
        <v>2.3340568794284033E-2</v>
      </c>
      <c r="O168" s="150">
        <f t="shared" si="14"/>
        <v>6.8833320678479248E-2</v>
      </c>
      <c r="P168" s="150">
        <f t="shared" si="16"/>
        <v>2.8651585350784048E-2</v>
      </c>
      <c r="Q168" s="153">
        <v>122.778537413998</v>
      </c>
      <c r="R168" s="132">
        <f t="shared" si="13"/>
        <v>-8.0715400518249769E-3</v>
      </c>
      <c r="S168" s="132">
        <f t="shared" si="15"/>
        <v>-1.0886203247981063E-2</v>
      </c>
      <c r="T168" s="132">
        <f t="shared" si="17"/>
        <v>-3.9765024336387289E-2</v>
      </c>
    </row>
    <row r="169" spans="11:20" x14ac:dyDescent="0.25">
      <c r="K169" s="26">
        <v>40786</v>
      </c>
      <c r="L169" s="27">
        <v>121.244749251193</v>
      </c>
      <c r="M169" s="149">
        <v>110.356825293765</v>
      </c>
      <c r="N169" s="150">
        <f t="shared" si="12"/>
        <v>2.1440724515669807E-2</v>
      </c>
      <c r="O169" s="150">
        <f t="shared" si="14"/>
        <v>6.9557246696034802E-2</v>
      </c>
      <c r="P169" s="150">
        <f t="shared" si="16"/>
        <v>6.8455488334839165E-2</v>
      </c>
      <c r="Q169" s="153">
        <v>123.236947248796</v>
      </c>
      <c r="R169" s="132">
        <f t="shared" si="13"/>
        <v>3.7336316627740729E-3</v>
      </c>
      <c r="S169" s="132">
        <f t="shared" si="15"/>
        <v>-1.0402811553817393E-2</v>
      </c>
      <c r="T169" s="132">
        <f t="shared" si="17"/>
        <v>-4.7455748498955619E-2</v>
      </c>
    </row>
    <row r="170" spans="11:20" x14ac:dyDescent="0.25">
      <c r="K170" s="26">
        <v>40816</v>
      </c>
      <c r="L170" s="27">
        <v>122.76015832340801</v>
      </c>
      <c r="M170" s="149">
        <v>111.73372811532499</v>
      </c>
      <c r="N170" s="150">
        <f t="shared" si="12"/>
        <v>1.2476825224853494E-2</v>
      </c>
      <c r="O170" s="150">
        <f t="shared" si="14"/>
        <v>5.8323529496600912E-2</v>
      </c>
      <c r="P170" s="150">
        <f t="shared" si="16"/>
        <v>8.2191106089860133E-2</v>
      </c>
      <c r="Q170" s="153">
        <v>124.690359027475</v>
      </c>
      <c r="R170" s="132">
        <f t="shared" si="13"/>
        <v>1.1793636657883022E-2</v>
      </c>
      <c r="S170" s="132">
        <f t="shared" si="15"/>
        <v>7.3740769810397566E-3</v>
      </c>
      <c r="T170" s="132">
        <f t="shared" si="17"/>
        <v>-3.201255900717026E-2</v>
      </c>
    </row>
    <row r="171" spans="11:20" x14ac:dyDescent="0.25">
      <c r="K171" s="26">
        <v>40847</v>
      </c>
      <c r="L171" s="27">
        <v>123.989131985459</v>
      </c>
      <c r="M171" s="149">
        <v>114.194223353363</v>
      </c>
      <c r="N171" s="150">
        <f t="shared" si="12"/>
        <v>2.2021060959305228E-2</v>
      </c>
      <c r="O171" s="150">
        <f t="shared" si="14"/>
        <v>5.695891420458854E-2</v>
      </c>
      <c r="P171" s="150">
        <f t="shared" si="16"/>
        <v>7.5072395952063165E-2</v>
      </c>
      <c r="Q171" s="153">
        <v>125.60388990994601</v>
      </c>
      <c r="R171" s="132">
        <f t="shared" si="13"/>
        <v>7.3263954775342199E-3</v>
      </c>
      <c r="S171" s="132">
        <f t="shared" si="15"/>
        <v>2.3011778405709338E-2</v>
      </c>
      <c r="T171" s="132">
        <f t="shared" si="17"/>
        <v>-8.1201791476863683E-3</v>
      </c>
    </row>
    <row r="172" spans="11:20" x14ac:dyDescent="0.25">
      <c r="K172" s="26">
        <v>40877</v>
      </c>
      <c r="L172" s="27">
        <v>124.118499363967</v>
      </c>
      <c r="M172" s="149">
        <v>114.226958646824</v>
      </c>
      <c r="N172" s="150">
        <f t="shared" si="12"/>
        <v>2.8666330484772296E-4</v>
      </c>
      <c r="O172" s="150">
        <f t="shared" si="14"/>
        <v>3.5069270457507962E-2</v>
      </c>
      <c r="P172" s="150">
        <f t="shared" si="16"/>
        <v>4.2456129858782221E-2</v>
      </c>
      <c r="Q172" s="153">
        <v>125.70184111755999</v>
      </c>
      <c r="R172" s="132">
        <f t="shared" si="13"/>
        <v>7.7984215046367211E-4</v>
      </c>
      <c r="S172" s="132">
        <f t="shared" si="15"/>
        <v>2.0001257121273541E-2</v>
      </c>
      <c r="T172" s="132">
        <f t="shared" si="17"/>
        <v>6.9812505746131848E-3</v>
      </c>
    </row>
    <row r="173" spans="11:20" x14ac:dyDescent="0.25">
      <c r="K173" s="26">
        <v>40908</v>
      </c>
      <c r="L173" s="27">
        <v>123.57115507611201</v>
      </c>
      <c r="M173" s="149">
        <v>114.459480419992</v>
      </c>
      <c r="N173" s="150">
        <f t="shared" si="12"/>
        <v>2.035612047475821E-3</v>
      </c>
      <c r="O173" s="150">
        <f t="shared" si="14"/>
        <v>2.4395071664069512E-2</v>
      </c>
      <c r="P173" s="150">
        <f t="shared" si="16"/>
        <v>1.6476227642476138E-2</v>
      </c>
      <c r="Q173" s="153">
        <v>124.974367973935</v>
      </c>
      <c r="R173" s="132">
        <f t="shared" si="13"/>
        <v>-5.7872910782956755E-3</v>
      </c>
      <c r="S173" s="132">
        <f t="shared" si="15"/>
        <v>2.2777137597096431E-3</v>
      </c>
      <c r="T173" s="132">
        <f t="shared" si="17"/>
        <v>2.3747559336901869E-3</v>
      </c>
    </row>
    <row r="174" spans="11:20" x14ac:dyDescent="0.25">
      <c r="K174" s="26">
        <v>40939</v>
      </c>
      <c r="L174" s="27">
        <v>122.13006493461501</v>
      </c>
      <c r="M174" s="149">
        <v>111.088998170978</v>
      </c>
      <c r="N174" s="150">
        <f t="shared" si="12"/>
        <v>-2.9446946960151488E-2</v>
      </c>
      <c r="O174" s="150">
        <f t="shared" si="14"/>
        <v>-2.7192489175010048E-2</v>
      </c>
      <c r="P174" s="150">
        <f t="shared" si="16"/>
        <v>-3.8441588032207541E-3</v>
      </c>
      <c r="Q174" s="153">
        <v>123.97944172770799</v>
      </c>
      <c r="R174" s="132">
        <f t="shared" si="13"/>
        <v>-7.9610424309928263E-3</v>
      </c>
      <c r="S174" s="132">
        <f t="shared" si="15"/>
        <v>-1.2933104089393188E-2</v>
      </c>
      <c r="T174" s="132">
        <f t="shared" si="17"/>
        <v>-5.9622937524639319E-4</v>
      </c>
    </row>
    <row r="175" spans="11:20" x14ac:dyDescent="0.25">
      <c r="K175" s="26">
        <v>40968</v>
      </c>
      <c r="L175" s="27">
        <v>120.32915868002701</v>
      </c>
      <c r="M175" s="149">
        <v>109.164493665059</v>
      </c>
      <c r="N175" s="150">
        <f t="shared" si="12"/>
        <v>-1.7323988312118788E-2</v>
      </c>
      <c r="O175" s="150">
        <f t="shared" si="14"/>
        <v>-4.431935369493234E-2</v>
      </c>
      <c r="P175" s="150">
        <f t="shared" si="16"/>
        <v>2.3614948404792724E-2</v>
      </c>
      <c r="Q175" s="153">
        <v>122.251865726388</v>
      </c>
      <c r="R175" s="132">
        <f t="shared" si="13"/>
        <v>-1.3934374741856104E-2</v>
      </c>
      <c r="S175" s="132">
        <f t="shared" si="15"/>
        <v>-2.7445702946748973E-2</v>
      </c>
      <c r="T175" s="132">
        <f t="shared" si="17"/>
        <v>-1.0181955692010858E-2</v>
      </c>
    </row>
    <row r="176" spans="11:20" x14ac:dyDescent="0.25">
      <c r="K176" s="26">
        <v>40999</v>
      </c>
      <c r="L176" s="27">
        <v>120.26427266119499</v>
      </c>
      <c r="M176" s="149">
        <v>108.231992134354</v>
      </c>
      <c r="N176" s="150">
        <f t="shared" si="12"/>
        <v>-8.5421687894794429E-3</v>
      </c>
      <c r="O176" s="150">
        <f t="shared" si="14"/>
        <v>-5.4407797962974902E-2</v>
      </c>
      <c r="P176" s="150">
        <f t="shared" si="16"/>
        <v>5.8828017494357621E-2</v>
      </c>
      <c r="Q176" s="153">
        <v>122.452094327479</v>
      </c>
      <c r="R176" s="132">
        <f t="shared" si="13"/>
        <v>1.6378367716622932E-3</v>
      </c>
      <c r="S176" s="132">
        <f t="shared" si="15"/>
        <v>-2.0182327683241796E-2</v>
      </c>
      <c r="T176" s="132">
        <f t="shared" si="17"/>
        <v>-4.8033400197617926E-3</v>
      </c>
    </row>
    <row r="177" spans="11:20" x14ac:dyDescent="0.25">
      <c r="K177" s="26">
        <v>41029</v>
      </c>
      <c r="L177" s="27">
        <v>120.934208206772</v>
      </c>
      <c r="M177" s="149">
        <v>109.966593063844</v>
      </c>
      <c r="N177" s="150">
        <f t="shared" si="12"/>
        <v>1.6026693173463391E-2</v>
      </c>
      <c r="O177" s="150">
        <f t="shared" si="14"/>
        <v>-1.0103656758219226E-2</v>
      </c>
      <c r="P177" s="150">
        <f t="shared" si="16"/>
        <v>8.7889350046656212E-2</v>
      </c>
      <c r="Q177" s="153">
        <v>122.931487734155</v>
      </c>
      <c r="R177" s="132">
        <f t="shared" si="13"/>
        <v>3.9149465699943597E-3</v>
      </c>
      <c r="S177" s="132">
        <f t="shared" si="15"/>
        <v>-8.4526432685072539E-3</v>
      </c>
      <c r="T177" s="132">
        <f t="shared" si="17"/>
        <v>-9.6540231367714391E-3</v>
      </c>
    </row>
    <row r="178" spans="11:20" x14ac:dyDescent="0.25">
      <c r="K178" s="26">
        <v>41060</v>
      </c>
      <c r="L178" s="27">
        <v>122.413492585764</v>
      </c>
      <c r="M178" s="149">
        <v>110.97251758049001</v>
      </c>
      <c r="N178" s="150">
        <f t="shared" si="12"/>
        <v>9.1475464376893356E-3</v>
      </c>
      <c r="O178" s="150">
        <f t="shared" si="14"/>
        <v>1.6562380813842426E-2</v>
      </c>
      <c r="P178" s="150">
        <f t="shared" si="16"/>
        <v>7.5524418597261889E-2</v>
      </c>
      <c r="Q178" s="153">
        <v>124.57635691642101</v>
      </c>
      <c r="R178" s="132">
        <f t="shared" si="13"/>
        <v>1.3380373186592465E-2</v>
      </c>
      <c r="S178" s="132">
        <f t="shared" si="15"/>
        <v>1.9013952680570601E-2</v>
      </c>
      <c r="T178" s="132">
        <f t="shared" si="17"/>
        <v>3.5269700794060554E-4</v>
      </c>
    </row>
    <row r="179" spans="11:20" x14ac:dyDescent="0.25">
      <c r="K179" s="26">
        <v>41090</v>
      </c>
      <c r="L179" s="27">
        <v>123.09473127721201</v>
      </c>
      <c r="M179" s="149">
        <v>112.52465830804201</v>
      </c>
      <c r="N179" s="150">
        <f t="shared" si="12"/>
        <v>1.3986712759095576E-2</v>
      </c>
      <c r="O179" s="150">
        <f t="shared" si="14"/>
        <v>3.9661712669570859E-2</v>
      </c>
      <c r="P179" s="150">
        <f t="shared" si="16"/>
        <v>6.5815090435816348E-2</v>
      </c>
      <c r="Q179" s="153">
        <v>125.066430767349</v>
      </c>
      <c r="R179" s="132">
        <f t="shared" si="13"/>
        <v>3.933923443087961E-3</v>
      </c>
      <c r="S179" s="132">
        <f t="shared" si="15"/>
        <v>2.1349871182099633E-2</v>
      </c>
      <c r="T179" s="132">
        <f t="shared" si="17"/>
        <v>1.0412362577368439E-2</v>
      </c>
    </row>
    <row r="180" spans="11:20" x14ac:dyDescent="0.25">
      <c r="K180" s="26">
        <v>41121</v>
      </c>
      <c r="L180" s="27">
        <v>124.18547670724401</v>
      </c>
      <c r="M180" s="149">
        <v>114.330152898832</v>
      </c>
      <c r="N180" s="150">
        <f t="shared" si="12"/>
        <v>1.6045323913336018E-2</v>
      </c>
      <c r="O180" s="150">
        <f t="shared" si="14"/>
        <v>3.9680776801501949E-2</v>
      </c>
      <c r="P180" s="150">
        <f t="shared" si="16"/>
        <v>5.8217050917359403E-2</v>
      </c>
      <c r="Q180" s="153">
        <v>126.00419452005799</v>
      </c>
      <c r="R180" s="132">
        <f t="shared" si="13"/>
        <v>7.4981251720009912E-3</v>
      </c>
      <c r="S180" s="132">
        <f t="shared" si="15"/>
        <v>2.4995278610374205E-2</v>
      </c>
      <c r="T180" s="132">
        <f t="shared" si="17"/>
        <v>2.6272157772847304E-2</v>
      </c>
    </row>
    <row r="181" spans="11:20" x14ac:dyDescent="0.25">
      <c r="K181" s="26">
        <v>41152</v>
      </c>
      <c r="L181" s="27">
        <v>125.496672824093</v>
      </c>
      <c r="M181" s="149">
        <v>116.933027721681</v>
      </c>
      <c r="N181" s="150">
        <f t="shared" si="12"/>
        <v>2.2766302299553676E-2</v>
      </c>
      <c r="O181" s="150">
        <f t="shared" si="14"/>
        <v>5.3711587978237496E-2</v>
      </c>
      <c r="P181" s="150">
        <f t="shared" si="16"/>
        <v>5.959035528985579E-2</v>
      </c>
      <c r="Q181" s="153">
        <v>126.951303899625</v>
      </c>
      <c r="R181" s="132">
        <f t="shared" si="13"/>
        <v>7.5164908848828205E-3</v>
      </c>
      <c r="S181" s="132">
        <f t="shared" si="15"/>
        <v>1.9064187153886358E-2</v>
      </c>
      <c r="T181" s="132">
        <f t="shared" si="17"/>
        <v>3.013995992070706E-2</v>
      </c>
    </row>
    <row r="182" spans="11:20" x14ac:dyDescent="0.25">
      <c r="K182" s="26">
        <v>41182</v>
      </c>
      <c r="L182" s="27">
        <v>126.617933864492</v>
      </c>
      <c r="M182" s="149">
        <v>117.306204769236</v>
      </c>
      <c r="N182" s="150">
        <f t="shared" si="12"/>
        <v>3.1913741979145982E-3</v>
      </c>
      <c r="O182" s="150">
        <f t="shared" si="14"/>
        <v>4.2493321313665122E-2</v>
      </c>
      <c r="P182" s="150">
        <f t="shared" si="16"/>
        <v>4.9872824865911713E-2</v>
      </c>
      <c r="Q182" s="153">
        <v>128.227844052531</v>
      </c>
      <c r="R182" s="132">
        <f t="shared" si="13"/>
        <v>1.0055352829737796E-2</v>
      </c>
      <c r="S182" s="132">
        <f t="shared" si="15"/>
        <v>2.5277872453743466E-2</v>
      </c>
      <c r="T182" s="132">
        <f t="shared" si="17"/>
        <v>2.837015670374754E-2</v>
      </c>
    </row>
    <row r="183" spans="11:20" x14ac:dyDescent="0.25">
      <c r="K183" s="26">
        <v>41213</v>
      </c>
      <c r="L183" s="27">
        <v>128.56268418364499</v>
      </c>
      <c r="M183" s="149">
        <v>117.405648210452</v>
      </c>
      <c r="N183" s="150">
        <f t="shared" si="12"/>
        <v>8.4772533057075883E-4</v>
      </c>
      <c r="O183" s="150">
        <f t="shared" si="14"/>
        <v>2.6900124189822794E-2</v>
      </c>
      <c r="P183" s="150">
        <f t="shared" si="16"/>
        <v>2.8122480829451124E-2</v>
      </c>
      <c r="Q183" s="153">
        <v>130.49524245398001</v>
      </c>
      <c r="R183" s="132">
        <f t="shared" si="13"/>
        <v>1.7682574468928403E-2</v>
      </c>
      <c r="S183" s="132">
        <f t="shared" si="15"/>
        <v>3.5642051052571233E-2</v>
      </c>
      <c r="T183" s="132">
        <f t="shared" si="17"/>
        <v>3.8942683602720907E-2</v>
      </c>
    </row>
    <row r="184" spans="11:20" x14ac:dyDescent="0.25">
      <c r="K184" s="26">
        <v>41243</v>
      </c>
      <c r="L184" s="27">
        <v>129.56369277280601</v>
      </c>
      <c r="M184" s="149">
        <v>116.445116953804</v>
      </c>
      <c r="N184" s="150">
        <f t="shared" si="12"/>
        <v>-8.1813036364845049E-3</v>
      </c>
      <c r="O184" s="150">
        <f t="shared" si="14"/>
        <v>-4.1725659326833364E-3</v>
      </c>
      <c r="P184" s="150">
        <f t="shared" si="16"/>
        <v>1.941886865637632E-2</v>
      </c>
      <c r="Q184" s="153">
        <v>131.92670247181101</v>
      </c>
      <c r="R184" s="132">
        <f t="shared" si="13"/>
        <v>1.0969442187410028E-2</v>
      </c>
      <c r="S184" s="132">
        <f t="shared" si="15"/>
        <v>3.9191394017660919E-2</v>
      </c>
      <c r="T184" s="132">
        <f t="shared" si="17"/>
        <v>4.9520844714035173E-2</v>
      </c>
    </row>
    <row r="185" spans="11:20" x14ac:dyDescent="0.25">
      <c r="K185" s="26">
        <v>41274</v>
      </c>
      <c r="L185" s="27">
        <v>130.34896239394001</v>
      </c>
      <c r="M185" s="149">
        <v>117.01859528148699</v>
      </c>
      <c r="N185" s="150">
        <f t="shared" si="12"/>
        <v>4.9248808596284999E-3</v>
      </c>
      <c r="O185" s="150">
        <f t="shared" si="14"/>
        <v>-2.45178410054947E-3</v>
      </c>
      <c r="P185" s="150">
        <f t="shared" si="16"/>
        <v>2.2358260338983804E-2</v>
      </c>
      <c r="Q185" s="153">
        <v>132.70856327026701</v>
      </c>
      <c r="R185" s="132">
        <f t="shared" si="13"/>
        <v>5.9264787477202319E-3</v>
      </c>
      <c r="S185" s="132">
        <f t="shared" si="15"/>
        <v>3.4943418497314749E-2</v>
      </c>
      <c r="T185" s="132">
        <f t="shared" si="17"/>
        <v>6.1886252530959585E-2</v>
      </c>
    </row>
    <row r="186" spans="11:20" x14ac:dyDescent="0.25">
      <c r="K186" s="26">
        <v>41305</v>
      </c>
      <c r="L186" s="27">
        <v>128.68479871442199</v>
      </c>
      <c r="M186" s="149">
        <v>115.942237177984</v>
      </c>
      <c r="N186" s="150">
        <f t="shared" si="12"/>
        <v>-9.1981800064667718E-3</v>
      </c>
      <c r="O186" s="150">
        <f t="shared" si="14"/>
        <v>-1.2464570953561016E-2</v>
      </c>
      <c r="P186" s="150">
        <f t="shared" si="16"/>
        <v>4.3687845663495262E-2</v>
      </c>
      <c r="Q186" s="153">
        <v>130.923094969722</v>
      </c>
      <c r="R186" s="132">
        <f t="shared" si="13"/>
        <v>-1.3454054934712967E-2</v>
      </c>
      <c r="S186" s="132">
        <f t="shared" si="15"/>
        <v>3.278682867636995E-3</v>
      </c>
      <c r="T186" s="132">
        <f t="shared" si="17"/>
        <v>5.600648902149552E-2</v>
      </c>
    </row>
    <row r="187" spans="11:20" x14ac:dyDescent="0.25">
      <c r="K187" s="26">
        <v>41333</v>
      </c>
      <c r="L187" s="27">
        <v>127.060145179288</v>
      </c>
      <c r="M187" s="149">
        <v>117.20632470806601</v>
      </c>
      <c r="N187" s="150">
        <f t="shared" si="12"/>
        <v>1.0902735369350269E-2</v>
      </c>
      <c r="O187" s="150">
        <f t="shared" si="14"/>
        <v>6.5370517388374516E-3</v>
      </c>
      <c r="P187" s="150">
        <f t="shared" si="16"/>
        <v>7.3667094244774578E-2</v>
      </c>
      <c r="Q187" s="153">
        <v>128.74601472955999</v>
      </c>
      <c r="R187" s="132">
        <f t="shared" si="13"/>
        <v>-1.6628695194423115E-2</v>
      </c>
      <c r="S187" s="132">
        <f t="shared" si="15"/>
        <v>-2.4109506890241938E-2</v>
      </c>
      <c r="T187" s="132">
        <f t="shared" si="17"/>
        <v>5.3121062526003016E-2</v>
      </c>
    </row>
    <row r="188" spans="11:20" x14ac:dyDescent="0.25">
      <c r="K188" s="26">
        <v>41364</v>
      </c>
      <c r="L188" s="27">
        <v>126.772850114525</v>
      </c>
      <c r="M188" s="149">
        <v>118.47389673960301</v>
      </c>
      <c r="N188" s="150">
        <f t="shared" si="12"/>
        <v>1.0814877394152766E-2</v>
      </c>
      <c r="O188" s="150">
        <f t="shared" si="14"/>
        <v>1.2436497418340187E-2</v>
      </c>
      <c r="P188" s="150">
        <f t="shared" si="16"/>
        <v>9.4629179443867173E-2</v>
      </c>
      <c r="Q188" s="153">
        <v>128.15891108095801</v>
      </c>
      <c r="R188" s="132">
        <f t="shared" si="13"/>
        <v>-4.5601694921216795E-3</v>
      </c>
      <c r="S188" s="132">
        <f t="shared" si="15"/>
        <v>-3.4283034019767289E-2</v>
      </c>
      <c r="T188" s="132">
        <f t="shared" si="17"/>
        <v>4.6604484674774183E-2</v>
      </c>
    </row>
    <row r="189" spans="11:20" x14ac:dyDescent="0.25">
      <c r="K189" s="26">
        <v>41394</v>
      </c>
      <c r="L189" s="27">
        <v>129.19841152293299</v>
      </c>
      <c r="M189" s="149">
        <v>122.524094803818</v>
      </c>
      <c r="N189" s="150">
        <f t="shared" si="12"/>
        <v>3.4186417225028354E-2</v>
      </c>
      <c r="O189" s="150">
        <f t="shared" si="14"/>
        <v>5.676842008603078E-2</v>
      </c>
      <c r="P189" s="150">
        <f t="shared" si="16"/>
        <v>0.11419378731396557</v>
      </c>
      <c r="Q189" s="153">
        <v>130.18609072426301</v>
      </c>
      <c r="R189" s="132">
        <f t="shared" si="13"/>
        <v>1.5817703398122829E-2</v>
      </c>
      <c r="S189" s="132">
        <f t="shared" si="15"/>
        <v>-5.6292913456517102E-3</v>
      </c>
      <c r="T189" s="132">
        <f t="shared" si="17"/>
        <v>5.9013383176460321E-2</v>
      </c>
    </row>
    <row r="190" spans="11:20" x14ac:dyDescent="0.25">
      <c r="K190" s="26">
        <v>41425</v>
      </c>
      <c r="L190" s="27">
        <v>132.16753005157801</v>
      </c>
      <c r="M190" s="149">
        <v>123.85728351410501</v>
      </c>
      <c r="N190" s="150">
        <f t="shared" si="12"/>
        <v>1.0881032930067036E-2</v>
      </c>
      <c r="O190" s="150">
        <f t="shared" si="14"/>
        <v>5.6745732985016062E-2</v>
      </c>
      <c r="P190" s="150">
        <f t="shared" si="16"/>
        <v>0.11610771941142528</v>
      </c>
      <c r="Q190" s="153">
        <v>133.39768868472399</v>
      </c>
      <c r="R190" s="132">
        <f t="shared" si="13"/>
        <v>2.4669286423717907E-2</v>
      </c>
      <c r="S190" s="132">
        <f t="shared" si="15"/>
        <v>3.6130624819223911E-2</v>
      </c>
      <c r="T190" s="132">
        <f t="shared" si="17"/>
        <v>7.081064165507156E-2</v>
      </c>
    </row>
    <row r="191" spans="11:20" x14ac:dyDescent="0.25">
      <c r="K191" s="26">
        <v>41455</v>
      </c>
      <c r="L191" s="27">
        <v>134.683921531918</v>
      </c>
      <c r="M191" s="149">
        <v>125.03806303292799</v>
      </c>
      <c r="N191" s="150">
        <f t="shared" si="12"/>
        <v>9.5333878260661642E-3</v>
      </c>
      <c r="O191" s="150">
        <f t="shared" si="14"/>
        <v>5.5406013256680042E-2</v>
      </c>
      <c r="P191" s="150">
        <f t="shared" si="16"/>
        <v>0.11120588956271171</v>
      </c>
      <c r="Q191" s="153">
        <v>136.16157537819001</v>
      </c>
      <c r="R191" s="132">
        <f t="shared" si="13"/>
        <v>2.0719149789755864E-2</v>
      </c>
      <c r="S191" s="132">
        <f t="shared" si="15"/>
        <v>6.2443291923545807E-2</v>
      </c>
      <c r="T191" s="132">
        <f t="shared" si="17"/>
        <v>8.8714010168567281E-2</v>
      </c>
    </row>
    <row r="192" spans="11:20" x14ac:dyDescent="0.25">
      <c r="K192" s="26">
        <v>41486</v>
      </c>
      <c r="L192" s="27">
        <v>135.570521058048</v>
      </c>
      <c r="M192" s="149">
        <v>123.768600607328</v>
      </c>
      <c r="N192" s="150">
        <f t="shared" si="12"/>
        <v>-1.0152607892411902E-2</v>
      </c>
      <c r="O192" s="150">
        <f t="shared" si="14"/>
        <v>1.0157233199744597E-2</v>
      </c>
      <c r="P192" s="150">
        <f t="shared" si="16"/>
        <v>8.2554317204909688E-2</v>
      </c>
      <c r="Q192" s="153">
        <v>137.59699144344401</v>
      </c>
      <c r="R192" s="132">
        <f t="shared" si="13"/>
        <v>1.0542005417219391E-2</v>
      </c>
      <c r="S192" s="132">
        <f t="shared" si="15"/>
        <v>5.6925441711568547E-2</v>
      </c>
      <c r="T192" s="132">
        <f t="shared" si="17"/>
        <v>9.2003262014746845E-2</v>
      </c>
    </row>
    <row r="193" spans="11:20" x14ac:dyDescent="0.25">
      <c r="K193" s="26">
        <v>41517</v>
      </c>
      <c r="L193" s="27">
        <v>136.251170269412</v>
      </c>
      <c r="M193" s="149">
        <v>124.024927443656</v>
      </c>
      <c r="N193" s="150">
        <f t="shared" si="12"/>
        <v>2.071016680080584E-3</v>
      </c>
      <c r="O193" s="150">
        <f t="shared" si="14"/>
        <v>1.3535249990517251E-3</v>
      </c>
      <c r="P193" s="150">
        <f t="shared" si="16"/>
        <v>6.0649243931790053E-2</v>
      </c>
      <c r="Q193" s="153">
        <v>138.42172380388999</v>
      </c>
      <c r="R193" s="132">
        <f t="shared" si="13"/>
        <v>5.9938255320426403E-3</v>
      </c>
      <c r="S193" s="132">
        <f t="shared" si="15"/>
        <v>3.7662085218282515E-2</v>
      </c>
      <c r="T193" s="132">
        <f t="shared" si="17"/>
        <v>9.0352911328379637E-2</v>
      </c>
    </row>
    <row r="194" spans="11:20" x14ac:dyDescent="0.25">
      <c r="K194" s="26">
        <v>41547</v>
      </c>
      <c r="L194" s="27">
        <v>136.81828307959699</v>
      </c>
      <c r="M194" s="149">
        <v>124.215436977115</v>
      </c>
      <c r="N194" s="150">
        <f t="shared" si="12"/>
        <v>1.536058414914665E-3</v>
      </c>
      <c r="O194" s="150">
        <f t="shared" si="14"/>
        <v>-6.5790051113984171E-3</v>
      </c>
      <c r="P194" s="150">
        <f t="shared" si="16"/>
        <v>5.8899119799083133E-2</v>
      </c>
      <c r="Q194" s="153">
        <v>139.04184470922101</v>
      </c>
      <c r="R194" s="132">
        <f t="shared" si="13"/>
        <v>4.4799391908281194E-3</v>
      </c>
      <c r="S194" s="132">
        <f t="shared" si="15"/>
        <v>2.1153319672095661E-2</v>
      </c>
      <c r="T194" s="132">
        <f t="shared" si="17"/>
        <v>8.4334262473132249E-2</v>
      </c>
    </row>
    <row r="195" spans="11:20" x14ac:dyDescent="0.25">
      <c r="K195" s="26">
        <v>41578</v>
      </c>
      <c r="L195" s="27">
        <v>137.453487136192</v>
      </c>
      <c r="M195" s="149">
        <v>125.639980994032</v>
      </c>
      <c r="N195" s="150">
        <f t="shared" si="12"/>
        <v>1.1468333176491097E-2</v>
      </c>
      <c r="O195" s="150">
        <f t="shared" si="14"/>
        <v>1.5119993096158524E-2</v>
      </c>
      <c r="P195" s="150">
        <f t="shared" si="16"/>
        <v>7.0135746525753051E-2</v>
      </c>
      <c r="Q195" s="153">
        <v>139.42417882709299</v>
      </c>
      <c r="R195" s="132">
        <f t="shared" si="13"/>
        <v>2.7497773686155913E-3</v>
      </c>
      <c r="S195" s="132">
        <f t="shared" si="15"/>
        <v>1.3279268423539659E-2</v>
      </c>
      <c r="T195" s="132">
        <f t="shared" si="17"/>
        <v>6.8423462842040594E-2</v>
      </c>
    </row>
    <row r="196" spans="11:20" x14ac:dyDescent="0.25">
      <c r="K196" s="26">
        <v>41608</v>
      </c>
      <c r="L196" s="27">
        <v>138.34313704154999</v>
      </c>
      <c r="M196" s="149">
        <v>127.308478762115</v>
      </c>
      <c r="N196" s="150">
        <f t="shared" si="12"/>
        <v>1.3279990611923642E-2</v>
      </c>
      <c r="O196" s="150">
        <f t="shared" si="14"/>
        <v>2.6474930371966687E-2</v>
      </c>
      <c r="P196" s="150">
        <f t="shared" si="16"/>
        <v>9.3291690476129618E-2</v>
      </c>
      <c r="Q196" s="153">
        <v>140.05698746215299</v>
      </c>
      <c r="R196" s="132">
        <f t="shared" si="13"/>
        <v>4.5387295115058013E-3</v>
      </c>
      <c r="S196" s="132">
        <f t="shared" si="15"/>
        <v>1.1813634546119056E-2</v>
      </c>
      <c r="T196" s="132">
        <f t="shared" si="17"/>
        <v>6.1627288774834588E-2</v>
      </c>
    </row>
    <row r="197" spans="11:20" x14ac:dyDescent="0.25">
      <c r="K197" s="26">
        <v>41639</v>
      </c>
      <c r="L197" s="27">
        <v>139.68677040464499</v>
      </c>
      <c r="M197" s="149">
        <v>128.29140829662001</v>
      </c>
      <c r="N197" s="150">
        <f t="shared" si="12"/>
        <v>7.7208489494378085E-3</v>
      </c>
      <c r="O197" s="150">
        <f t="shared" si="14"/>
        <v>3.2813726044822689E-2</v>
      </c>
      <c r="P197" s="150">
        <f t="shared" si="16"/>
        <v>9.6333518514868377E-2</v>
      </c>
      <c r="Q197" s="153">
        <v>141.544714074436</v>
      </c>
      <c r="R197" s="132">
        <f t="shared" si="13"/>
        <v>1.0622294818993128E-2</v>
      </c>
      <c r="S197" s="132">
        <f t="shared" si="15"/>
        <v>1.8000835435183271E-2</v>
      </c>
      <c r="T197" s="132">
        <f t="shared" si="17"/>
        <v>6.6583124603449839E-2</v>
      </c>
    </row>
    <row r="198" spans="11:20" x14ac:dyDescent="0.25">
      <c r="K198" s="26">
        <v>41670</v>
      </c>
      <c r="L198" s="27">
        <v>141.89282949245001</v>
      </c>
      <c r="M198" s="149">
        <v>130.152432099805</v>
      </c>
      <c r="N198" s="150">
        <f t="shared" si="12"/>
        <v>1.450622319837791E-2</v>
      </c>
      <c r="O198" s="150">
        <f t="shared" si="14"/>
        <v>3.5915725791038966E-2</v>
      </c>
      <c r="P198" s="150">
        <f t="shared" si="16"/>
        <v>0.12256271111973449</v>
      </c>
      <c r="Q198" s="153">
        <v>143.883537731384</v>
      </c>
      <c r="R198" s="132">
        <f t="shared" si="13"/>
        <v>1.652356763897278E-2</v>
      </c>
      <c r="S198" s="132">
        <f t="shared" si="15"/>
        <v>3.1984114533113228E-2</v>
      </c>
      <c r="T198" s="132">
        <f t="shared" si="17"/>
        <v>9.8992792407323504E-2</v>
      </c>
    </row>
    <row r="199" spans="11:20" x14ac:dyDescent="0.25">
      <c r="K199" s="26">
        <v>41698</v>
      </c>
      <c r="L199" s="27">
        <v>142.76571213471999</v>
      </c>
      <c r="M199" s="149">
        <v>130.93823683527401</v>
      </c>
      <c r="N199" s="150">
        <f t="shared" si="12"/>
        <v>6.0375724278931564E-3</v>
      </c>
      <c r="O199" s="150">
        <f t="shared" si="14"/>
        <v>2.8511518702077021E-2</v>
      </c>
      <c r="P199" s="150">
        <f t="shared" si="16"/>
        <v>0.11716016316876288</v>
      </c>
      <c r="Q199" s="153">
        <v>144.84536581825799</v>
      </c>
      <c r="R199" s="132">
        <f t="shared" si="13"/>
        <v>6.6847681259383229E-3</v>
      </c>
      <c r="S199" s="132">
        <f t="shared" si="15"/>
        <v>3.4188785885452155E-2</v>
      </c>
      <c r="T199" s="132">
        <f t="shared" si="17"/>
        <v>0.12504737426254176</v>
      </c>
    </row>
    <row r="200" spans="11:20" x14ac:dyDescent="0.25">
      <c r="K200" s="26">
        <v>41729</v>
      </c>
      <c r="L200" s="27">
        <v>143.19770931911799</v>
      </c>
      <c r="M200" s="149">
        <v>133.00416129327101</v>
      </c>
      <c r="N200" s="150">
        <f t="shared" ref="N200:N263" si="18">M200/M199-1</f>
        <v>1.5777854566622951E-2</v>
      </c>
      <c r="O200" s="150">
        <f t="shared" si="14"/>
        <v>3.6734751447694336E-2</v>
      </c>
      <c r="P200" s="150">
        <f t="shared" si="16"/>
        <v>0.12264528266175345</v>
      </c>
      <c r="Q200" s="153">
        <v>144.899213468797</v>
      </c>
      <c r="R200" s="132">
        <f t="shared" ref="R200:R263" si="19">Q200/Q199-1</f>
        <v>3.7175956741730687E-4</v>
      </c>
      <c r="S200" s="132">
        <f t="shared" si="15"/>
        <v>2.3699220534628473E-2</v>
      </c>
      <c r="T200" s="132">
        <f t="shared" si="17"/>
        <v>0.13062144681663335</v>
      </c>
    </row>
    <row r="201" spans="11:20" x14ac:dyDescent="0.25">
      <c r="K201" s="26">
        <v>41759</v>
      </c>
      <c r="L201" s="27">
        <v>143.449542962707</v>
      </c>
      <c r="M201" s="149">
        <v>134.39880357937099</v>
      </c>
      <c r="N201" s="150">
        <f t="shared" si="18"/>
        <v>1.0485704150450026E-2</v>
      </c>
      <c r="O201" s="150">
        <f t="shared" si="14"/>
        <v>3.2626140065594278E-2</v>
      </c>
      <c r="P201" s="150">
        <f t="shared" si="16"/>
        <v>9.6917335276513805E-2</v>
      </c>
      <c r="Q201" s="153">
        <v>144.846242176771</v>
      </c>
      <c r="R201" s="132">
        <f t="shared" si="19"/>
        <v>-3.6557335790787793E-4</v>
      </c>
      <c r="S201" s="132">
        <f t="shared" si="15"/>
        <v>6.690858874934591E-3</v>
      </c>
      <c r="T201" s="132">
        <f t="shared" si="17"/>
        <v>0.11260919942329717</v>
      </c>
    </row>
    <row r="202" spans="11:20" x14ac:dyDescent="0.25">
      <c r="K202" s="26">
        <v>41790</v>
      </c>
      <c r="L202" s="27">
        <v>145.48408391417601</v>
      </c>
      <c r="M202" s="149">
        <v>135.94543024235901</v>
      </c>
      <c r="N202" s="150">
        <f t="shared" si="18"/>
        <v>1.1507741302731356E-2</v>
      </c>
      <c r="O202" s="150">
        <f t="shared" ref="O202:O265" si="20">M202/M199-1</f>
        <v>3.8240880037083924E-2</v>
      </c>
      <c r="P202" s="150">
        <f t="shared" si="16"/>
        <v>9.7597382933700461E-2</v>
      </c>
      <c r="Q202" s="153">
        <v>146.90836789700501</v>
      </c>
      <c r="R202" s="132">
        <f t="shared" si="19"/>
        <v>1.4236653220988549E-2</v>
      </c>
      <c r="S202" s="132">
        <f t="shared" ref="S202:S265" si="21">Q202/Q199-1</f>
        <v>1.4242789661186306E-2</v>
      </c>
      <c r="T202" s="132">
        <f t="shared" si="17"/>
        <v>0.10128120918356065</v>
      </c>
    </row>
    <row r="203" spans="11:20" x14ac:dyDescent="0.25">
      <c r="K203" s="26">
        <v>41820</v>
      </c>
      <c r="L203" s="27">
        <v>147.804088168748</v>
      </c>
      <c r="M203" s="149">
        <v>136.80612005949999</v>
      </c>
      <c r="N203" s="150">
        <f t="shared" si="18"/>
        <v>6.331141956052333E-3</v>
      </c>
      <c r="O203" s="150">
        <f t="shared" si="20"/>
        <v>2.8585261763695913E-2</v>
      </c>
      <c r="P203" s="150">
        <f t="shared" si="16"/>
        <v>9.4115797550966107E-2</v>
      </c>
      <c r="Q203" s="153">
        <v>149.51586353016</v>
      </c>
      <c r="R203" s="132">
        <f t="shared" si="19"/>
        <v>1.7749129409585951E-2</v>
      </c>
      <c r="S203" s="132">
        <f t="shared" si="21"/>
        <v>3.1861111947009801E-2</v>
      </c>
      <c r="T203" s="132">
        <f t="shared" si="17"/>
        <v>9.8076774705920799E-2</v>
      </c>
    </row>
    <row r="204" spans="11:20" x14ac:dyDescent="0.25">
      <c r="K204" s="26">
        <v>41851</v>
      </c>
      <c r="L204" s="27">
        <v>150.34655182278601</v>
      </c>
      <c r="M204" s="149">
        <v>137.120167058801</v>
      </c>
      <c r="N204" s="150">
        <f t="shared" si="18"/>
        <v>2.2955625023530768E-3</v>
      </c>
      <c r="O204" s="150">
        <f t="shared" si="20"/>
        <v>2.0248420424538116E-2</v>
      </c>
      <c r="P204" s="150">
        <f t="shared" si="16"/>
        <v>0.10787523156889023</v>
      </c>
      <c r="Q204" s="153">
        <v>152.56274292689699</v>
      </c>
      <c r="R204" s="132">
        <f t="shared" si="19"/>
        <v>2.0378301839004243E-2</v>
      </c>
      <c r="S204" s="132">
        <f t="shared" si="21"/>
        <v>5.327373795937862E-2</v>
      </c>
      <c r="T204" s="132">
        <f t="shared" si="17"/>
        <v>0.10876510689991581</v>
      </c>
    </row>
    <row r="205" spans="11:20" x14ac:dyDescent="0.25">
      <c r="K205" s="26">
        <v>41882</v>
      </c>
      <c r="L205" s="27">
        <v>151.824179438681</v>
      </c>
      <c r="M205" s="149">
        <v>138.44952490026799</v>
      </c>
      <c r="N205" s="150">
        <f t="shared" si="18"/>
        <v>9.6948382574308933E-3</v>
      </c>
      <c r="O205" s="150">
        <f t="shared" si="20"/>
        <v>1.8419851652569541E-2</v>
      </c>
      <c r="P205" s="150">
        <f t="shared" si="16"/>
        <v>0.11630401850599781</v>
      </c>
      <c r="Q205" s="153">
        <v>154.08855681810999</v>
      </c>
      <c r="R205" s="132">
        <f t="shared" si="19"/>
        <v>1.0001222198424475E-2</v>
      </c>
      <c r="S205" s="132">
        <f t="shared" si="21"/>
        <v>4.8875288888505564E-2</v>
      </c>
      <c r="T205" s="132">
        <f t="shared" si="17"/>
        <v>0.11318189503560938</v>
      </c>
    </row>
    <row r="206" spans="11:20" x14ac:dyDescent="0.25">
      <c r="K206" s="26">
        <v>41912</v>
      </c>
      <c r="L206" s="27">
        <v>152.90740274603201</v>
      </c>
      <c r="M206" s="149">
        <v>140.03699051952199</v>
      </c>
      <c r="N206" s="150">
        <f t="shared" si="18"/>
        <v>1.146602431750865E-2</v>
      </c>
      <c r="O206" s="150">
        <f t="shared" si="20"/>
        <v>2.3616417588751437E-2</v>
      </c>
      <c r="P206" s="150">
        <f t="shared" si="16"/>
        <v>0.12737187846726239</v>
      </c>
      <c r="Q206" s="153">
        <v>155.022141007633</v>
      </c>
      <c r="R206" s="132">
        <f t="shared" si="19"/>
        <v>6.0587509468663647E-3</v>
      </c>
      <c r="S206" s="132">
        <f t="shared" si="21"/>
        <v>3.6827379700497653E-2</v>
      </c>
      <c r="T206" s="132">
        <f t="shared" si="17"/>
        <v>0.11493156129963378</v>
      </c>
    </row>
    <row r="207" spans="11:20" x14ac:dyDescent="0.25">
      <c r="K207" s="26">
        <v>41943</v>
      </c>
      <c r="L207" s="27">
        <v>153.545404723817</v>
      </c>
      <c r="M207" s="149">
        <v>141.886965434253</v>
      </c>
      <c r="N207" s="150">
        <f t="shared" si="18"/>
        <v>1.321061605128615E-2</v>
      </c>
      <c r="O207" s="150">
        <f t="shared" si="20"/>
        <v>3.4763656416840982E-2</v>
      </c>
      <c r="P207" s="150">
        <f t="shared" si="16"/>
        <v>0.12931380848420182</v>
      </c>
      <c r="Q207" s="153">
        <v>155.29462757820099</v>
      </c>
      <c r="R207" s="132">
        <f t="shared" si="19"/>
        <v>1.7577267917785466E-3</v>
      </c>
      <c r="S207" s="132">
        <f t="shared" si="21"/>
        <v>1.7906630405911228E-2</v>
      </c>
      <c r="T207" s="132">
        <f t="shared" si="17"/>
        <v>0.11382852590288328</v>
      </c>
    </row>
    <row r="208" spans="11:20" x14ac:dyDescent="0.25">
      <c r="K208" s="26">
        <v>41973</v>
      </c>
      <c r="L208" s="27">
        <v>154.654813724024</v>
      </c>
      <c r="M208" s="149">
        <v>143.57772009682799</v>
      </c>
      <c r="N208" s="150">
        <f t="shared" si="18"/>
        <v>1.1916208493150338E-2</v>
      </c>
      <c r="O208" s="150">
        <f t="shared" si="20"/>
        <v>3.7040179085151115E-2</v>
      </c>
      <c r="P208" s="150">
        <f t="shared" si="16"/>
        <v>0.12779385546749977</v>
      </c>
      <c r="Q208" s="153">
        <v>156.20797633938699</v>
      </c>
      <c r="R208" s="132">
        <f t="shared" si="19"/>
        <v>5.8813931649119855E-3</v>
      </c>
      <c r="S208" s="132">
        <f t="shared" si="21"/>
        <v>1.375455494582134E-2</v>
      </c>
      <c r="T208" s="132">
        <f t="shared" si="17"/>
        <v>0.11531726599216197</v>
      </c>
    </row>
    <row r="209" spans="11:20" x14ac:dyDescent="0.25">
      <c r="K209" s="26">
        <v>42004</v>
      </c>
      <c r="L209" s="27">
        <v>155.6597853733</v>
      </c>
      <c r="M209" s="149">
        <v>145.33437432871401</v>
      </c>
      <c r="N209" s="150">
        <f t="shared" si="18"/>
        <v>1.2234866459094995E-2</v>
      </c>
      <c r="O209" s="150">
        <f t="shared" si="20"/>
        <v>3.7828460819811172E-2</v>
      </c>
      <c r="P209" s="150">
        <f t="shared" si="16"/>
        <v>0.13284573190349036</v>
      </c>
      <c r="Q209" s="153">
        <v>157.079254764186</v>
      </c>
      <c r="R209" s="132">
        <f t="shared" si="19"/>
        <v>5.5776820442638986E-3</v>
      </c>
      <c r="S209" s="132">
        <f t="shared" si="21"/>
        <v>1.3269806126930739E-2</v>
      </c>
      <c r="T209" s="132">
        <f t="shared" si="17"/>
        <v>0.10975005878058175</v>
      </c>
    </row>
    <row r="210" spans="11:20" x14ac:dyDescent="0.25">
      <c r="K210" s="26">
        <v>42035</v>
      </c>
      <c r="L210" s="27">
        <v>157.26523801556999</v>
      </c>
      <c r="M210" s="149">
        <v>147.941941409701</v>
      </c>
      <c r="N210" s="150">
        <f t="shared" si="18"/>
        <v>1.7941846813811946E-2</v>
      </c>
      <c r="O210" s="150">
        <f t="shared" si="20"/>
        <v>4.2674645672464706E-2</v>
      </c>
      <c r="P210" s="150">
        <f t="shared" si="16"/>
        <v>0.1366821120657542</v>
      </c>
      <c r="Q210" s="153">
        <v>158.51425383670099</v>
      </c>
      <c r="R210" s="132">
        <f t="shared" si="19"/>
        <v>9.1355098078944597E-3</v>
      </c>
      <c r="S210" s="132">
        <f t="shared" si="21"/>
        <v>2.0732373738291177E-2</v>
      </c>
      <c r="T210" s="132">
        <f t="shared" si="17"/>
        <v>0.10168443406382632</v>
      </c>
    </row>
    <row r="211" spans="11:20" x14ac:dyDescent="0.25">
      <c r="K211" s="26">
        <v>42063</v>
      </c>
      <c r="L211" s="27">
        <v>157.824495283261</v>
      </c>
      <c r="M211" s="149">
        <v>148.87231761299401</v>
      </c>
      <c r="N211" s="150">
        <f t="shared" si="18"/>
        <v>6.2887927144099631E-3</v>
      </c>
      <c r="O211" s="150">
        <f t="shared" si="20"/>
        <v>3.6876177672938271E-2</v>
      </c>
      <c r="P211" s="150">
        <f t="shared" ref="P211:P274" si="22">M211/M199-1</f>
        <v>0.1369659559436549</v>
      </c>
      <c r="Q211" s="153">
        <v>159.10464780649099</v>
      </c>
      <c r="R211" s="132">
        <f t="shared" si="19"/>
        <v>3.7245481431482652E-3</v>
      </c>
      <c r="S211" s="132">
        <f t="shared" si="21"/>
        <v>1.8543684739955379E-2</v>
      </c>
      <c r="T211" s="132">
        <f t="shared" ref="T211:T274" si="23">Q211/Q199-1</f>
        <v>9.8444861578274923E-2</v>
      </c>
    </row>
    <row r="212" spans="11:20" x14ac:dyDescent="0.25">
      <c r="K212" s="26">
        <v>42094</v>
      </c>
      <c r="L212" s="27">
        <v>158.57244396789901</v>
      </c>
      <c r="M212" s="149">
        <v>150.09481791616099</v>
      </c>
      <c r="N212" s="150">
        <f t="shared" si="18"/>
        <v>8.2117368948670943E-3</v>
      </c>
      <c r="O212" s="150">
        <f t="shared" si="20"/>
        <v>3.2755111166474116E-2</v>
      </c>
      <c r="P212" s="150">
        <f t="shared" si="22"/>
        <v>0.12849715720702526</v>
      </c>
      <c r="Q212" s="153">
        <v>159.81470782158101</v>
      </c>
      <c r="R212" s="132">
        <f t="shared" si="19"/>
        <v>4.4628489794567017E-3</v>
      </c>
      <c r="S212" s="132">
        <f t="shared" si="21"/>
        <v>1.7414476924413558E-2</v>
      </c>
      <c r="T212" s="132">
        <f t="shared" si="23"/>
        <v>0.10293702771544688</v>
      </c>
    </row>
    <row r="213" spans="11:20" x14ac:dyDescent="0.25">
      <c r="K213" s="26">
        <v>42124</v>
      </c>
      <c r="L213" s="27">
        <v>159.27287257011599</v>
      </c>
      <c r="M213" s="149">
        <v>150.32648487559501</v>
      </c>
      <c r="N213" s="150">
        <f t="shared" si="18"/>
        <v>1.5434707383663593E-3</v>
      </c>
      <c r="O213" s="150">
        <f t="shared" si="20"/>
        <v>1.6118103109721948E-2</v>
      </c>
      <c r="P213" s="150">
        <f t="shared" si="22"/>
        <v>0.11851058842810103</v>
      </c>
      <c r="Q213" s="153">
        <v>160.67306189103601</v>
      </c>
      <c r="R213" s="132">
        <f t="shared" si="19"/>
        <v>5.3709328831816894E-3</v>
      </c>
      <c r="S213" s="132">
        <f t="shared" si="21"/>
        <v>1.3619015338260931E-2</v>
      </c>
      <c r="T213" s="132">
        <f t="shared" si="23"/>
        <v>0.10926634668885571</v>
      </c>
    </row>
    <row r="214" spans="11:20" x14ac:dyDescent="0.25">
      <c r="K214" s="26">
        <v>42155</v>
      </c>
      <c r="L214" s="27">
        <v>161.44695482960699</v>
      </c>
      <c r="M214" s="149">
        <v>151.68439449784199</v>
      </c>
      <c r="N214" s="150">
        <f t="shared" si="18"/>
        <v>9.0330697439691132E-3</v>
      </c>
      <c r="O214" s="150">
        <f t="shared" si="20"/>
        <v>1.8889185914054307E-2</v>
      </c>
      <c r="P214" s="150">
        <f t="shared" si="22"/>
        <v>0.11577413251349511</v>
      </c>
      <c r="Q214" s="153">
        <v>162.944706750194</v>
      </c>
      <c r="R214" s="132">
        <f t="shared" si="19"/>
        <v>1.4138305652621197E-2</v>
      </c>
      <c r="S214" s="132">
        <f t="shared" si="21"/>
        <v>2.4135429081703741E-2</v>
      </c>
      <c r="T214" s="132">
        <f t="shared" si="23"/>
        <v>0.10915878436844251</v>
      </c>
    </row>
    <row r="215" spans="11:20" x14ac:dyDescent="0.25">
      <c r="K215" s="26">
        <v>42185</v>
      </c>
      <c r="L215" s="27">
        <v>163.666499669128</v>
      </c>
      <c r="M215" s="149">
        <v>151.849948741144</v>
      </c>
      <c r="N215" s="150">
        <f t="shared" si="18"/>
        <v>1.0914388645588691E-3</v>
      </c>
      <c r="O215" s="150">
        <f t="shared" si="20"/>
        <v>1.1693480490201802E-2</v>
      </c>
      <c r="P215" s="150">
        <f t="shared" si="22"/>
        <v>0.10996458839049827</v>
      </c>
      <c r="Q215" s="153">
        <v>165.55627715672799</v>
      </c>
      <c r="R215" s="132">
        <f t="shared" si="19"/>
        <v>1.6027341167563769E-2</v>
      </c>
      <c r="S215" s="132">
        <f t="shared" si="21"/>
        <v>3.592641386646922E-2</v>
      </c>
      <c r="T215" s="132">
        <f t="shared" si="23"/>
        <v>0.1072823528409903</v>
      </c>
    </row>
    <row r="216" spans="11:20" x14ac:dyDescent="0.25">
      <c r="K216" s="26">
        <v>42216</v>
      </c>
      <c r="L216" s="27">
        <v>166.13106956766501</v>
      </c>
      <c r="M216" s="149">
        <v>153.54417824252101</v>
      </c>
      <c r="N216" s="150">
        <f t="shared" si="18"/>
        <v>1.1157260937013191E-2</v>
      </c>
      <c r="O216" s="150">
        <f t="shared" si="20"/>
        <v>2.1404700373250041E-2</v>
      </c>
      <c r="P216" s="150">
        <f t="shared" si="22"/>
        <v>0.11977823201365356</v>
      </c>
      <c r="Q216" s="153">
        <v>168.14135170602299</v>
      </c>
      <c r="R216" s="132">
        <f t="shared" si="19"/>
        <v>1.5614476199218741E-2</v>
      </c>
      <c r="S216" s="132">
        <f t="shared" si="21"/>
        <v>4.64812814736284E-2</v>
      </c>
      <c r="T216" s="132">
        <f t="shared" si="23"/>
        <v>0.10211279949647167</v>
      </c>
    </row>
    <row r="217" spans="11:20" x14ac:dyDescent="0.25">
      <c r="K217" s="26">
        <v>42247</v>
      </c>
      <c r="L217" s="27">
        <v>167.40793468147899</v>
      </c>
      <c r="M217" s="149">
        <v>155.057170037806</v>
      </c>
      <c r="N217" s="150">
        <f t="shared" si="18"/>
        <v>9.853788092800464E-3</v>
      </c>
      <c r="O217" s="150">
        <f t="shared" si="20"/>
        <v>2.2235481449029315E-2</v>
      </c>
      <c r="P217" s="150">
        <f t="shared" si="22"/>
        <v>0.11995451157742365</v>
      </c>
      <c r="Q217" s="153">
        <v>169.37026640070499</v>
      </c>
      <c r="R217" s="132">
        <f t="shared" si="19"/>
        <v>7.3088189324814756E-3</v>
      </c>
      <c r="S217" s="132">
        <f t="shared" si="21"/>
        <v>3.9433988244624851E-2</v>
      </c>
      <c r="T217" s="132">
        <f t="shared" si="23"/>
        <v>9.9174850476624998E-2</v>
      </c>
    </row>
    <row r="218" spans="11:20" x14ac:dyDescent="0.25">
      <c r="K218" s="26">
        <v>42277</v>
      </c>
      <c r="L218" s="27">
        <v>167.349576715897</v>
      </c>
      <c r="M218" s="149">
        <v>155.405299252888</v>
      </c>
      <c r="N218" s="150">
        <f t="shared" si="18"/>
        <v>2.2451668310283779E-3</v>
      </c>
      <c r="O218" s="150">
        <f t="shared" si="20"/>
        <v>2.3413577292704435E-2</v>
      </c>
      <c r="P218" s="150">
        <f t="shared" si="22"/>
        <v>0.10974463730155337</v>
      </c>
      <c r="Q218" s="153">
        <v>169.254714301885</v>
      </c>
      <c r="R218" s="132">
        <f t="shared" si="19"/>
        <v>-6.822454807186018E-4</v>
      </c>
      <c r="S218" s="132">
        <f t="shared" si="21"/>
        <v>2.2339455855580725E-2</v>
      </c>
      <c r="T218" s="132">
        <f t="shared" si="23"/>
        <v>9.1809938901251664E-2</v>
      </c>
    </row>
    <row r="219" spans="11:20" x14ac:dyDescent="0.25">
      <c r="K219" s="26">
        <v>42308</v>
      </c>
      <c r="L219" s="27">
        <v>165.96614897349201</v>
      </c>
      <c r="M219" s="149">
        <v>153.57058125965401</v>
      </c>
      <c r="N219" s="150">
        <f t="shared" si="18"/>
        <v>-1.1806019499041587E-2</v>
      </c>
      <c r="O219" s="150">
        <f t="shared" si="20"/>
        <v>1.7195713595397066E-4</v>
      </c>
      <c r="P219" s="150">
        <f t="shared" si="22"/>
        <v>8.2344532421583905E-2</v>
      </c>
      <c r="Q219" s="153">
        <v>167.99516800023099</v>
      </c>
      <c r="R219" s="132">
        <f t="shared" si="19"/>
        <v>-7.4417206448232909E-3</v>
      </c>
      <c r="S219" s="132">
        <f t="shared" si="21"/>
        <v>-8.6940960274650703E-4</v>
      </c>
      <c r="T219" s="132">
        <f t="shared" si="23"/>
        <v>8.1783514472414387E-2</v>
      </c>
    </row>
    <row r="220" spans="11:20" x14ac:dyDescent="0.25">
      <c r="K220" s="26">
        <v>42338</v>
      </c>
      <c r="L220" s="27">
        <v>165.869163056275</v>
      </c>
      <c r="M220" s="149">
        <v>152.95848056022899</v>
      </c>
      <c r="N220" s="150">
        <f t="shared" si="18"/>
        <v>-3.9857939873919612E-3</v>
      </c>
      <c r="O220" s="150">
        <f t="shared" si="20"/>
        <v>-1.3534939900330389E-2</v>
      </c>
      <c r="P220" s="150">
        <f t="shared" si="22"/>
        <v>6.5335766977457688E-2</v>
      </c>
      <c r="Q220" s="153">
        <v>168.02362675469399</v>
      </c>
      <c r="R220" s="132">
        <f t="shared" si="19"/>
        <v>1.6940222032446606E-4</v>
      </c>
      <c r="S220" s="132">
        <f t="shared" si="21"/>
        <v>-7.9508621827697468E-3</v>
      </c>
      <c r="T220" s="132">
        <f t="shared" si="23"/>
        <v>7.5640506280137743E-2</v>
      </c>
    </row>
    <row r="221" spans="11:20" x14ac:dyDescent="0.25">
      <c r="K221" s="26">
        <v>42369</v>
      </c>
      <c r="L221" s="27">
        <v>167.29553213725001</v>
      </c>
      <c r="M221" s="149">
        <v>154.839744292478</v>
      </c>
      <c r="N221" s="150">
        <f t="shared" si="18"/>
        <v>1.2299179001769911E-2</v>
      </c>
      <c r="O221" s="150">
        <f t="shared" si="20"/>
        <v>-3.6392257093478264E-3</v>
      </c>
      <c r="P221" s="150">
        <f t="shared" si="22"/>
        <v>6.5403453296361658E-2</v>
      </c>
      <c r="Q221" s="153">
        <v>169.28927306469899</v>
      </c>
      <c r="R221" s="132">
        <f t="shared" si="19"/>
        <v>7.5325496446567719E-3</v>
      </c>
      <c r="S221" s="132">
        <f t="shared" si="21"/>
        <v>2.0418198072968963E-4</v>
      </c>
      <c r="T221" s="132">
        <f t="shared" si="23"/>
        <v>7.7731577723889611E-2</v>
      </c>
    </row>
    <row r="222" spans="11:20" x14ac:dyDescent="0.25">
      <c r="K222" s="26">
        <v>42400</v>
      </c>
      <c r="L222" s="27">
        <v>170.83234846116801</v>
      </c>
      <c r="M222" s="149">
        <v>159.420693956398</v>
      </c>
      <c r="N222" s="150">
        <f t="shared" si="18"/>
        <v>2.95851022284499E-2</v>
      </c>
      <c r="O222" s="150">
        <f t="shared" si="20"/>
        <v>3.8093967273932217E-2</v>
      </c>
      <c r="P222" s="150">
        <f t="shared" si="22"/>
        <v>7.7589576271062111E-2</v>
      </c>
      <c r="Q222" s="153">
        <v>172.584288139177</v>
      </c>
      <c r="R222" s="132">
        <f t="shared" si="19"/>
        <v>1.9463814894040699E-2</v>
      </c>
      <c r="S222" s="132">
        <f t="shared" si="21"/>
        <v>2.731697699150315E-2</v>
      </c>
      <c r="T222" s="132">
        <f t="shared" si="23"/>
        <v>8.8761950183803284E-2</v>
      </c>
    </row>
    <row r="223" spans="11:20" x14ac:dyDescent="0.25">
      <c r="K223" s="26">
        <v>42429</v>
      </c>
      <c r="L223" s="27">
        <v>172.28774752993399</v>
      </c>
      <c r="M223" s="149">
        <v>161.45328492300499</v>
      </c>
      <c r="N223" s="150">
        <f t="shared" si="18"/>
        <v>1.2749856471976573E-2</v>
      </c>
      <c r="O223" s="150">
        <f t="shared" si="20"/>
        <v>5.553666806614932E-2</v>
      </c>
      <c r="P223" s="150">
        <f t="shared" si="22"/>
        <v>8.4508439928477896E-2</v>
      </c>
      <c r="Q223" s="153">
        <v>173.94562630857499</v>
      </c>
      <c r="R223" s="132">
        <f t="shared" si="19"/>
        <v>7.8879612047890735E-3</v>
      </c>
      <c r="S223" s="132">
        <f t="shared" si="21"/>
        <v>3.5245040642568837E-2</v>
      </c>
      <c r="T223" s="132">
        <f t="shared" si="23"/>
        <v>9.3278095308278797E-2</v>
      </c>
    </row>
    <row r="224" spans="11:20" x14ac:dyDescent="0.25">
      <c r="K224" s="26">
        <v>42460</v>
      </c>
      <c r="L224" s="27">
        <v>172.36556021195699</v>
      </c>
      <c r="M224" s="149">
        <v>161.34726930543201</v>
      </c>
      <c r="N224" s="150">
        <f t="shared" si="18"/>
        <v>-6.5663338855903586E-4</v>
      </c>
      <c r="O224" s="150">
        <f t="shared" si="20"/>
        <v>4.2027484885675648E-2</v>
      </c>
      <c r="P224" s="150">
        <f t="shared" si="22"/>
        <v>7.4968953262306126E-2</v>
      </c>
      <c r="Q224" s="153">
        <v>174.20690553180401</v>
      </c>
      <c r="R224" s="132">
        <f t="shared" si="19"/>
        <v>1.5020741180666874E-3</v>
      </c>
      <c r="S224" s="132">
        <f t="shared" si="21"/>
        <v>2.9048695041803407E-2</v>
      </c>
      <c r="T224" s="132">
        <f t="shared" si="23"/>
        <v>9.0055526843565659E-2</v>
      </c>
    </row>
    <row r="225" spans="11:20" x14ac:dyDescent="0.25">
      <c r="K225" s="26">
        <v>42490</v>
      </c>
      <c r="L225" s="27">
        <v>171.032597125997</v>
      </c>
      <c r="M225" s="149">
        <v>158.875843836494</v>
      </c>
      <c r="N225" s="150">
        <f t="shared" si="18"/>
        <v>-1.5317429787172765E-2</v>
      </c>
      <c r="O225" s="150">
        <f t="shared" si="20"/>
        <v>-3.4176875434566156E-3</v>
      </c>
      <c r="P225" s="150">
        <f t="shared" si="22"/>
        <v>5.6871940882367689E-2</v>
      </c>
      <c r="Q225" s="153">
        <v>173.10717894645299</v>
      </c>
      <c r="R225" s="132">
        <f t="shared" si="19"/>
        <v>-6.312761150276236E-3</v>
      </c>
      <c r="S225" s="132">
        <f t="shared" si="21"/>
        <v>3.0297706292610194E-3</v>
      </c>
      <c r="T225" s="132">
        <f t="shared" si="23"/>
        <v>7.7387689691564177E-2</v>
      </c>
    </row>
    <row r="226" spans="11:20" x14ac:dyDescent="0.25">
      <c r="K226" s="26">
        <v>42521</v>
      </c>
      <c r="L226" s="27">
        <v>172.348233238766</v>
      </c>
      <c r="M226" s="149">
        <v>159.714995258741</v>
      </c>
      <c r="N226" s="150">
        <f t="shared" si="18"/>
        <v>5.281806232989128E-3</v>
      </c>
      <c r="O226" s="150">
        <f t="shared" si="20"/>
        <v>-1.0766517789297159E-2</v>
      </c>
      <c r="P226" s="150">
        <f t="shared" si="22"/>
        <v>5.2942827688271299E-2</v>
      </c>
      <c r="Q226" s="153">
        <v>174.489507241366</v>
      </c>
      <c r="R226" s="132">
        <f t="shared" si="19"/>
        <v>7.9853897644568406E-3</v>
      </c>
      <c r="S226" s="132">
        <f t="shared" si="21"/>
        <v>3.126729566779618E-3</v>
      </c>
      <c r="T226" s="132">
        <f t="shared" si="23"/>
        <v>7.0851031134573805E-2</v>
      </c>
    </row>
    <row r="227" spans="11:20" x14ac:dyDescent="0.25">
      <c r="K227" s="26">
        <v>42551</v>
      </c>
      <c r="L227" s="27">
        <v>174.85444475388201</v>
      </c>
      <c r="M227" s="149">
        <v>162.162011804808</v>
      </c>
      <c r="N227" s="150">
        <f t="shared" si="18"/>
        <v>1.5321144655846552E-2</v>
      </c>
      <c r="O227" s="150">
        <f t="shared" si="20"/>
        <v>5.0496206281227529E-3</v>
      </c>
      <c r="P227" s="150">
        <f t="shared" si="22"/>
        <v>6.7909559069017522E-2</v>
      </c>
      <c r="Q227" s="153">
        <v>176.943346255574</v>
      </c>
      <c r="R227" s="132">
        <f t="shared" si="19"/>
        <v>1.4062960306339134E-2</v>
      </c>
      <c r="S227" s="132">
        <f t="shared" si="21"/>
        <v>1.5707992260217241E-2</v>
      </c>
      <c r="T227" s="132">
        <f t="shared" si="23"/>
        <v>6.8780654496513938E-2</v>
      </c>
    </row>
    <row r="228" spans="11:20" x14ac:dyDescent="0.25">
      <c r="K228" s="26">
        <v>42582</v>
      </c>
      <c r="L228" s="27">
        <v>179.29903648618699</v>
      </c>
      <c r="M228" s="149">
        <v>166.07705397366101</v>
      </c>
      <c r="N228" s="150">
        <f t="shared" si="18"/>
        <v>2.4142782426537002E-2</v>
      </c>
      <c r="O228" s="150">
        <f t="shared" si="20"/>
        <v>4.5326022907409946E-2</v>
      </c>
      <c r="P228" s="150">
        <f t="shared" si="22"/>
        <v>8.1623907038302024E-2</v>
      </c>
      <c r="Q228" s="153">
        <v>181.46976009458001</v>
      </c>
      <c r="R228" s="132">
        <f t="shared" si="19"/>
        <v>2.5581147496036127E-2</v>
      </c>
      <c r="S228" s="132">
        <f t="shared" si="21"/>
        <v>4.8308690598636517E-2</v>
      </c>
      <c r="T228" s="132">
        <f t="shared" si="23"/>
        <v>7.926906887164975E-2</v>
      </c>
    </row>
    <row r="229" spans="11:20" x14ac:dyDescent="0.25">
      <c r="K229" s="26">
        <v>42613</v>
      </c>
      <c r="L229" s="27">
        <v>181.94585853954601</v>
      </c>
      <c r="M229" s="149">
        <v>168.592942471258</v>
      </c>
      <c r="N229" s="150">
        <f t="shared" si="18"/>
        <v>1.5148922969189904E-2</v>
      </c>
      <c r="O229" s="150">
        <f t="shared" si="20"/>
        <v>5.5586184616758016E-2</v>
      </c>
      <c r="P229" s="150">
        <f t="shared" si="22"/>
        <v>8.7295366155281329E-2</v>
      </c>
      <c r="Q229" s="153">
        <v>184.068501066929</v>
      </c>
      <c r="R229" s="132">
        <f t="shared" si="19"/>
        <v>1.4320518035592089E-2</v>
      </c>
      <c r="S229" s="132">
        <f t="shared" si="21"/>
        <v>5.4897248419142342E-2</v>
      </c>
      <c r="T229" s="132">
        <f t="shared" si="23"/>
        <v>8.6781670588213844E-2</v>
      </c>
    </row>
    <row r="230" spans="11:20" x14ac:dyDescent="0.25">
      <c r="K230" s="26">
        <v>42643</v>
      </c>
      <c r="L230" s="27">
        <v>183.40844775232401</v>
      </c>
      <c r="M230" s="149">
        <v>169.858238746767</v>
      </c>
      <c r="N230" s="150">
        <f t="shared" si="18"/>
        <v>7.5050370256437571E-3</v>
      </c>
      <c r="O230" s="150">
        <f t="shared" si="20"/>
        <v>4.7460110147269363E-2</v>
      </c>
      <c r="P230" s="150">
        <f t="shared" si="22"/>
        <v>9.3001587226186011E-2</v>
      </c>
      <c r="Q230" s="153">
        <v>185.55554600951899</v>
      </c>
      <c r="R230" s="132">
        <f t="shared" si="19"/>
        <v>8.0787583642532024E-3</v>
      </c>
      <c r="S230" s="132">
        <f t="shared" si="21"/>
        <v>4.8672074628371087E-2</v>
      </c>
      <c r="T230" s="132">
        <f t="shared" si="23"/>
        <v>9.6309469280481119E-2</v>
      </c>
    </row>
    <row r="231" spans="11:20" x14ac:dyDescent="0.25">
      <c r="K231" s="26">
        <v>42674</v>
      </c>
      <c r="L231" s="27">
        <v>182.211301851016</v>
      </c>
      <c r="M231" s="149">
        <v>168.537638835373</v>
      </c>
      <c r="N231" s="150">
        <f t="shared" si="18"/>
        <v>-7.7747180303854302E-3</v>
      </c>
      <c r="O231" s="150">
        <f t="shared" si="20"/>
        <v>1.4815923108211226E-2</v>
      </c>
      <c r="P231" s="150">
        <f t="shared" si="22"/>
        <v>9.7460447521605653E-2</v>
      </c>
      <c r="Q231" s="153">
        <v>184.4000580915</v>
      </c>
      <c r="R231" s="132">
        <f t="shared" si="19"/>
        <v>-6.2271807168712279E-3</v>
      </c>
      <c r="S231" s="132">
        <f t="shared" si="21"/>
        <v>1.6147582910743585E-2</v>
      </c>
      <c r="T231" s="132">
        <f t="shared" si="23"/>
        <v>9.7650963932762957E-2</v>
      </c>
    </row>
    <row r="232" spans="11:20" x14ac:dyDescent="0.25">
      <c r="K232" s="26">
        <v>42704</v>
      </c>
      <c r="L232" s="27">
        <v>181.66757824487601</v>
      </c>
      <c r="M232" s="149">
        <v>166.74740992474401</v>
      </c>
      <c r="N232" s="150">
        <f t="shared" si="18"/>
        <v>-1.062213119276989E-2</v>
      </c>
      <c r="O232" s="150">
        <f t="shared" si="20"/>
        <v>-1.0946677360641144E-2</v>
      </c>
      <c r="P232" s="150">
        <f t="shared" si="22"/>
        <v>9.0148184749295313E-2</v>
      </c>
      <c r="Q232" s="153">
        <v>184.20748921770399</v>
      </c>
      <c r="R232" s="132">
        <f t="shared" si="19"/>
        <v>-1.0442994204505895E-3</v>
      </c>
      <c r="S232" s="132">
        <f t="shared" si="21"/>
        <v>7.5508927366363388E-4</v>
      </c>
      <c r="T232" s="132">
        <f t="shared" si="23"/>
        <v>9.6318968799772531E-2</v>
      </c>
    </row>
    <row r="233" spans="11:20" x14ac:dyDescent="0.25">
      <c r="K233" s="26">
        <v>42735</v>
      </c>
      <c r="L233" s="27">
        <v>182.65227485160199</v>
      </c>
      <c r="M233" s="149">
        <v>165.29035695227401</v>
      </c>
      <c r="N233" s="150">
        <f t="shared" si="18"/>
        <v>-8.7380845863068712E-3</v>
      </c>
      <c r="O233" s="150">
        <f t="shared" si="20"/>
        <v>-2.6892318136555127E-2</v>
      </c>
      <c r="P233" s="150">
        <f t="shared" si="22"/>
        <v>6.7493089113191518E-2</v>
      </c>
      <c r="Q233" s="153">
        <v>185.90938311871599</v>
      </c>
      <c r="R233" s="132">
        <f t="shared" si="19"/>
        <v>9.2390049299277965E-3</v>
      </c>
      <c r="S233" s="132">
        <f t="shared" si="21"/>
        <v>1.9069066746129071E-3</v>
      </c>
      <c r="T233" s="132">
        <f t="shared" si="23"/>
        <v>9.8175801414571273E-2</v>
      </c>
    </row>
    <row r="234" spans="11:20" x14ac:dyDescent="0.25">
      <c r="K234" s="26">
        <v>42766</v>
      </c>
      <c r="L234" s="27">
        <v>186.40383005238201</v>
      </c>
      <c r="M234" s="149">
        <v>166.88322980447899</v>
      </c>
      <c r="N234" s="150">
        <f t="shared" si="18"/>
        <v>9.6368165788698334E-3</v>
      </c>
      <c r="O234" s="150">
        <f t="shared" si="20"/>
        <v>-9.8162585065644237E-3</v>
      </c>
      <c r="P234" s="150">
        <f t="shared" si="22"/>
        <v>4.6810333482314448E-2</v>
      </c>
      <c r="Q234" s="153">
        <v>190.18514337866</v>
      </c>
      <c r="R234" s="132">
        <f t="shared" si="19"/>
        <v>2.299916329243934E-2</v>
      </c>
      <c r="S234" s="132">
        <f t="shared" si="21"/>
        <v>3.1372469982029028E-2</v>
      </c>
      <c r="T234" s="132">
        <f t="shared" si="23"/>
        <v>0.10198411123780371</v>
      </c>
    </row>
    <row r="235" spans="11:20" x14ac:dyDescent="0.25">
      <c r="K235" s="26">
        <v>42794</v>
      </c>
      <c r="L235" s="27">
        <v>191.06714043009899</v>
      </c>
      <c r="M235" s="149">
        <v>170.52940557978101</v>
      </c>
      <c r="N235" s="150">
        <f t="shared" si="18"/>
        <v>2.1848664959168707E-2</v>
      </c>
      <c r="O235" s="150">
        <f t="shared" si="20"/>
        <v>2.2680985910029428E-2</v>
      </c>
      <c r="P235" s="150">
        <f t="shared" si="22"/>
        <v>5.6215150166218697E-2</v>
      </c>
      <c r="Q235" s="153">
        <v>195.09822567314299</v>
      </c>
      <c r="R235" s="132">
        <f t="shared" si="19"/>
        <v>2.5833155036200761E-2</v>
      </c>
      <c r="S235" s="132">
        <f t="shared" si="21"/>
        <v>5.9122115510558126E-2</v>
      </c>
      <c r="T235" s="132">
        <f t="shared" si="23"/>
        <v>0.12160466355758692</v>
      </c>
    </row>
    <row r="236" spans="11:20" x14ac:dyDescent="0.25">
      <c r="K236" s="26">
        <v>42825</v>
      </c>
      <c r="L236" s="27">
        <v>193.948036543694</v>
      </c>
      <c r="M236" s="149">
        <v>174.462168963989</v>
      </c>
      <c r="N236" s="150">
        <f t="shared" si="18"/>
        <v>2.3062083462010774E-2</v>
      </c>
      <c r="O236" s="150">
        <f t="shared" si="20"/>
        <v>5.5489093137860879E-2</v>
      </c>
      <c r="P236" s="150">
        <f t="shared" si="22"/>
        <v>8.1283679079379834E-2</v>
      </c>
      <c r="Q236" s="153">
        <v>197.69208609381101</v>
      </c>
      <c r="R236" s="132">
        <f t="shared" si="19"/>
        <v>1.3295151258903015E-2</v>
      </c>
      <c r="S236" s="132">
        <f t="shared" si="21"/>
        <v>6.3378742790894727E-2</v>
      </c>
      <c r="T236" s="132">
        <f t="shared" si="23"/>
        <v>0.13481199548498624</v>
      </c>
    </row>
    <row r="237" spans="11:20" x14ac:dyDescent="0.25">
      <c r="K237" s="26">
        <v>42855</v>
      </c>
      <c r="L237" s="27">
        <v>195.79073220950099</v>
      </c>
      <c r="M237" s="149">
        <v>176.37129761569901</v>
      </c>
      <c r="N237" s="150">
        <f t="shared" si="18"/>
        <v>1.0942937732844937E-2</v>
      </c>
      <c r="O237" s="150">
        <f t="shared" si="20"/>
        <v>5.6854531293145882E-2</v>
      </c>
      <c r="P237" s="150">
        <f t="shared" si="22"/>
        <v>0.11012028862745393</v>
      </c>
      <c r="Q237" s="153">
        <v>199.56973844835699</v>
      </c>
      <c r="R237" s="132">
        <f t="shared" si="19"/>
        <v>9.497863023484765E-3</v>
      </c>
      <c r="S237" s="132">
        <f t="shared" si="21"/>
        <v>4.9344522411049585E-2</v>
      </c>
      <c r="T237" s="132">
        <f t="shared" si="23"/>
        <v>0.15286806510832007</v>
      </c>
    </row>
    <row r="238" spans="11:20" x14ac:dyDescent="0.25">
      <c r="K238" s="26">
        <v>42886</v>
      </c>
      <c r="L238" s="27">
        <v>197.92315912975499</v>
      </c>
      <c r="M238" s="149">
        <v>176.242083343796</v>
      </c>
      <c r="N238" s="150">
        <f t="shared" si="18"/>
        <v>-7.3262641739224588E-4</v>
      </c>
      <c r="O238" s="150">
        <f t="shared" si="20"/>
        <v>3.3499663853236994E-2</v>
      </c>
      <c r="P238" s="150">
        <f t="shared" si="22"/>
        <v>0.10347862489856285</v>
      </c>
      <c r="Q238" s="153">
        <v>202.61161002357801</v>
      </c>
      <c r="R238" s="132">
        <f t="shared" si="19"/>
        <v>1.5242148428270763E-2</v>
      </c>
      <c r="S238" s="132">
        <f t="shared" si="21"/>
        <v>3.8510777453314882E-2</v>
      </c>
      <c r="T238" s="132">
        <f t="shared" si="23"/>
        <v>0.16116787322524528</v>
      </c>
    </row>
    <row r="239" spans="11:20" x14ac:dyDescent="0.25">
      <c r="K239" s="26">
        <v>42916</v>
      </c>
      <c r="L239" s="27">
        <v>202.19951359653899</v>
      </c>
      <c r="M239" s="149">
        <v>176.09294901308701</v>
      </c>
      <c r="N239" s="150">
        <f t="shared" si="18"/>
        <v>-8.4619023946774785E-4</v>
      </c>
      <c r="O239" s="150">
        <f t="shared" si="20"/>
        <v>9.3474709089202968E-3</v>
      </c>
      <c r="P239" s="150">
        <f t="shared" si="22"/>
        <v>8.5907525771494964E-2</v>
      </c>
      <c r="Q239" s="153">
        <v>208.590649973316</v>
      </c>
      <c r="R239" s="132">
        <f t="shared" si="19"/>
        <v>2.9509858536942657E-2</v>
      </c>
      <c r="S239" s="132">
        <f t="shared" si="21"/>
        <v>5.5128984143215876E-2</v>
      </c>
      <c r="T239" s="132">
        <f t="shared" si="23"/>
        <v>0.17885557376105665</v>
      </c>
    </row>
    <row r="240" spans="11:20" x14ac:dyDescent="0.25">
      <c r="K240" s="26">
        <v>42947</v>
      </c>
      <c r="L240" s="27">
        <v>204.67823880117601</v>
      </c>
      <c r="M240" s="149">
        <v>175.31466943936499</v>
      </c>
      <c r="N240" s="150">
        <f t="shared" si="18"/>
        <v>-4.4197088985327149E-3</v>
      </c>
      <c r="O240" s="150">
        <f t="shared" si="20"/>
        <v>-5.9909304440018962E-3</v>
      </c>
      <c r="P240" s="150">
        <f t="shared" si="22"/>
        <v>5.5622467069827763E-2</v>
      </c>
      <c r="Q240" s="153">
        <v>212.407609607529</v>
      </c>
      <c r="R240" s="132">
        <f t="shared" si="19"/>
        <v>1.829880502650183E-2</v>
      </c>
      <c r="S240" s="132">
        <f t="shared" si="21"/>
        <v>6.4327744571825995E-2</v>
      </c>
      <c r="T240" s="132">
        <f t="shared" si="23"/>
        <v>0.17048487580974658</v>
      </c>
    </row>
    <row r="241" spans="11:20" x14ac:dyDescent="0.25">
      <c r="K241" s="26">
        <v>42978</v>
      </c>
      <c r="L241" s="27">
        <v>205.00595690236801</v>
      </c>
      <c r="M241" s="149">
        <v>177.35799339783699</v>
      </c>
      <c r="N241" s="150">
        <f t="shared" si="18"/>
        <v>1.1655179597955589E-2</v>
      </c>
      <c r="O241" s="150">
        <f t="shared" si="20"/>
        <v>6.3316889636635398E-3</v>
      </c>
      <c r="P241" s="150">
        <f t="shared" si="22"/>
        <v>5.1989429676590815E-2</v>
      </c>
      <c r="Q241" s="153">
        <v>212.02875757708699</v>
      </c>
      <c r="R241" s="132">
        <f t="shared" si="19"/>
        <v>-1.7836085587612516E-3</v>
      </c>
      <c r="S241" s="132">
        <f t="shared" si="21"/>
        <v>4.6478815070928547E-2</v>
      </c>
      <c r="T241" s="132">
        <f t="shared" si="23"/>
        <v>0.15190136469895732</v>
      </c>
    </row>
    <row r="242" spans="11:20" x14ac:dyDescent="0.25">
      <c r="K242" s="26">
        <v>43008</v>
      </c>
      <c r="L242" s="27">
        <v>202.915722956682</v>
      </c>
      <c r="M242" s="149">
        <v>179.00895322983001</v>
      </c>
      <c r="N242" s="150">
        <f t="shared" si="18"/>
        <v>9.3086294018318583E-3</v>
      </c>
      <c r="O242" s="150">
        <f t="shared" si="20"/>
        <v>1.655946040477918E-2</v>
      </c>
      <c r="P242" s="150">
        <f t="shared" si="22"/>
        <v>5.3872656107693206E-2</v>
      </c>
      <c r="Q242" s="153">
        <v>208.58787751001799</v>
      </c>
      <c r="R242" s="132">
        <f t="shared" si="19"/>
        <v>-1.6228364993451483E-2</v>
      </c>
      <c r="S242" s="132">
        <f t="shared" si="21"/>
        <v>-1.3291407349180773E-5</v>
      </c>
      <c r="T242" s="132">
        <f t="shared" si="23"/>
        <v>0.12412634381360621</v>
      </c>
    </row>
    <row r="243" spans="11:20" x14ac:dyDescent="0.25">
      <c r="K243" s="26">
        <v>43039</v>
      </c>
      <c r="L243" s="27">
        <v>202.414226371057</v>
      </c>
      <c r="M243" s="149">
        <v>181.95544538303</v>
      </c>
      <c r="N243" s="150">
        <f t="shared" si="18"/>
        <v>1.6460026719540499E-2</v>
      </c>
      <c r="O243" s="150">
        <f t="shared" si="20"/>
        <v>3.787918013307956E-2</v>
      </c>
      <c r="P243" s="150">
        <f t="shared" si="22"/>
        <v>7.9613115743026874E-2</v>
      </c>
      <c r="Q243" s="153">
        <v>206.74933446960401</v>
      </c>
      <c r="R243" s="132">
        <f t="shared" si="19"/>
        <v>-8.8142372527170165E-3</v>
      </c>
      <c r="S243" s="132">
        <f t="shared" si="21"/>
        <v>-2.6638759074497975E-2</v>
      </c>
      <c r="T243" s="132">
        <f t="shared" si="23"/>
        <v>0.12119994217688479</v>
      </c>
    </row>
    <row r="244" spans="11:20" x14ac:dyDescent="0.25">
      <c r="K244" s="26">
        <v>43069</v>
      </c>
      <c r="L244" s="27">
        <v>204.11917078610099</v>
      </c>
      <c r="M244" s="149">
        <v>181.19698384543301</v>
      </c>
      <c r="N244" s="150">
        <f t="shared" si="18"/>
        <v>-4.1683915312364928E-3</v>
      </c>
      <c r="O244" s="150">
        <f t="shared" si="20"/>
        <v>2.1645432348710969E-2</v>
      </c>
      <c r="P244" s="150">
        <f t="shared" si="22"/>
        <v>8.6655462457919663E-2</v>
      </c>
      <c r="Q244" s="153">
        <v>209.17691852196199</v>
      </c>
      <c r="R244" s="132">
        <f t="shared" si="19"/>
        <v>1.174167771125223E-2</v>
      </c>
      <c r="S244" s="132">
        <f t="shared" si="21"/>
        <v>-1.3450246502945018E-2</v>
      </c>
      <c r="T244" s="132">
        <f t="shared" si="23"/>
        <v>0.13555056534508259</v>
      </c>
    </row>
    <row r="245" spans="11:20" x14ac:dyDescent="0.25">
      <c r="K245" s="26">
        <v>43100</v>
      </c>
      <c r="L245" s="27">
        <v>207.04674816911901</v>
      </c>
      <c r="M245" s="149">
        <v>181.56370582253999</v>
      </c>
      <c r="N245" s="150">
        <f t="shared" si="18"/>
        <v>2.0238856592658117E-3</v>
      </c>
      <c r="O245" s="150">
        <f t="shared" si="20"/>
        <v>1.4271647013263777E-2</v>
      </c>
      <c r="P245" s="150">
        <f t="shared" si="22"/>
        <v>9.845310501062543E-2</v>
      </c>
      <c r="Q245" s="153">
        <v>212.859955426657</v>
      </c>
      <c r="R245" s="132">
        <f t="shared" si="19"/>
        <v>1.760728158115743E-2</v>
      </c>
      <c r="S245" s="132">
        <f t="shared" si="21"/>
        <v>2.0480950128244357E-2</v>
      </c>
      <c r="T245" s="132">
        <f t="shared" si="23"/>
        <v>0.14496617575634252</v>
      </c>
    </row>
    <row r="246" spans="11:20" x14ac:dyDescent="0.25">
      <c r="K246" s="26">
        <v>43131</v>
      </c>
      <c r="L246" s="27">
        <v>209.526669557969</v>
      </c>
      <c r="M246" s="149">
        <v>182.696591798518</v>
      </c>
      <c r="N246" s="150">
        <f t="shared" si="18"/>
        <v>6.2396059325056097E-3</v>
      </c>
      <c r="O246" s="150">
        <f t="shared" si="20"/>
        <v>4.0732302016455169E-3</v>
      </c>
      <c r="P246" s="150">
        <f t="shared" si="22"/>
        <v>9.4757046664101674E-2</v>
      </c>
      <c r="Q246" s="153">
        <v>215.53417485479201</v>
      </c>
      <c r="R246" s="132">
        <f t="shared" si="19"/>
        <v>1.2563280973985069E-2</v>
      </c>
      <c r="S246" s="132">
        <f t="shared" si="21"/>
        <v>4.2490295834444636E-2</v>
      </c>
      <c r="T246" s="132">
        <f t="shared" si="23"/>
        <v>0.13328607600890208</v>
      </c>
    </row>
    <row r="247" spans="11:20" x14ac:dyDescent="0.25">
      <c r="K247" s="26">
        <v>43159</v>
      </c>
      <c r="L247" s="27">
        <v>208.95414471517</v>
      </c>
      <c r="M247" s="149">
        <v>188.11014356996401</v>
      </c>
      <c r="N247" s="150">
        <f t="shared" si="18"/>
        <v>2.9631378003023734E-2</v>
      </c>
      <c r="O247" s="150">
        <f t="shared" si="20"/>
        <v>3.8152730679160474E-2</v>
      </c>
      <c r="P247" s="150">
        <f t="shared" si="22"/>
        <v>0.10309505231904392</v>
      </c>
      <c r="Q247" s="153">
        <v>213.02735015525101</v>
      </c>
      <c r="R247" s="132">
        <f t="shared" si="19"/>
        <v>-1.1630752762200602E-2</v>
      </c>
      <c r="S247" s="132">
        <f t="shared" si="21"/>
        <v>1.8407535881568959E-2</v>
      </c>
      <c r="T247" s="132">
        <f t="shared" si="23"/>
        <v>9.189793715574579E-2</v>
      </c>
    </row>
    <row r="248" spans="11:20" x14ac:dyDescent="0.25">
      <c r="K248" s="26">
        <v>43190</v>
      </c>
      <c r="L248" s="27">
        <v>206.67302484744201</v>
      </c>
      <c r="M248" s="149">
        <v>191.30262897292101</v>
      </c>
      <c r="N248" s="150">
        <f t="shared" si="18"/>
        <v>1.6971362321934746E-2</v>
      </c>
      <c r="O248" s="150">
        <f t="shared" si="20"/>
        <v>5.363915164796107E-2</v>
      </c>
      <c r="P248" s="150">
        <f t="shared" si="22"/>
        <v>9.652786107690825E-2</v>
      </c>
      <c r="Q248" s="153">
        <v>209.10658609023599</v>
      </c>
      <c r="R248" s="132">
        <f t="shared" si="19"/>
        <v>-1.84049797462984E-2</v>
      </c>
      <c r="S248" s="132">
        <f t="shared" si="21"/>
        <v>-1.7633045768978617E-2</v>
      </c>
      <c r="T248" s="132">
        <f t="shared" si="23"/>
        <v>5.7738780656138466E-2</v>
      </c>
    </row>
    <row r="249" spans="11:20" x14ac:dyDescent="0.25">
      <c r="K249" s="26">
        <v>43220</v>
      </c>
      <c r="L249" s="27">
        <v>205.990605670989</v>
      </c>
      <c r="M249" s="149">
        <v>190.96284076118999</v>
      </c>
      <c r="N249" s="150">
        <f t="shared" si="18"/>
        <v>-1.7761816110698492E-3</v>
      </c>
      <c r="O249" s="150">
        <f t="shared" si="20"/>
        <v>4.5245775420858392E-2</v>
      </c>
      <c r="P249" s="150">
        <f t="shared" si="22"/>
        <v>8.2731960034024166E-2</v>
      </c>
      <c r="Q249" s="153">
        <v>208.46077462302199</v>
      </c>
      <c r="R249" s="132">
        <f t="shared" si="19"/>
        <v>-3.0884319776294245E-3</v>
      </c>
      <c r="S249" s="132">
        <f t="shared" si="21"/>
        <v>-3.2817998521744718E-2</v>
      </c>
      <c r="T249" s="132">
        <f t="shared" si="23"/>
        <v>4.4551023836540971E-2</v>
      </c>
    </row>
    <row r="250" spans="11:20" x14ac:dyDescent="0.25">
      <c r="K250" s="26">
        <v>43251</v>
      </c>
      <c r="L250" s="27">
        <v>207.88666951320499</v>
      </c>
      <c r="M250" s="149">
        <v>188.01603425953701</v>
      </c>
      <c r="N250" s="150">
        <f t="shared" si="18"/>
        <v>-1.5431308467693694E-2</v>
      </c>
      <c r="O250" s="150">
        <f t="shared" si="20"/>
        <v>-5.0028833448845234E-4</v>
      </c>
      <c r="P250" s="150">
        <f t="shared" si="22"/>
        <v>6.6805559105730383E-2</v>
      </c>
      <c r="Q250" s="153">
        <v>211.62724327128601</v>
      </c>
      <c r="R250" s="132">
        <f t="shared" si="19"/>
        <v>1.5189757660596825E-2</v>
      </c>
      <c r="S250" s="132">
        <f t="shared" si="21"/>
        <v>-6.572427826495697E-3</v>
      </c>
      <c r="T250" s="132">
        <f t="shared" si="23"/>
        <v>4.4497120607544849E-2</v>
      </c>
    </row>
    <row r="251" spans="11:20" x14ac:dyDescent="0.25">
      <c r="K251" s="26">
        <v>43281</v>
      </c>
      <c r="L251" s="27">
        <v>212.64918312279499</v>
      </c>
      <c r="M251" s="149">
        <v>187.799653770687</v>
      </c>
      <c r="N251" s="150">
        <f t="shared" si="18"/>
        <v>-1.1508618916582503E-3</v>
      </c>
      <c r="O251" s="150">
        <f t="shared" si="20"/>
        <v>-1.8311171263254655E-2</v>
      </c>
      <c r="P251" s="150">
        <f t="shared" si="22"/>
        <v>6.6480258427212613E-2</v>
      </c>
      <c r="Q251" s="153">
        <v>217.88246280239201</v>
      </c>
      <c r="R251" s="132">
        <f t="shared" si="19"/>
        <v>2.9557723450035267E-2</v>
      </c>
      <c r="S251" s="132">
        <f t="shared" si="21"/>
        <v>4.1968437609941844E-2</v>
      </c>
      <c r="T251" s="132">
        <f t="shared" si="23"/>
        <v>4.4545682322120639E-2</v>
      </c>
    </row>
    <row r="252" spans="11:20" x14ac:dyDescent="0.25">
      <c r="K252" s="26">
        <v>43312</v>
      </c>
      <c r="L252" s="27">
        <v>215.14410645774001</v>
      </c>
      <c r="M252" s="149">
        <v>190.59451869092601</v>
      </c>
      <c r="N252" s="150">
        <f t="shared" si="18"/>
        <v>1.4882162262405796E-2</v>
      </c>
      <c r="O252" s="150">
        <f t="shared" si="20"/>
        <v>-1.9287630451862992E-3</v>
      </c>
      <c r="P252" s="150">
        <f t="shared" si="22"/>
        <v>8.7156706854161881E-2</v>
      </c>
      <c r="Q252" s="153">
        <v>220.34870626206401</v>
      </c>
      <c r="R252" s="132">
        <f t="shared" si="19"/>
        <v>1.1319146240368783E-2</v>
      </c>
      <c r="S252" s="132">
        <f t="shared" si="21"/>
        <v>5.702718729957712E-2</v>
      </c>
      <c r="T252" s="132">
        <f t="shared" si="23"/>
        <v>3.7386121284486817E-2</v>
      </c>
    </row>
    <row r="253" spans="11:20" x14ac:dyDescent="0.25">
      <c r="K253" s="26">
        <v>43343</v>
      </c>
      <c r="L253" s="27">
        <v>216.48127461760799</v>
      </c>
      <c r="M253" s="149">
        <v>194.76819844337501</v>
      </c>
      <c r="N253" s="150">
        <f t="shared" si="18"/>
        <v>2.1898215022737144E-2</v>
      </c>
      <c r="O253" s="150">
        <f t="shared" si="20"/>
        <v>3.5912703990540029E-2</v>
      </c>
      <c r="P253" s="150">
        <f t="shared" si="22"/>
        <v>9.8164197237418316E-2</v>
      </c>
      <c r="Q253" s="153">
        <v>220.84820391848399</v>
      </c>
      <c r="R253" s="132">
        <f t="shared" si="19"/>
        <v>2.2668508696661593E-3</v>
      </c>
      <c r="S253" s="132">
        <f t="shared" si="21"/>
        <v>4.3571708938142661E-2</v>
      </c>
      <c r="T253" s="132">
        <f t="shared" si="23"/>
        <v>4.1595519599224806E-2</v>
      </c>
    </row>
    <row r="254" spans="11:20" x14ac:dyDescent="0.25">
      <c r="K254" s="26">
        <v>43373</v>
      </c>
      <c r="L254" s="27">
        <v>214.82675002622199</v>
      </c>
      <c r="M254" s="149">
        <v>197.73676888879899</v>
      </c>
      <c r="N254" s="150">
        <f t="shared" si="18"/>
        <v>1.524155621476897E-2</v>
      </c>
      <c r="O254" s="150">
        <f t="shared" si="20"/>
        <v>5.2913383590396323E-2</v>
      </c>
      <c r="P254" s="150">
        <f t="shared" si="22"/>
        <v>0.10461943562635279</v>
      </c>
      <c r="Q254" s="153">
        <v>217.91253670419101</v>
      </c>
      <c r="R254" s="132">
        <f t="shared" si="19"/>
        <v>-1.3292692275534868E-2</v>
      </c>
      <c r="S254" s="132">
        <f t="shared" si="21"/>
        <v>1.3802809740726119E-4</v>
      </c>
      <c r="T254" s="132">
        <f t="shared" si="23"/>
        <v>4.4703744558334479E-2</v>
      </c>
    </row>
    <row r="255" spans="11:20" x14ac:dyDescent="0.25">
      <c r="K255" s="26">
        <v>43404</v>
      </c>
      <c r="L255" s="27">
        <v>215.163099215438</v>
      </c>
      <c r="M255" s="149">
        <v>198.056236115708</v>
      </c>
      <c r="N255" s="150">
        <f t="shared" si="18"/>
        <v>1.6156187273832501E-3</v>
      </c>
      <c r="O255" s="150">
        <f t="shared" si="20"/>
        <v>3.9149695783655458E-2</v>
      </c>
      <c r="P255" s="150">
        <f t="shared" si="22"/>
        <v>8.8487545392140543E-2</v>
      </c>
      <c r="Q255" s="153">
        <v>218.30882166999899</v>
      </c>
      <c r="R255" s="132">
        <f t="shared" si="19"/>
        <v>1.8185505607046792E-3</v>
      </c>
      <c r="S255" s="132">
        <f t="shared" si="21"/>
        <v>-9.2575292438474843E-3</v>
      </c>
      <c r="T255" s="132">
        <f t="shared" si="23"/>
        <v>5.5910638019947001E-2</v>
      </c>
    </row>
    <row r="256" spans="11:20" x14ac:dyDescent="0.25">
      <c r="K256" s="26">
        <v>43434</v>
      </c>
      <c r="L256" s="27">
        <v>216.13122750098901</v>
      </c>
      <c r="M256" s="149">
        <v>196.423773565148</v>
      </c>
      <c r="N256" s="150">
        <f t="shared" si="18"/>
        <v>-8.2424193379414534E-3</v>
      </c>
      <c r="O256" s="150">
        <f t="shared" si="20"/>
        <v>8.5002332773247424E-3</v>
      </c>
      <c r="P256" s="150">
        <f t="shared" si="22"/>
        <v>8.4034454639178469E-2</v>
      </c>
      <c r="Q256" s="153">
        <v>220.04770729227201</v>
      </c>
      <c r="R256" s="132">
        <f t="shared" si="19"/>
        <v>7.965255865388432E-3</v>
      </c>
      <c r="S256" s="132">
        <f t="shared" si="21"/>
        <v>-3.6246463046059052E-3</v>
      </c>
      <c r="T256" s="132">
        <f t="shared" si="23"/>
        <v>5.1969351337244563E-2</v>
      </c>
    </row>
    <row r="257" spans="11:20" x14ac:dyDescent="0.25">
      <c r="K257" s="26">
        <v>43465</v>
      </c>
      <c r="L257" s="27">
        <v>218.167930888369</v>
      </c>
      <c r="M257" s="149">
        <v>195.30447300539601</v>
      </c>
      <c r="N257" s="150">
        <f t="shared" si="18"/>
        <v>-5.6983965812099635E-3</v>
      </c>
      <c r="O257" s="150">
        <f t="shared" si="20"/>
        <v>-1.2300675777557779E-2</v>
      </c>
      <c r="P257" s="150">
        <f t="shared" si="22"/>
        <v>7.5680142793991045E-2</v>
      </c>
      <c r="Q257" s="153">
        <v>223.04891342315</v>
      </c>
      <c r="R257" s="132">
        <f t="shared" si="19"/>
        <v>1.3638888438368246E-2</v>
      </c>
      <c r="S257" s="132">
        <f t="shared" si="21"/>
        <v>2.3570817891636286E-2</v>
      </c>
      <c r="T257" s="132">
        <f t="shared" si="23"/>
        <v>4.7866955417096735E-2</v>
      </c>
    </row>
    <row r="258" spans="11:20" x14ac:dyDescent="0.25">
      <c r="K258" s="26">
        <v>43496</v>
      </c>
      <c r="L258" s="27">
        <v>219.81214030728401</v>
      </c>
      <c r="M258" s="149">
        <v>196.56549041113601</v>
      </c>
      <c r="N258" s="150">
        <f t="shared" si="18"/>
        <v>6.4566744751677341E-3</v>
      </c>
      <c r="O258" s="150">
        <f t="shared" si="20"/>
        <v>-7.5268809193216324E-3</v>
      </c>
      <c r="P258" s="150">
        <f t="shared" si="22"/>
        <v>7.5912191224196235E-2</v>
      </c>
      <c r="Q258" s="153">
        <v>224.574905607548</v>
      </c>
      <c r="R258" s="132">
        <f t="shared" si="19"/>
        <v>6.8415136437047774E-3</v>
      </c>
      <c r="S258" s="132">
        <f t="shared" si="21"/>
        <v>2.8702843474740503E-2</v>
      </c>
      <c r="T258" s="132">
        <f t="shared" si="23"/>
        <v>4.1945694963904545E-2</v>
      </c>
    </row>
    <row r="259" spans="11:20" x14ac:dyDescent="0.25">
      <c r="K259" s="26">
        <v>43524</v>
      </c>
      <c r="L259" s="27">
        <v>220.11916186237801</v>
      </c>
      <c r="M259" s="149">
        <v>200.05533450000101</v>
      </c>
      <c r="N259" s="150">
        <f t="shared" si="18"/>
        <v>1.7754103640296393E-2</v>
      </c>
      <c r="O259" s="150">
        <f t="shared" si="20"/>
        <v>1.8488398165553699E-2</v>
      </c>
      <c r="P259" s="150">
        <f t="shared" si="22"/>
        <v>6.3501046266514649E-2</v>
      </c>
      <c r="Q259" s="153">
        <v>223.79808361265299</v>
      </c>
      <c r="R259" s="132">
        <f t="shared" si="19"/>
        <v>-3.4590774636794608E-3</v>
      </c>
      <c r="S259" s="132">
        <f t="shared" si="21"/>
        <v>1.7043469193703809E-2</v>
      </c>
      <c r="T259" s="132">
        <f t="shared" si="23"/>
        <v>5.0560331570347339E-2</v>
      </c>
    </row>
    <row r="260" spans="11:20" x14ac:dyDescent="0.25">
      <c r="K260" s="26">
        <v>43555</v>
      </c>
      <c r="L260" s="27">
        <v>220.58570663999501</v>
      </c>
      <c r="M260" s="149">
        <v>204.002821155954</v>
      </c>
      <c r="N260" s="150">
        <f t="shared" si="18"/>
        <v>1.9731973985192441E-2</v>
      </c>
      <c r="O260" s="150">
        <f t="shared" si="20"/>
        <v>4.4537372937268449E-2</v>
      </c>
      <c r="P260" s="150">
        <f t="shared" si="22"/>
        <v>6.6387964719662573E-2</v>
      </c>
      <c r="Q260" s="153">
        <v>223.20270746043599</v>
      </c>
      <c r="R260" s="132">
        <f t="shared" si="19"/>
        <v>-2.6603273031036156E-3</v>
      </c>
      <c r="S260" s="132">
        <f t="shared" si="21"/>
        <v>6.8950812145063267E-4</v>
      </c>
      <c r="T260" s="132">
        <f t="shared" si="23"/>
        <v>6.7411178355315293E-2</v>
      </c>
    </row>
    <row r="261" spans="11:20" x14ac:dyDescent="0.25">
      <c r="K261" s="26">
        <v>43585</v>
      </c>
      <c r="L261" s="27">
        <v>220.87497085980601</v>
      </c>
      <c r="M261" s="149">
        <v>204.750654298678</v>
      </c>
      <c r="N261" s="150">
        <f t="shared" si="18"/>
        <v>3.6657980438039584E-3</v>
      </c>
      <c r="O261" s="150">
        <f t="shared" si="20"/>
        <v>4.1640899785724939E-2</v>
      </c>
      <c r="P261" s="150">
        <f t="shared" si="22"/>
        <v>7.220155231525105E-2</v>
      </c>
      <c r="Q261" s="153">
        <v>223.41759419541901</v>
      </c>
      <c r="R261" s="132">
        <f t="shared" si="19"/>
        <v>9.6274251073369399E-4</v>
      </c>
      <c r="S261" s="132">
        <f t="shared" si="21"/>
        <v>-5.1533425295140489E-3</v>
      </c>
      <c r="T261" s="132">
        <f t="shared" si="23"/>
        <v>7.1748843874559931E-2</v>
      </c>
    </row>
    <row r="262" spans="11:20" x14ac:dyDescent="0.25">
      <c r="K262" s="26">
        <v>43616</v>
      </c>
      <c r="L262" s="27">
        <v>222.317553807514</v>
      </c>
      <c r="M262" s="149">
        <v>205.27743754829999</v>
      </c>
      <c r="N262" s="150">
        <f t="shared" si="18"/>
        <v>2.572803742319385E-3</v>
      </c>
      <c r="O262" s="150">
        <f t="shared" si="20"/>
        <v>2.6103293178112885E-2</v>
      </c>
      <c r="P262" s="150">
        <f t="shared" si="22"/>
        <v>9.1808144750757714E-2</v>
      </c>
      <c r="Q262" s="153">
        <v>225.03610265162601</v>
      </c>
      <c r="R262" s="132">
        <f t="shared" si="19"/>
        <v>7.2443195981750641E-3</v>
      </c>
      <c r="S262" s="132">
        <f t="shared" si="21"/>
        <v>5.5318571946119111E-3</v>
      </c>
      <c r="T262" s="132">
        <f t="shared" si="23"/>
        <v>6.3360743036051881E-2</v>
      </c>
    </row>
    <row r="263" spans="11:20" x14ac:dyDescent="0.25">
      <c r="K263" s="26">
        <v>43646</v>
      </c>
      <c r="L263" s="27">
        <v>223.916772974916</v>
      </c>
      <c r="M263" s="149">
        <v>206.13069842682901</v>
      </c>
      <c r="N263" s="150">
        <f t="shared" si="18"/>
        <v>4.1566228062850374E-3</v>
      </c>
      <c r="O263" s="150">
        <f t="shared" si="20"/>
        <v>1.0430626688482603E-2</v>
      </c>
      <c r="P263" s="150">
        <f t="shared" si="22"/>
        <v>9.7609576418735911E-2</v>
      </c>
      <c r="Q263" s="153">
        <v>226.916597103519</v>
      </c>
      <c r="R263" s="132">
        <f t="shared" si="19"/>
        <v>8.356412281117942E-3</v>
      </c>
      <c r="S263" s="132">
        <f t="shared" si="21"/>
        <v>1.663908868014663E-2</v>
      </c>
      <c r="T263" s="132">
        <f t="shared" si="23"/>
        <v>4.1463338466668942E-2</v>
      </c>
    </row>
    <row r="264" spans="11:20" x14ac:dyDescent="0.25">
      <c r="K264" s="26">
        <v>43677</v>
      </c>
      <c r="L264" s="27">
        <v>226.00805370722099</v>
      </c>
      <c r="M264" s="149">
        <v>206.632394716644</v>
      </c>
      <c r="N264" s="150">
        <f t="shared" ref="N264:N324" si="24">M264/M263-1</f>
        <v>2.4338746903973529E-3</v>
      </c>
      <c r="O264" s="150">
        <f t="shared" si="20"/>
        <v>9.1904000229519056E-3</v>
      </c>
      <c r="P264" s="150">
        <f t="shared" si="22"/>
        <v>8.4146575336332186E-2</v>
      </c>
      <c r="Q264" s="153">
        <v>229.374993947109</v>
      </c>
      <c r="R264" s="132">
        <f t="shared" ref="R264:R324" si="25">Q264/Q263-1</f>
        <v>1.0833922573184385E-2</v>
      </c>
      <c r="S264" s="132">
        <f t="shared" si="21"/>
        <v>2.6664863942985395E-2</v>
      </c>
      <c r="T264" s="132">
        <f t="shared" si="23"/>
        <v>4.0963651832427228E-2</v>
      </c>
    </row>
    <row r="265" spans="11:20" x14ac:dyDescent="0.25">
      <c r="K265" s="26">
        <v>43708</v>
      </c>
      <c r="L265" s="27">
        <v>227.762773578104</v>
      </c>
      <c r="M265" s="149">
        <v>204.41489352612501</v>
      </c>
      <c r="N265" s="150">
        <f t="shared" si="24"/>
        <v>-1.0731624117118033E-2</v>
      </c>
      <c r="O265" s="150">
        <f t="shared" si="20"/>
        <v>-4.2018452318804966E-3</v>
      </c>
      <c r="P265" s="150">
        <f t="shared" si="22"/>
        <v>4.9529107728305988E-2</v>
      </c>
      <c r="Q265" s="153">
        <v>232.42771826097001</v>
      </c>
      <c r="R265" s="132">
        <f t="shared" si="25"/>
        <v>1.3308880193648953E-2</v>
      </c>
      <c r="S265" s="132">
        <f t="shared" si="21"/>
        <v>3.2846354528218935E-2</v>
      </c>
      <c r="T265" s="132">
        <f t="shared" si="23"/>
        <v>5.2432005952649963E-2</v>
      </c>
    </row>
    <row r="266" spans="11:20" x14ac:dyDescent="0.25">
      <c r="K266" s="26">
        <v>43738</v>
      </c>
      <c r="L266" s="27">
        <v>228.30588665234799</v>
      </c>
      <c r="M266" s="149">
        <v>203.17914751890299</v>
      </c>
      <c r="N266" s="150">
        <f t="shared" si="24"/>
        <v>-6.0452836185543868E-3</v>
      </c>
      <c r="O266" s="150">
        <f t="shared" ref="O266:O324" si="26">M266/M263-1</f>
        <v>-1.4318832325568187E-2</v>
      </c>
      <c r="P266" s="150">
        <f t="shared" si="22"/>
        <v>2.7523351679548336E-2</v>
      </c>
      <c r="Q266" s="153">
        <v>233.434394816051</v>
      </c>
      <c r="R266" s="132">
        <f t="shared" si="25"/>
        <v>4.3311381388284609E-3</v>
      </c>
      <c r="S266" s="132">
        <f t="shared" ref="S266:S324" si="27">Q266/Q263-1</f>
        <v>2.8723318592507319E-2</v>
      </c>
      <c r="T266" s="132">
        <f t="shared" si="23"/>
        <v>7.1229761933937707E-2</v>
      </c>
    </row>
    <row r="267" spans="11:20" x14ac:dyDescent="0.25">
      <c r="K267" s="26">
        <v>43769</v>
      </c>
      <c r="L267" s="27">
        <v>227.299303715132</v>
      </c>
      <c r="M267" s="149">
        <v>202.72147033717701</v>
      </c>
      <c r="N267" s="150">
        <f t="shared" si="24"/>
        <v>-2.2525794960499557E-3</v>
      </c>
      <c r="O267" s="150">
        <f t="shared" si="26"/>
        <v>-1.8926966339571583E-2</v>
      </c>
      <c r="P267" s="150">
        <f t="shared" si="22"/>
        <v>2.3555098859616264E-2</v>
      </c>
      <c r="Q267" s="153">
        <v>232.31323289212199</v>
      </c>
      <c r="R267" s="132">
        <f t="shared" si="25"/>
        <v>-4.8028994391015045E-3</v>
      </c>
      <c r="S267" s="132">
        <f t="shared" si="27"/>
        <v>1.2809761406208597E-2</v>
      </c>
      <c r="T267" s="132">
        <f t="shared" si="23"/>
        <v>6.4149543362441053E-2</v>
      </c>
    </row>
    <row r="268" spans="11:20" x14ac:dyDescent="0.25">
      <c r="K268" s="26">
        <v>43799</v>
      </c>
      <c r="L268" s="27">
        <v>226.16605547803201</v>
      </c>
      <c r="M268" s="149">
        <v>206.18621407902401</v>
      </c>
      <c r="N268" s="150">
        <f t="shared" si="24"/>
        <v>1.7091153374550139E-2</v>
      </c>
      <c r="O268" s="150">
        <f t="shared" si="26"/>
        <v>8.6653204291722297E-3</v>
      </c>
      <c r="P268" s="150">
        <f t="shared" si="22"/>
        <v>4.9700911130485359E-2</v>
      </c>
      <c r="Q268" s="153">
        <v>229.727521824658</v>
      </c>
      <c r="R268" s="132">
        <f t="shared" si="25"/>
        <v>-1.1130278870789545E-2</v>
      </c>
      <c r="S268" s="132">
        <f t="shared" si="27"/>
        <v>-1.1617359824873552E-2</v>
      </c>
      <c r="T268" s="132">
        <f t="shared" si="23"/>
        <v>4.3989617758339428E-2</v>
      </c>
    </row>
    <row r="269" spans="11:20" x14ac:dyDescent="0.25">
      <c r="K269" s="26">
        <v>43830</v>
      </c>
      <c r="L269" s="27">
        <v>227.332509673484</v>
      </c>
      <c r="M269" s="149">
        <v>210.25376132736699</v>
      </c>
      <c r="N269" s="150">
        <f t="shared" si="24"/>
        <v>1.9727542243847651E-2</v>
      </c>
      <c r="O269" s="150">
        <f t="shared" si="26"/>
        <v>3.481958603948665E-2</v>
      </c>
      <c r="P269" s="150">
        <f t="shared" si="22"/>
        <v>7.6543502009592812E-2</v>
      </c>
      <c r="Q269" s="153">
        <v>230.08272514557299</v>
      </c>
      <c r="R269" s="132">
        <f t="shared" si="25"/>
        <v>1.5461940219165804E-3</v>
      </c>
      <c r="S269" s="132">
        <f t="shared" si="27"/>
        <v>-1.435807980704451E-2</v>
      </c>
      <c r="T269" s="132">
        <f t="shared" si="23"/>
        <v>3.1534839665768866E-2</v>
      </c>
    </row>
    <row r="270" spans="11:20" x14ac:dyDescent="0.25">
      <c r="K270" s="26">
        <v>43861</v>
      </c>
      <c r="L270" s="27">
        <v>230.275816948087</v>
      </c>
      <c r="M270" s="149">
        <v>216.50945443203</v>
      </c>
      <c r="N270" s="150">
        <f t="shared" si="24"/>
        <v>2.9753061563178695E-2</v>
      </c>
      <c r="O270" s="150">
        <f t="shared" si="26"/>
        <v>6.8014424283328712E-2</v>
      </c>
      <c r="P270" s="150">
        <f t="shared" si="22"/>
        <v>0.10146218432940191</v>
      </c>
      <c r="Q270" s="153">
        <v>232.19576621622701</v>
      </c>
      <c r="R270" s="132">
        <f t="shared" si="25"/>
        <v>9.1838318992314427E-3</v>
      </c>
      <c r="S270" s="132">
        <f t="shared" si="27"/>
        <v>-5.0563919425772319E-4</v>
      </c>
      <c r="T270" s="132">
        <f t="shared" si="23"/>
        <v>3.3934604527883883E-2</v>
      </c>
    </row>
    <row r="271" spans="11:20" x14ac:dyDescent="0.25">
      <c r="K271" s="26">
        <v>43890</v>
      </c>
      <c r="L271" s="27">
        <v>234.392944605444</v>
      </c>
      <c r="M271" s="149">
        <v>220.49690735928201</v>
      </c>
      <c r="N271" s="150">
        <f t="shared" si="24"/>
        <v>1.8416992171137681E-2</v>
      </c>
      <c r="O271" s="150">
        <f t="shared" si="26"/>
        <v>6.9406644591540001E-2</v>
      </c>
      <c r="P271" s="150">
        <f t="shared" si="22"/>
        <v>0.10217959401267995</v>
      </c>
      <c r="Q271" s="153">
        <v>236.352723552573</v>
      </c>
      <c r="R271" s="132">
        <f t="shared" si="25"/>
        <v>1.7902812803550106E-2</v>
      </c>
      <c r="S271" s="132">
        <f t="shared" si="27"/>
        <v>2.8839390575813306E-2</v>
      </c>
      <c r="T271" s="132">
        <f t="shared" si="23"/>
        <v>5.6098067227641879E-2</v>
      </c>
    </row>
    <row r="272" spans="11:20" x14ac:dyDescent="0.25">
      <c r="K272" s="26">
        <v>43921</v>
      </c>
      <c r="L272" s="27">
        <v>236.27509188710201</v>
      </c>
      <c r="M272" s="149">
        <v>222.13432977819099</v>
      </c>
      <c r="N272" s="150">
        <f t="shared" si="24"/>
        <v>7.4260561679486692E-3</v>
      </c>
      <c r="O272" s="150">
        <f t="shared" si="26"/>
        <v>5.6505854524646848E-2</v>
      </c>
      <c r="P272" s="150">
        <f t="shared" si="22"/>
        <v>8.88787151054935E-2</v>
      </c>
      <c r="Q272" s="153">
        <v>238.388129971849</v>
      </c>
      <c r="R272" s="132">
        <f t="shared" si="25"/>
        <v>8.6117324508987458E-3</v>
      </c>
      <c r="S272" s="132">
        <f t="shared" si="27"/>
        <v>3.6097472424412524E-2</v>
      </c>
      <c r="T272" s="132">
        <f t="shared" si="23"/>
        <v>6.8034221825488794E-2</v>
      </c>
    </row>
    <row r="273" spans="11:20" x14ac:dyDescent="0.25">
      <c r="K273" s="26">
        <v>43951</v>
      </c>
      <c r="L273" s="27">
        <v>235.539784399762</v>
      </c>
      <c r="M273" s="149">
        <v>215.97890027251</v>
      </c>
      <c r="N273" s="150">
        <f t="shared" si="24"/>
        <v>-2.7710392679183848E-2</v>
      </c>
      <c r="O273" s="150">
        <f t="shared" si="26"/>
        <v>-2.4504895682814221E-3</v>
      </c>
      <c r="P273" s="150">
        <f t="shared" si="22"/>
        <v>5.4838632932781239E-2</v>
      </c>
      <c r="Q273" s="153">
        <v>238.85309141243701</v>
      </c>
      <c r="R273" s="132">
        <f t="shared" si="25"/>
        <v>1.950438726302961E-3</v>
      </c>
      <c r="S273" s="132">
        <f t="shared" si="27"/>
        <v>2.8671173918005444E-2</v>
      </c>
      <c r="T273" s="132">
        <f t="shared" si="23"/>
        <v>6.9088100570615207E-2</v>
      </c>
    </row>
    <row r="274" spans="11:20" x14ac:dyDescent="0.25">
      <c r="K274" s="26">
        <v>43982</v>
      </c>
      <c r="L274" s="27">
        <v>232.584624899099</v>
      </c>
      <c r="M274" s="149">
        <v>208.18642881927599</v>
      </c>
      <c r="N274" s="150">
        <f t="shared" si="24"/>
        <v>-3.6079781142518641E-2</v>
      </c>
      <c r="O274" s="150">
        <f t="shared" si="26"/>
        <v>-5.5830617705431518E-2</v>
      </c>
      <c r="P274" s="150">
        <f t="shared" si="22"/>
        <v>1.4171022912791154E-2</v>
      </c>
      <c r="Q274" s="153">
        <v>236.980272592479</v>
      </c>
      <c r="R274" s="132">
        <f t="shared" si="25"/>
        <v>-7.8408816435376893E-3</v>
      </c>
      <c r="S274" s="132">
        <f t="shared" si="27"/>
        <v>2.6551377554420164E-3</v>
      </c>
      <c r="T274" s="132">
        <f t="shared" si="23"/>
        <v>5.3076683252657908E-2</v>
      </c>
    </row>
    <row r="275" spans="11:20" x14ac:dyDescent="0.25">
      <c r="K275" s="26">
        <v>44012</v>
      </c>
      <c r="L275" s="27">
        <v>231.425808783365</v>
      </c>
      <c r="M275" s="149">
        <v>206.68786386825099</v>
      </c>
      <c r="N275" s="150">
        <f t="shared" si="24"/>
        <v>-7.1981875068614087E-3</v>
      </c>
      <c r="O275" s="150">
        <f t="shared" si="26"/>
        <v>-6.9536599432261759E-2</v>
      </c>
      <c r="P275" s="150">
        <f t="shared" ref="P275:P324" si="28">M275/M263-1</f>
        <v>2.7029716858004704E-3</v>
      </c>
      <c r="Q275" s="153">
        <v>235.831542542085</v>
      </c>
      <c r="R275" s="132">
        <f t="shared" si="25"/>
        <v>-4.8473657230084788E-3</v>
      </c>
      <c r="S275" s="132">
        <f t="shared" si="27"/>
        <v>-1.0724474536823236E-2</v>
      </c>
      <c r="T275" s="132">
        <f t="shared" ref="T275:T324" si="29">Q275/Q263-1</f>
        <v>3.9287322092614652E-2</v>
      </c>
    </row>
    <row r="276" spans="11:20" x14ac:dyDescent="0.25">
      <c r="K276" s="26">
        <v>44043</v>
      </c>
      <c r="L276" s="27">
        <v>231.05581070517701</v>
      </c>
      <c r="M276" s="149">
        <v>207.097685771963</v>
      </c>
      <c r="N276" s="150">
        <f t="shared" si="24"/>
        <v>1.9828058408559723E-3</v>
      </c>
      <c r="O276" s="150">
        <f t="shared" si="26"/>
        <v>-4.1120750635090686E-2</v>
      </c>
      <c r="P276" s="150">
        <f t="shared" si="28"/>
        <v>2.2517817496963133E-3</v>
      </c>
      <c r="Q276" s="153">
        <v>235.38538660465801</v>
      </c>
      <c r="R276" s="132">
        <f t="shared" si="25"/>
        <v>-1.8918416621362955E-3</v>
      </c>
      <c r="S276" s="132">
        <f t="shared" si="27"/>
        <v>-1.451814915717875E-2</v>
      </c>
      <c r="T276" s="132">
        <f t="shared" si="29"/>
        <v>2.6203347427378842E-2</v>
      </c>
    </row>
    <row r="277" spans="11:20" x14ac:dyDescent="0.25">
      <c r="K277" s="26">
        <v>44074</v>
      </c>
      <c r="L277" s="27">
        <v>233.287905634222</v>
      </c>
      <c r="M277" s="149">
        <v>210.590102536871</v>
      </c>
      <c r="N277" s="150">
        <f t="shared" si="24"/>
        <v>1.6863620430570769E-2</v>
      </c>
      <c r="O277" s="150">
        <f t="shared" si="26"/>
        <v>1.1545775251669221E-2</v>
      </c>
      <c r="P277" s="150">
        <f t="shared" si="28"/>
        <v>3.0209193196369277E-2</v>
      </c>
      <c r="Q277" s="153">
        <v>237.25054718853301</v>
      </c>
      <c r="R277" s="132">
        <f t="shared" si="25"/>
        <v>7.923858871526468E-3</v>
      </c>
      <c r="S277" s="132">
        <f t="shared" si="27"/>
        <v>1.1404940719212942E-3</v>
      </c>
      <c r="T277" s="132">
        <f t="shared" si="29"/>
        <v>2.0749801115149014E-2</v>
      </c>
    </row>
    <row r="278" spans="11:20" x14ac:dyDescent="0.25">
      <c r="K278" s="26">
        <v>44104</v>
      </c>
      <c r="L278" s="27">
        <v>237.138733700312</v>
      </c>
      <c r="M278" s="149">
        <v>213.66085907153001</v>
      </c>
      <c r="N278" s="150">
        <f t="shared" si="24"/>
        <v>1.4581675480790368E-2</v>
      </c>
      <c r="O278" s="150">
        <f t="shared" si="26"/>
        <v>3.373683908080749E-2</v>
      </c>
      <c r="P278" s="150">
        <f t="shared" si="28"/>
        <v>5.1588520183410314E-2</v>
      </c>
      <c r="Q278" s="153">
        <v>241.30643854730201</v>
      </c>
      <c r="R278" s="132">
        <f t="shared" si="25"/>
        <v>1.7095393063713216E-2</v>
      </c>
      <c r="S278" s="132">
        <f t="shared" si="27"/>
        <v>2.3215283020251665E-2</v>
      </c>
      <c r="T278" s="132">
        <f t="shared" si="29"/>
        <v>3.3722724268864912E-2</v>
      </c>
    </row>
    <row r="279" spans="11:20" x14ac:dyDescent="0.25">
      <c r="K279" s="26">
        <v>44135</v>
      </c>
      <c r="L279" s="27">
        <v>242.96735319548199</v>
      </c>
      <c r="M279" s="149">
        <v>220.48863373285599</v>
      </c>
      <c r="N279" s="150">
        <f t="shared" si="24"/>
        <v>3.1956132213435184E-2</v>
      </c>
      <c r="O279" s="150">
        <f t="shared" si="26"/>
        <v>6.4660056006796029E-2</v>
      </c>
      <c r="P279" s="150">
        <f t="shared" si="28"/>
        <v>8.7643224795714625E-2</v>
      </c>
      <c r="Q279" s="153">
        <v>246.67600657345</v>
      </c>
      <c r="R279" s="132">
        <f t="shared" si="25"/>
        <v>2.2252071094636117E-2</v>
      </c>
      <c r="S279" s="132">
        <f t="shared" si="27"/>
        <v>4.7966528983191203E-2</v>
      </c>
      <c r="T279" s="132">
        <f t="shared" si="29"/>
        <v>6.182503468494871E-2</v>
      </c>
    </row>
    <row r="280" spans="11:20" x14ac:dyDescent="0.25">
      <c r="K280" s="26">
        <v>44165</v>
      </c>
      <c r="L280" s="27">
        <v>247.049401401502</v>
      </c>
      <c r="M280" s="149">
        <v>225.77848271245401</v>
      </c>
      <c r="N280" s="150">
        <f t="shared" si="24"/>
        <v>2.3991481511047796E-2</v>
      </c>
      <c r="O280" s="150">
        <f t="shared" si="26"/>
        <v>7.2122953513087174E-2</v>
      </c>
      <c r="P280" s="150">
        <f t="shared" si="28"/>
        <v>9.5022204665540677E-2</v>
      </c>
      <c r="Q280" s="153">
        <v>250.47449347822999</v>
      </c>
      <c r="R280" s="132">
        <f t="shared" si="25"/>
        <v>1.5398688172167052E-2</v>
      </c>
      <c r="S280" s="132">
        <f t="shared" si="27"/>
        <v>5.5738317345959354E-2</v>
      </c>
      <c r="T280" s="132">
        <f t="shared" si="29"/>
        <v>9.0311215168234593E-2</v>
      </c>
    </row>
    <row r="281" spans="11:20" x14ac:dyDescent="0.25">
      <c r="K281" s="26">
        <v>44196</v>
      </c>
      <c r="L281" s="27">
        <v>249.11880018568999</v>
      </c>
      <c r="M281" s="149">
        <v>231.346842521074</v>
      </c>
      <c r="N281" s="150">
        <f t="shared" si="24"/>
        <v>2.4662933959529232E-2</v>
      </c>
      <c r="O281" s="150">
        <f t="shared" si="26"/>
        <v>8.2775963395443464E-2</v>
      </c>
      <c r="P281" s="150">
        <f t="shared" si="28"/>
        <v>0.10032201593228529</v>
      </c>
      <c r="Q281" s="153">
        <v>251.737809606507</v>
      </c>
      <c r="R281" s="132">
        <f t="shared" si="25"/>
        <v>5.043691717802945E-3</v>
      </c>
      <c r="S281" s="132">
        <f t="shared" si="27"/>
        <v>4.3228730745865196E-2</v>
      </c>
      <c r="T281" s="132">
        <f t="shared" si="29"/>
        <v>9.4118689037748782E-2</v>
      </c>
    </row>
    <row r="282" spans="11:20" x14ac:dyDescent="0.25">
      <c r="K282" s="26">
        <v>44227</v>
      </c>
      <c r="L282" s="29">
        <v>248.05288905298301</v>
      </c>
      <c r="M282" s="149">
        <v>231.391541635039</v>
      </c>
      <c r="N282" s="150">
        <f t="shared" si="24"/>
        <v>1.9321255253768044E-4</v>
      </c>
      <c r="O282" s="150">
        <f t="shared" si="26"/>
        <v>4.9448843314948254E-2</v>
      </c>
      <c r="P282" s="150">
        <f t="shared" si="28"/>
        <v>6.8736431127450093E-2</v>
      </c>
      <c r="Q282" s="153">
        <v>250.738009216921</v>
      </c>
      <c r="R282" s="132">
        <f t="shared" si="25"/>
        <v>-3.9715940610939304E-3</v>
      </c>
      <c r="S282" s="132">
        <f t="shared" si="27"/>
        <v>1.6466954771547693E-2</v>
      </c>
      <c r="T282" s="132">
        <f t="shared" si="29"/>
        <v>7.9856077063123365E-2</v>
      </c>
    </row>
    <row r="283" spans="11:20" x14ac:dyDescent="0.25">
      <c r="K283" s="26">
        <v>44255</v>
      </c>
      <c r="L283" s="29">
        <v>247.470649384626</v>
      </c>
      <c r="M283" s="149">
        <v>231.09928700986899</v>
      </c>
      <c r="N283" s="150">
        <f t="shared" si="24"/>
        <v>-1.2630307188625789E-3</v>
      </c>
      <c r="O283" s="150">
        <f t="shared" si="26"/>
        <v>2.356648088645108E-2</v>
      </c>
      <c r="P283" s="150">
        <f t="shared" si="28"/>
        <v>4.8084028830895464E-2</v>
      </c>
      <c r="Q283" s="153">
        <v>250.30684872351</v>
      </c>
      <c r="R283" s="132">
        <f t="shared" si="25"/>
        <v>-1.7195657521472674E-3</v>
      </c>
      <c r="S283" s="132">
        <f t="shared" si="27"/>
        <v>-6.6930868844961022E-4</v>
      </c>
      <c r="T283" s="132">
        <f t="shared" si="29"/>
        <v>5.903940924054174E-2</v>
      </c>
    </row>
    <row r="284" spans="11:20" x14ac:dyDescent="0.25">
      <c r="K284" s="26">
        <v>44286</v>
      </c>
      <c r="L284" s="29">
        <v>249.872874036512</v>
      </c>
      <c r="M284" s="149">
        <v>232.240926349044</v>
      </c>
      <c r="N284" s="150">
        <f t="shared" si="24"/>
        <v>4.940038344325437E-3</v>
      </c>
      <c r="O284" s="150">
        <f t="shared" si="26"/>
        <v>3.8646899963139525E-3</v>
      </c>
      <c r="P284" s="150">
        <f t="shared" si="28"/>
        <v>4.5497679629010079E-2</v>
      </c>
      <c r="Q284" s="153">
        <v>252.93112544785399</v>
      </c>
      <c r="R284" s="132">
        <f t="shared" si="25"/>
        <v>1.0484238596454754E-2</v>
      </c>
      <c r="S284" s="132">
        <f t="shared" si="27"/>
        <v>4.7403123242084622E-3</v>
      </c>
      <c r="T284" s="132">
        <f t="shared" si="29"/>
        <v>6.100553529121755E-2</v>
      </c>
    </row>
    <row r="285" spans="11:20" x14ac:dyDescent="0.25">
      <c r="K285" s="26">
        <v>44316</v>
      </c>
      <c r="L285" s="29">
        <v>253.720980987936</v>
      </c>
      <c r="M285" s="149">
        <v>235.86118452137899</v>
      </c>
      <c r="N285" s="150">
        <f t="shared" si="24"/>
        <v>1.5588372942045403E-2</v>
      </c>
      <c r="O285" s="150">
        <f t="shared" si="26"/>
        <v>1.9316362451094804E-2</v>
      </c>
      <c r="P285" s="150">
        <f t="shared" si="28"/>
        <v>9.2056604713620871E-2</v>
      </c>
      <c r="Q285" s="153">
        <v>256.72099469988399</v>
      </c>
      <c r="R285" s="132">
        <f t="shared" si="25"/>
        <v>1.498379942492023E-2</v>
      </c>
      <c r="S285" s="132">
        <f t="shared" si="27"/>
        <v>2.3861501898529092E-2</v>
      </c>
      <c r="T285" s="132">
        <f t="shared" si="29"/>
        <v>7.4807084060694695E-2</v>
      </c>
    </row>
    <row r="286" spans="11:20" x14ac:dyDescent="0.25">
      <c r="K286" s="26">
        <v>44347</v>
      </c>
      <c r="L286" s="29">
        <v>257.68495420452302</v>
      </c>
      <c r="M286" s="149">
        <v>239.352104850026</v>
      </c>
      <c r="N286" s="150">
        <f t="shared" si="24"/>
        <v>1.4800741104268322E-2</v>
      </c>
      <c r="O286" s="150">
        <f t="shared" si="26"/>
        <v>3.5711135014469209E-2</v>
      </c>
      <c r="P286" s="150">
        <f t="shared" si="28"/>
        <v>0.14970080522301732</v>
      </c>
      <c r="Q286" s="153">
        <v>260.53612752850199</v>
      </c>
      <c r="R286" s="132">
        <f t="shared" si="25"/>
        <v>1.486100828285597E-2</v>
      </c>
      <c r="S286" s="132">
        <f t="shared" si="27"/>
        <v>4.0866955327663934E-2</v>
      </c>
      <c r="T286" s="132">
        <f t="shared" si="29"/>
        <v>9.9400066842401769E-2</v>
      </c>
    </row>
    <row r="287" spans="11:20" x14ac:dyDescent="0.25">
      <c r="K287" s="26">
        <v>44377</v>
      </c>
      <c r="L287" s="29">
        <v>261.64379874769401</v>
      </c>
      <c r="M287" s="149">
        <v>242.41492301915801</v>
      </c>
      <c r="N287" s="150">
        <f t="shared" si="24"/>
        <v>1.2796286755243358E-2</v>
      </c>
      <c r="O287" s="150">
        <f t="shared" si="26"/>
        <v>4.3807940443809201E-2</v>
      </c>
      <c r="P287" s="150">
        <f t="shared" si="28"/>
        <v>0.17285513760827542</v>
      </c>
      <c r="Q287" s="153">
        <v>264.629628341358</v>
      </c>
      <c r="R287" s="132">
        <f t="shared" si="25"/>
        <v>1.5711835635570992E-2</v>
      </c>
      <c r="S287" s="132">
        <f t="shared" si="27"/>
        <v>4.625173304704977E-2</v>
      </c>
      <c r="T287" s="132">
        <f t="shared" si="29"/>
        <v>0.12211295185050952</v>
      </c>
    </row>
    <row r="288" spans="11:20" x14ac:dyDescent="0.25">
      <c r="K288" s="26">
        <v>44408</v>
      </c>
      <c r="L288" s="29">
        <v>265.38180338323701</v>
      </c>
      <c r="M288" s="149">
        <v>247.62110732838701</v>
      </c>
      <c r="N288" s="150">
        <f t="shared" si="24"/>
        <v>2.1476335880599162E-2</v>
      </c>
      <c r="O288" s="150">
        <f t="shared" si="26"/>
        <v>4.9859508807571951E-2</v>
      </c>
      <c r="P288" s="150">
        <f t="shared" si="28"/>
        <v>0.19567298111213427</v>
      </c>
      <c r="Q288" s="153">
        <v>268.11094512566899</v>
      </c>
      <c r="R288" s="132">
        <f t="shared" si="25"/>
        <v>1.3155430879494334E-2</v>
      </c>
      <c r="S288" s="132">
        <f t="shared" si="27"/>
        <v>4.4367039162886757E-2</v>
      </c>
      <c r="T288" s="132">
        <f t="shared" si="29"/>
        <v>0.13902969505908724</v>
      </c>
    </row>
    <row r="289" spans="11:20" x14ac:dyDescent="0.25">
      <c r="K289" s="26">
        <v>44439</v>
      </c>
      <c r="L289" s="29">
        <v>269.58193995379702</v>
      </c>
      <c r="M289" s="149">
        <v>253.96738799770401</v>
      </c>
      <c r="N289" s="150">
        <f t="shared" si="24"/>
        <v>2.5628997211860405E-2</v>
      </c>
      <c r="O289" s="150">
        <f t="shared" si="26"/>
        <v>6.1061853443217906E-2</v>
      </c>
      <c r="P289" s="150">
        <f t="shared" si="28"/>
        <v>0.2059796967582479</v>
      </c>
      <c r="Q289" s="153">
        <v>272.02921295463602</v>
      </c>
      <c r="R289" s="132">
        <f t="shared" si="25"/>
        <v>1.4614352379871853E-2</v>
      </c>
      <c r="S289" s="132">
        <f t="shared" si="27"/>
        <v>4.4113211995433277E-2</v>
      </c>
      <c r="T289" s="132">
        <f t="shared" si="29"/>
        <v>0.14659045544146165</v>
      </c>
    </row>
    <row r="290" spans="11:20" x14ac:dyDescent="0.25">
      <c r="K290" s="26">
        <v>44469</v>
      </c>
      <c r="L290" s="29">
        <v>272.70200133164798</v>
      </c>
      <c r="M290" s="149">
        <v>262.36860657329402</v>
      </c>
      <c r="N290" s="150">
        <f t="shared" si="24"/>
        <v>3.3079910935911006E-2</v>
      </c>
      <c r="O290" s="150">
        <f t="shared" si="26"/>
        <v>8.2312108947843354E-2</v>
      </c>
      <c r="P290" s="150">
        <f t="shared" si="28"/>
        <v>0.22796757306614346</v>
      </c>
      <c r="Q290" s="153">
        <v>274.22821467373802</v>
      </c>
      <c r="R290" s="132">
        <f t="shared" si="25"/>
        <v>8.0836969501092426E-3</v>
      </c>
      <c r="S290" s="132">
        <f t="shared" si="27"/>
        <v>3.6271774980533689E-2</v>
      </c>
      <c r="T290" s="132">
        <f t="shared" si="29"/>
        <v>0.13643140367339401</v>
      </c>
    </row>
    <row r="291" spans="11:20" x14ac:dyDescent="0.25">
      <c r="K291" s="26">
        <v>44500</v>
      </c>
      <c r="L291" s="29">
        <v>278.15341569698501</v>
      </c>
      <c r="M291" s="149">
        <v>268.41908378754101</v>
      </c>
      <c r="N291" s="150">
        <f t="shared" si="24"/>
        <v>2.3060980096933914E-2</v>
      </c>
      <c r="O291" s="150">
        <f t="shared" si="26"/>
        <v>8.3991129365124761E-2</v>
      </c>
      <c r="P291" s="150">
        <f t="shared" si="28"/>
        <v>0.21738286116261918</v>
      </c>
      <c r="Q291" s="153">
        <v>279.34257079749</v>
      </c>
      <c r="R291" s="132">
        <f t="shared" si="25"/>
        <v>1.8649999708588494E-2</v>
      </c>
      <c r="S291" s="132">
        <f t="shared" si="27"/>
        <v>4.1891708921306892E-2</v>
      </c>
      <c r="T291" s="132">
        <f t="shared" si="29"/>
        <v>0.13242700284396425</v>
      </c>
    </row>
    <row r="292" spans="11:20" x14ac:dyDescent="0.25">
      <c r="K292" s="26">
        <v>44530</v>
      </c>
      <c r="L292" s="29">
        <v>282.90596627335998</v>
      </c>
      <c r="M292" s="149">
        <v>270.25387060358202</v>
      </c>
      <c r="N292" s="150">
        <f t="shared" si="24"/>
        <v>6.8355304330494082E-3</v>
      </c>
      <c r="O292" s="150">
        <f t="shared" si="26"/>
        <v>6.4128243922504158E-2</v>
      </c>
      <c r="P292" s="150">
        <f t="shared" si="28"/>
        <v>0.19698683132604256</v>
      </c>
      <c r="Q292" s="153">
        <v>284.39100454501499</v>
      </c>
      <c r="R292" s="132">
        <f t="shared" si="25"/>
        <v>1.8072554187184231E-2</v>
      </c>
      <c r="S292" s="132">
        <f t="shared" si="27"/>
        <v>4.5442882608495605E-2</v>
      </c>
      <c r="T292" s="132">
        <f t="shared" si="29"/>
        <v>0.13540904143891552</v>
      </c>
    </row>
    <row r="293" spans="11:20" x14ac:dyDescent="0.25">
      <c r="K293" s="26">
        <v>44561</v>
      </c>
      <c r="L293" s="29">
        <v>287.11089055644999</v>
      </c>
      <c r="M293" s="149">
        <v>269.92008603616898</v>
      </c>
      <c r="N293" s="150">
        <f t="shared" si="24"/>
        <v>-1.2350778424284892E-3</v>
      </c>
      <c r="O293" s="150">
        <f t="shared" si="26"/>
        <v>2.8781947510802652E-2</v>
      </c>
      <c r="P293" s="150">
        <f t="shared" si="28"/>
        <v>0.16673339084617611</v>
      </c>
      <c r="Q293" s="153">
        <v>289.29099020427998</v>
      </c>
      <c r="R293" s="132">
        <f t="shared" si="25"/>
        <v>1.7229749116376869E-2</v>
      </c>
      <c r="S293" s="132">
        <f t="shared" si="27"/>
        <v>5.4927883873885142E-2</v>
      </c>
      <c r="T293" s="132">
        <f t="shared" si="29"/>
        <v>0.14917576607372807</v>
      </c>
    </row>
    <row r="294" spans="11:20" x14ac:dyDescent="0.25">
      <c r="K294" s="26">
        <v>44592</v>
      </c>
      <c r="L294" s="29">
        <v>285.981285634161</v>
      </c>
      <c r="M294" s="149">
        <v>263.63496498355801</v>
      </c>
      <c r="N294" s="150">
        <f t="shared" si="24"/>
        <v>-2.3285117995141658E-2</v>
      </c>
      <c r="O294" s="150">
        <f t="shared" si="26"/>
        <v>-1.7823318433534796E-2</v>
      </c>
      <c r="P294" s="150">
        <f t="shared" si="28"/>
        <v>0.13934573027468211</v>
      </c>
      <c r="Q294" s="153">
        <v>289.55677767728702</v>
      </c>
      <c r="R294" s="132">
        <f t="shared" si="25"/>
        <v>9.187547556159803E-4</v>
      </c>
      <c r="S294" s="132">
        <f t="shared" si="27"/>
        <v>3.6565163879736184E-2</v>
      </c>
      <c r="T294" s="132">
        <f t="shared" si="29"/>
        <v>0.15481804526406173</v>
      </c>
    </row>
    <row r="295" spans="11:20" x14ac:dyDescent="0.25">
      <c r="K295" s="26">
        <v>44620</v>
      </c>
      <c r="L295" s="29">
        <v>285.34568167454597</v>
      </c>
      <c r="M295" s="149">
        <v>261.68949032114398</v>
      </c>
      <c r="N295" s="150">
        <f t="shared" si="24"/>
        <v>-7.3794258001224078E-3</v>
      </c>
      <c r="O295" s="150">
        <f t="shared" si="26"/>
        <v>-3.1690129963024893E-2</v>
      </c>
      <c r="P295" s="150">
        <f t="shared" si="28"/>
        <v>0.13236822885554234</v>
      </c>
      <c r="Q295" s="153">
        <v>289.538262684431</v>
      </c>
      <c r="R295" s="132">
        <f t="shared" si="25"/>
        <v>-6.394252969843528E-5</v>
      </c>
      <c r="S295" s="132">
        <f t="shared" si="27"/>
        <v>1.8099229782780446E-2</v>
      </c>
      <c r="T295" s="132">
        <f t="shared" si="29"/>
        <v>0.15673328221336913</v>
      </c>
    </row>
    <row r="296" spans="11:20" x14ac:dyDescent="0.25">
      <c r="K296" s="26">
        <v>44651</v>
      </c>
      <c r="L296" s="29">
        <v>289.23380188092398</v>
      </c>
      <c r="M296" s="149">
        <v>266.82011093051602</v>
      </c>
      <c r="N296" s="150">
        <f t="shared" si="24"/>
        <v>1.9605757201314411E-2</v>
      </c>
      <c r="O296" s="150">
        <f t="shared" si="26"/>
        <v>-1.1484788520842337E-2</v>
      </c>
      <c r="P296" s="150">
        <f t="shared" si="28"/>
        <v>0.14889358703944189</v>
      </c>
      <c r="Q296" s="153">
        <v>293.51117267746798</v>
      </c>
      <c r="R296" s="132">
        <f t="shared" si="25"/>
        <v>1.3721537030036979E-2</v>
      </c>
      <c r="S296" s="132">
        <f t="shared" si="27"/>
        <v>1.4588019039956768E-2</v>
      </c>
      <c r="T296" s="132">
        <f t="shared" si="29"/>
        <v>0.16043912016664885</v>
      </c>
    </row>
    <row r="297" spans="11:20" x14ac:dyDescent="0.25">
      <c r="K297" s="26">
        <v>44681</v>
      </c>
      <c r="L297" s="29">
        <v>297.71501308059601</v>
      </c>
      <c r="M297" s="149">
        <v>283.88615846210803</v>
      </c>
      <c r="N297" s="150">
        <f t="shared" si="24"/>
        <v>6.3960874133795143E-2</v>
      </c>
      <c r="O297" s="150">
        <f t="shared" si="26"/>
        <v>7.681527933828125E-2</v>
      </c>
      <c r="P297" s="150">
        <f t="shared" si="28"/>
        <v>0.20361541912113967</v>
      </c>
      <c r="Q297" s="153">
        <v>300.31262367243801</v>
      </c>
      <c r="R297" s="132">
        <f t="shared" si="25"/>
        <v>2.317271582177205E-2</v>
      </c>
      <c r="S297" s="132">
        <f t="shared" si="27"/>
        <v>3.7145896156982605E-2</v>
      </c>
      <c r="T297" s="132">
        <f t="shared" si="29"/>
        <v>0.16980157397533535</v>
      </c>
    </row>
    <row r="298" spans="11:20" x14ac:dyDescent="0.25">
      <c r="K298" s="26">
        <v>44712</v>
      </c>
      <c r="L298" s="29">
        <v>304.31346991990699</v>
      </c>
      <c r="M298" s="149">
        <v>293.711197055745</v>
      </c>
      <c r="N298" s="150">
        <f t="shared" si="24"/>
        <v>3.460907938189739E-2</v>
      </c>
      <c r="O298" s="150">
        <f t="shared" si="26"/>
        <v>0.12236527609612513</v>
      </c>
      <c r="P298" s="150">
        <f t="shared" si="28"/>
        <v>0.22710931345174301</v>
      </c>
      <c r="Q298" s="153">
        <v>305.97143831218699</v>
      </c>
      <c r="R298" s="132">
        <f t="shared" si="25"/>
        <v>1.8843079490129089E-2</v>
      </c>
      <c r="S298" s="132">
        <f t="shared" si="27"/>
        <v>5.6756490404401561E-2</v>
      </c>
      <c r="T298" s="132">
        <f t="shared" si="29"/>
        <v>0.17439159480373601</v>
      </c>
    </row>
    <row r="299" spans="11:20" x14ac:dyDescent="0.25">
      <c r="K299" s="26">
        <v>44742</v>
      </c>
      <c r="L299" s="29">
        <v>307.52036470637103</v>
      </c>
      <c r="M299" s="149">
        <v>296.19420181877598</v>
      </c>
      <c r="N299" s="150">
        <f t="shared" si="24"/>
        <v>8.4538988908879897E-3</v>
      </c>
      <c r="O299" s="150">
        <f t="shared" si="26"/>
        <v>0.11008949357610232</v>
      </c>
      <c r="P299" s="150">
        <f t="shared" si="28"/>
        <v>0.22184805345241809</v>
      </c>
      <c r="Q299" s="153">
        <v>308.91307998584102</v>
      </c>
      <c r="R299" s="132">
        <f t="shared" si="25"/>
        <v>9.6141054533744885E-3</v>
      </c>
      <c r="S299" s="132">
        <f t="shared" si="27"/>
        <v>5.247468833255553E-2</v>
      </c>
      <c r="T299" s="132">
        <f t="shared" si="29"/>
        <v>0.16734124565734465</v>
      </c>
    </row>
    <row r="300" spans="11:20" x14ac:dyDescent="0.25">
      <c r="K300" s="26">
        <v>44773</v>
      </c>
      <c r="L300" s="29">
        <v>305.64048353186502</v>
      </c>
      <c r="M300" s="149">
        <v>288.39448423204101</v>
      </c>
      <c r="N300" s="150">
        <f t="shared" si="24"/>
        <v>-2.6333120428559842E-2</v>
      </c>
      <c r="O300" s="150">
        <f t="shared" si="26"/>
        <v>1.5880752321127067E-2</v>
      </c>
      <c r="P300" s="150">
        <f t="shared" si="28"/>
        <v>0.16466034476447788</v>
      </c>
      <c r="Q300" s="153">
        <v>308.17883137790301</v>
      </c>
      <c r="R300" s="132">
        <f t="shared" si="25"/>
        <v>-2.3768776899044664E-3</v>
      </c>
      <c r="S300" s="132">
        <f t="shared" si="27"/>
        <v>2.6193396765248789E-2</v>
      </c>
      <c r="T300" s="132">
        <f t="shared" si="29"/>
        <v>0.14944517178682659</v>
      </c>
    </row>
    <row r="301" spans="11:20" x14ac:dyDescent="0.25">
      <c r="K301" s="26">
        <v>44804</v>
      </c>
      <c r="L301" s="29">
        <v>306.09937628283097</v>
      </c>
      <c r="M301" s="149">
        <v>286.31224594247402</v>
      </c>
      <c r="N301" s="150">
        <f t="shared" si="24"/>
        <v>-7.2201044174327045E-3</v>
      </c>
      <c r="O301" s="150">
        <f t="shared" si="26"/>
        <v>-2.5191246324418159E-2</v>
      </c>
      <c r="P301" s="150">
        <f t="shared" si="28"/>
        <v>0.127358312418689</v>
      </c>
      <c r="Q301" s="153">
        <v>309.14278599593001</v>
      </c>
      <c r="R301" s="132">
        <f t="shared" si="25"/>
        <v>3.1279066563951741E-3</v>
      </c>
      <c r="S301" s="132">
        <f t="shared" si="27"/>
        <v>1.0364848762475898E-2</v>
      </c>
      <c r="T301" s="132">
        <f t="shared" si="29"/>
        <v>0.1364323068033253</v>
      </c>
    </row>
    <row r="302" spans="11:20" x14ac:dyDescent="0.25">
      <c r="K302" s="26">
        <v>44834</v>
      </c>
      <c r="L302" s="29">
        <v>306.28124770937598</v>
      </c>
      <c r="M302" s="149">
        <v>286.06584283898297</v>
      </c>
      <c r="N302" s="150">
        <f t="shared" si="24"/>
        <v>-8.6060972586043949E-4</v>
      </c>
      <c r="O302" s="150">
        <f t="shared" si="26"/>
        <v>-3.4194994086987451E-2</v>
      </c>
      <c r="P302" s="150">
        <f t="shared" si="28"/>
        <v>9.0320395321644709E-2</v>
      </c>
      <c r="Q302" s="153">
        <v>309.53128968513499</v>
      </c>
      <c r="R302" s="132">
        <f t="shared" si="25"/>
        <v>1.2567127774092413E-3</v>
      </c>
      <c r="S302" s="132">
        <f t="shared" si="27"/>
        <v>2.0012415768289049E-3</v>
      </c>
      <c r="T302" s="132">
        <f t="shared" si="29"/>
        <v>0.12873611511273064</v>
      </c>
    </row>
    <row r="303" spans="11:20" x14ac:dyDescent="0.25">
      <c r="K303" s="26">
        <v>44865</v>
      </c>
      <c r="L303" s="29">
        <v>307.702311538571</v>
      </c>
      <c r="M303" s="149">
        <v>289.05826400115302</v>
      </c>
      <c r="N303" s="150">
        <f t="shared" si="24"/>
        <v>1.0460602819520659E-2</v>
      </c>
      <c r="O303" s="150">
        <f t="shared" si="26"/>
        <v>2.3016382261247248E-3</v>
      </c>
      <c r="P303" s="150">
        <f t="shared" si="28"/>
        <v>7.6891627534010576E-2</v>
      </c>
      <c r="Q303" s="153">
        <v>310.95675727954603</v>
      </c>
      <c r="R303" s="132">
        <f t="shared" si="25"/>
        <v>4.6052455500089629E-3</v>
      </c>
      <c r="S303" s="132">
        <f t="shared" si="27"/>
        <v>9.0140062158798884E-3</v>
      </c>
      <c r="T303" s="132">
        <f t="shared" si="29"/>
        <v>0.11317353596267576</v>
      </c>
    </row>
    <row r="304" spans="11:20" x14ac:dyDescent="0.25">
      <c r="K304" s="26">
        <v>44895</v>
      </c>
      <c r="L304" s="29">
        <v>305.09345895783798</v>
      </c>
      <c r="M304" s="149">
        <v>279.188433231592</v>
      </c>
      <c r="N304" s="150">
        <f t="shared" si="24"/>
        <v>-3.4144779785717061E-2</v>
      </c>
      <c r="O304" s="150">
        <f t="shared" si="26"/>
        <v>-2.4881271450447606E-2</v>
      </c>
      <c r="P304" s="150">
        <f t="shared" si="28"/>
        <v>3.3059887756854867E-2</v>
      </c>
      <c r="Q304" s="153">
        <v>309.98864132907198</v>
      </c>
      <c r="R304" s="132">
        <f t="shared" si="25"/>
        <v>-3.1133459164668364E-3</v>
      </c>
      <c r="S304" s="132">
        <f t="shared" si="27"/>
        <v>2.7361315594571778E-3</v>
      </c>
      <c r="T304" s="132">
        <f t="shared" si="29"/>
        <v>9.000860215325579E-2</v>
      </c>
    </row>
    <row r="305" spans="11:20" x14ac:dyDescent="0.25">
      <c r="K305" s="26">
        <v>44926</v>
      </c>
      <c r="L305" s="29">
        <v>303.35370499300501</v>
      </c>
      <c r="M305" s="149">
        <v>271.83617452497799</v>
      </c>
      <c r="N305" s="150">
        <f t="shared" si="24"/>
        <v>-2.6334395811144384E-2</v>
      </c>
      <c r="O305" s="150">
        <f t="shared" si="26"/>
        <v>-4.9742633279060811E-2</v>
      </c>
      <c r="P305" s="150">
        <f t="shared" si="28"/>
        <v>7.0987250965541815E-3</v>
      </c>
      <c r="Q305" s="153">
        <v>309.654792647406</v>
      </c>
      <c r="R305" s="132">
        <f t="shared" si="25"/>
        <v>-1.0769706923280387E-3</v>
      </c>
      <c r="S305" s="132">
        <f t="shared" si="27"/>
        <v>3.9899992791236905E-4</v>
      </c>
      <c r="T305" s="132">
        <f t="shared" si="29"/>
        <v>7.0392107368246526E-2</v>
      </c>
    </row>
    <row r="306" spans="11:20" x14ac:dyDescent="0.25">
      <c r="K306" s="26">
        <v>44957</v>
      </c>
      <c r="L306" s="29">
        <v>301.23925770000398</v>
      </c>
      <c r="M306" s="149">
        <v>260.20518674855299</v>
      </c>
      <c r="N306" s="150">
        <f t="shared" si="24"/>
        <v>-4.278675491497641E-2</v>
      </c>
      <c r="O306" s="150">
        <f t="shared" si="26"/>
        <v>-9.9817513788448387E-2</v>
      </c>
      <c r="P306" s="150">
        <f t="shared" si="28"/>
        <v>-1.3009572668856384E-2</v>
      </c>
      <c r="Q306" s="153">
        <v>309.21686058157297</v>
      </c>
      <c r="R306" s="132">
        <f t="shared" si="25"/>
        <v>-1.4142589626625623E-3</v>
      </c>
      <c r="S306" s="132">
        <f t="shared" si="27"/>
        <v>-5.5953011383151896E-3</v>
      </c>
      <c r="T306" s="132">
        <f t="shared" si="29"/>
        <v>6.7897160142448065E-2</v>
      </c>
    </row>
    <row r="307" spans="11:20" x14ac:dyDescent="0.25">
      <c r="K307" s="26">
        <v>44985</v>
      </c>
      <c r="L307" s="29">
        <v>302.46959664426799</v>
      </c>
      <c r="M307" s="149">
        <v>257.38187175392</v>
      </c>
      <c r="N307" s="150">
        <f t="shared" si="24"/>
        <v>-1.0850340955583127E-2</v>
      </c>
      <c r="O307" s="150">
        <f t="shared" si="26"/>
        <v>-7.8106966056086802E-2</v>
      </c>
      <c r="P307" s="150">
        <f t="shared" si="28"/>
        <v>-1.6460800783163698E-2</v>
      </c>
      <c r="Q307" s="153">
        <v>310.82690643482999</v>
      </c>
      <c r="R307" s="132">
        <f t="shared" si="25"/>
        <v>5.2068501382132037E-3</v>
      </c>
      <c r="S307" s="132">
        <f t="shared" si="27"/>
        <v>2.7041800698373031E-3</v>
      </c>
      <c r="T307" s="132">
        <f t="shared" si="29"/>
        <v>7.352618459827398E-2</v>
      </c>
    </row>
    <row r="308" spans="11:20" x14ac:dyDescent="0.25">
      <c r="K308" s="26">
        <v>45016</v>
      </c>
      <c r="L308" s="29">
        <v>305.68651108417703</v>
      </c>
      <c r="M308" s="149">
        <v>254.39775509273699</v>
      </c>
      <c r="N308" s="150">
        <f t="shared" si="24"/>
        <v>-1.1594121376334088E-2</v>
      </c>
      <c r="O308" s="150">
        <f t="shared" si="26"/>
        <v>-6.4150473948928588E-2</v>
      </c>
      <c r="P308" s="150">
        <f t="shared" si="28"/>
        <v>-4.6557044723716468E-2</v>
      </c>
      <c r="Q308" s="153">
        <v>314.24016377856498</v>
      </c>
      <c r="R308" s="132">
        <f t="shared" si="25"/>
        <v>1.0981215824861668E-2</v>
      </c>
      <c r="S308" s="132">
        <f t="shared" si="27"/>
        <v>1.4808009564315716E-2</v>
      </c>
      <c r="T308" s="132">
        <f t="shared" si="29"/>
        <v>7.0624197750303486E-2</v>
      </c>
    </row>
    <row r="309" spans="11:20" x14ac:dyDescent="0.25">
      <c r="K309" s="26">
        <v>45046</v>
      </c>
      <c r="L309" s="29">
        <v>306.21811448512699</v>
      </c>
      <c r="M309" s="149">
        <v>255.85815742337601</v>
      </c>
      <c r="N309" s="150">
        <f t="shared" si="24"/>
        <v>5.7406258561780721E-3</v>
      </c>
      <c r="O309" s="150">
        <f t="shared" si="26"/>
        <v>-1.6706159394807463E-2</v>
      </c>
      <c r="P309" s="150">
        <f t="shared" si="28"/>
        <v>-9.8729720358920137E-2</v>
      </c>
      <c r="Q309" s="153">
        <v>314.18946927421899</v>
      </c>
      <c r="R309" s="132">
        <f t="shared" si="25"/>
        <v>-1.6132407689839479E-4</v>
      </c>
      <c r="S309" s="132">
        <f t="shared" si="27"/>
        <v>1.6081298682399048E-2</v>
      </c>
      <c r="T309" s="132">
        <f t="shared" si="29"/>
        <v>4.6207999624141571E-2</v>
      </c>
    </row>
    <row r="310" spans="11:20" x14ac:dyDescent="0.25">
      <c r="K310" s="26">
        <v>45077</v>
      </c>
      <c r="L310" s="29">
        <v>308.63108894911801</v>
      </c>
      <c r="M310" s="149">
        <v>264.56287259592801</v>
      </c>
      <c r="N310" s="150">
        <f t="shared" si="24"/>
        <v>3.402164410239239E-2</v>
      </c>
      <c r="O310" s="150">
        <f t="shared" si="26"/>
        <v>2.7900181131924162E-2</v>
      </c>
      <c r="P310" s="150">
        <f t="shared" si="28"/>
        <v>-9.924144789851097E-2</v>
      </c>
      <c r="Q310" s="153">
        <v>315.64884357034703</v>
      </c>
      <c r="R310" s="132">
        <f t="shared" si="25"/>
        <v>4.6448860921379787E-3</v>
      </c>
      <c r="S310" s="132">
        <f t="shared" si="27"/>
        <v>1.5513255241717649E-2</v>
      </c>
      <c r="T310" s="132">
        <f t="shared" si="29"/>
        <v>3.1628459543619369E-2</v>
      </c>
    </row>
    <row r="311" spans="11:20" x14ac:dyDescent="0.25">
      <c r="K311" s="26">
        <v>45107</v>
      </c>
      <c r="L311" s="29">
        <v>310.45464602408401</v>
      </c>
      <c r="M311" s="149">
        <v>272.64318595746403</v>
      </c>
      <c r="N311" s="150">
        <f t="shared" si="24"/>
        <v>3.0542128917224298E-2</v>
      </c>
      <c r="O311" s="150">
        <f t="shared" si="26"/>
        <v>7.1720093827384312E-2</v>
      </c>
      <c r="P311" s="150">
        <f t="shared" si="28"/>
        <v>-7.9512075917412606E-2</v>
      </c>
      <c r="Q311" s="153">
        <v>317.05359619858302</v>
      </c>
      <c r="R311" s="132">
        <f t="shared" si="25"/>
        <v>4.4503651980682957E-3</v>
      </c>
      <c r="S311" s="132">
        <f t="shared" si="27"/>
        <v>8.9531280349020026E-3</v>
      </c>
      <c r="T311" s="132">
        <f t="shared" si="29"/>
        <v>2.6352125371690738E-2</v>
      </c>
    </row>
    <row r="312" spans="11:20" x14ac:dyDescent="0.25">
      <c r="K312" s="26">
        <v>45138</v>
      </c>
      <c r="L312" s="29">
        <v>314.68416833357003</v>
      </c>
      <c r="M312" s="149">
        <v>277.36638270968899</v>
      </c>
      <c r="N312" s="150">
        <f t="shared" si="24"/>
        <v>1.73237293117674E-2</v>
      </c>
      <c r="O312" s="150">
        <f t="shared" si="26"/>
        <v>8.40630820721604E-2</v>
      </c>
      <c r="P312" s="150">
        <f t="shared" si="28"/>
        <v>-3.8239640926970186E-2</v>
      </c>
      <c r="Q312" s="153">
        <v>321.90554893891698</v>
      </c>
      <c r="R312" s="132">
        <f t="shared" si="25"/>
        <v>1.5303257236341183E-2</v>
      </c>
      <c r="S312" s="132">
        <f t="shared" si="27"/>
        <v>2.4558683276438842E-2</v>
      </c>
      <c r="T312" s="132">
        <f t="shared" si="29"/>
        <v>4.4541403118573131E-2</v>
      </c>
    </row>
    <row r="313" spans="11:20" x14ac:dyDescent="0.25">
      <c r="K313" s="26">
        <v>45169</v>
      </c>
      <c r="L313" s="29">
        <v>315.01630294552899</v>
      </c>
      <c r="M313" s="149">
        <v>264.74052520071098</v>
      </c>
      <c r="N313" s="150">
        <f t="shared" si="24"/>
        <v>-4.5520503911222421E-2</v>
      </c>
      <c r="O313" s="150">
        <f t="shared" si="26"/>
        <v>6.7149484370121471E-4</v>
      </c>
      <c r="P313" s="150">
        <f t="shared" si="28"/>
        <v>-7.5343339474544302E-2</v>
      </c>
      <c r="Q313" s="153">
        <v>324.62951900241399</v>
      </c>
      <c r="R313" s="132">
        <f t="shared" si="25"/>
        <v>8.4620164904765094E-3</v>
      </c>
      <c r="S313" s="132">
        <f t="shared" si="27"/>
        <v>2.8451475793433323E-2</v>
      </c>
      <c r="T313" s="132">
        <f t="shared" si="29"/>
        <v>5.009572827841402E-2</v>
      </c>
    </row>
    <row r="314" spans="11:20" x14ac:dyDescent="0.25">
      <c r="K314" s="26">
        <v>45199</v>
      </c>
      <c r="L314" s="29">
        <v>316.70813994112302</v>
      </c>
      <c r="M314" s="149">
        <v>253.93122020126501</v>
      </c>
      <c r="N314" s="150">
        <f t="shared" si="24"/>
        <v>-4.0829808701372761E-2</v>
      </c>
      <c r="O314" s="150">
        <f t="shared" si="26"/>
        <v>-6.8631701505712073E-2</v>
      </c>
      <c r="P314" s="150">
        <f t="shared" si="28"/>
        <v>-0.11233295914956709</v>
      </c>
      <c r="Q314" s="153">
        <v>328.03282334744102</v>
      </c>
      <c r="R314" s="132">
        <f t="shared" si="25"/>
        <v>1.0483656432370703E-2</v>
      </c>
      <c r="S314" s="132">
        <f t="shared" si="27"/>
        <v>3.4628931134978558E-2</v>
      </c>
      <c r="T314" s="132">
        <f t="shared" si="29"/>
        <v>5.9772741169806798E-2</v>
      </c>
    </row>
    <row r="315" spans="11:20" x14ac:dyDescent="0.25">
      <c r="K315" s="26">
        <v>45230</v>
      </c>
      <c r="L315" s="29">
        <v>312.85652573870402</v>
      </c>
      <c r="M315" s="149">
        <v>236.36872140964601</v>
      </c>
      <c r="N315" s="150">
        <f t="shared" si="24"/>
        <v>-6.916242428835262E-2</v>
      </c>
      <c r="O315" s="150">
        <f t="shared" si="26"/>
        <v>-0.14781049130584079</v>
      </c>
      <c r="P315" s="150">
        <f t="shared" si="28"/>
        <v>-0.18228000771255182</v>
      </c>
      <c r="Q315" s="153">
        <v>326.08843980658099</v>
      </c>
      <c r="R315" s="132">
        <f t="shared" si="25"/>
        <v>-5.927405437719302E-3</v>
      </c>
      <c r="S315" s="132">
        <f t="shared" si="27"/>
        <v>1.2994155836865584E-2</v>
      </c>
      <c r="T315" s="132">
        <f t="shared" si="29"/>
        <v>4.8661693861927535E-2</v>
      </c>
    </row>
    <row r="316" spans="11:20" x14ac:dyDescent="0.25">
      <c r="K316" s="26">
        <v>45260</v>
      </c>
      <c r="L316" s="29">
        <v>312.31513222027797</v>
      </c>
      <c r="M316" s="149">
        <v>237.53344046058101</v>
      </c>
      <c r="N316" s="150">
        <f t="shared" si="24"/>
        <v>4.9275515135374093E-3</v>
      </c>
      <c r="O316" s="150">
        <f t="shared" si="26"/>
        <v>-0.1027688704610038</v>
      </c>
      <c r="P316" s="150">
        <f t="shared" si="28"/>
        <v>-0.14920028128979612</v>
      </c>
      <c r="Q316" s="153">
        <v>325.25357616985201</v>
      </c>
      <c r="R316" s="132">
        <f t="shared" si="25"/>
        <v>-2.5602368401166364E-3</v>
      </c>
      <c r="S316" s="132">
        <f t="shared" si="27"/>
        <v>1.9223672861166108E-3</v>
      </c>
      <c r="T316" s="132">
        <f t="shared" si="29"/>
        <v>4.9243529618800963E-2</v>
      </c>
    </row>
    <row r="317" spans="11:20" x14ac:dyDescent="0.25">
      <c r="K317" s="26">
        <v>45291</v>
      </c>
      <c r="L317" s="29">
        <v>309.12361976309302</v>
      </c>
      <c r="M317" s="149">
        <v>235.50884312673199</v>
      </c>
      <c r="N317" s="150">
        <f t="shared" si="24"/>
        <v>-8.5234202389494751E-3</v>
      </c>
      <c r="O317" s="150">
        <f t="shared" si="26"/>
        <v>-7.2548688813969031E-2</v>
      </c>
      <c r="P317" s="150">
        <f t="shared" si="28"/>
        <v>-0.13363685485100152</v>
      </c>
      <c r="Q317" s="153">
        <v>322.74682608433397</v>
      </c>
      <c r="R317" s="132">
        <f t="shared" si="25"/>
        <v>-7.7070638700955652E-3</v>
      </c>
      <c r="S317" s="132">
        <f t="shared" si="27"/>
        <v>-1.6114232744045554E-2</v>
      </c>
      <c r="T317" s="132">
        <f t="shared" si="29"/>
        <v>4.2279447138528381E-2</v>
      </c>
    </row>
    <row r="318" spans="11:20" x14ac:dyDescent="0.25">
      <c r="K318" s="26">
        <v>45322</v>
      </c>
      <c r="L318" s="29">
        <v>312.235102138645</v>
      </c>
      <c r="M318" s="149">
        <v>248.84376190726499</v>
      </c>
      <c r="N318" s="150">
        <f t="shared" si="24"/>
        <v>5.6621732770167021E-2</v>
      </c>
      <c r="O318" s="150">
        <f t="shared" si="26"/>
        <v>5.2777882044717339E-2</v>
      </c>
      <c r="P318" s="150">
        <f t="shared" si="28"/>
        <v>-4.3663329633267467E-2</v>
      </c>
      <c r="Q318" s="153">
        <v>324.18561100375899</v>
      </c>
      <c r="R318" s="132">
        <f t="shared" si="25"/>
        <v>4.4579366957091526E-3</v>
      </c>
      <c r="S318" s="132">
        <f t="shared" si="27"/>
        <v>-5.8353151186550933E-3</v>
      </c>
      <c r="T318" s="132">
        <f t="shared" si="29"/>
        <v>4.8408584169805202E-2</v>
      </c>
    </row>
    <row r="319" spans="11:20" x14ac:dyDescent="0.25">
      <c r="K319" s="26">
        <v>45351</v>
      </c>
      <c r="L319" s="29">
        <v>311.91095040667898</v>
      </c>
      <c r="M319" s="149">
        <v>247.01600012940301</v>
      </c>
      <c r="N319" s="150">
        <f t="shared" si="24"/>
        <v>-7.3450174673983515E-3</v>
      </c>
      <c r="O319" s="150">
        <f t="shared" si="26"/>
        <v>3.9920946079992747E-2</v>
      </c>
      <c r="P319" s="150">
        <f t="shared" si="28"/>
        <v>-4.0274287982596024E-2</v>
      </c>
      <c r="Q319" s="153">
        <v>324.46402962577503</v>
      </c>
      <c r="R319" s="132">
        <f t="shared" si="25"/>
        <v>8.5882473671161641E-4</v>
      </c>
      <c r="S319" s="132">
        <f t="shared" si="27"/>
        <v>-2.4274799784665957E-3</v>
      </c>
      <c r="T319" s="132">
        <f t="shared" si="29"/>
        <v>4.3873689531457316E-2</v>
      </c>
    </row>
    <row r="320" spans="11:20" x14ac:dyDescent="0.25">
      <c r="K320" s="26">
        <v>45382</v>
      </c>
      <c r="L320" s="29">
        <v>316.40010355932998</v>
      </c>
      <c r="M320" s="149">
        <v>256.55979327777101</v>
      </c>
      <c r="N320" s="150">
        <f t="shared" si="24"/>
        <v>3.8636335878519334E-2</v>
      </c>
      <c r="O320" s="150">
        <f t="shared" si="26"/>
        <v>8.9384966914856312E-2</v>
      </c>
      <c r="P320" s="150">
        <f t="shared" si="28"/>
        <v>8.4986527662003208E-3</v>
      </c>
      <c r="Q320" s="153">
        <v>327.17273145441101</v>
      </c>
      <c r="R320" s="132">
        <f t="shared" si="25"/>
        <v>8.3482345693606241E-3</v>
      </c>
      <c r="S320" s="132">
        <f t="shared" si="27"/>
        <v>1.37132421216144E-2</v>
      </c>
      <c r="T320" s="132">
        <f t="shared" si="29"/>
        <v>4.1155043710323413E-2</v>
      </c>
    </row>
    <row r="321" spans="11:20" x14ac:dyDescent="0.25">
      <c r="K321" s="26">
        <v>45412</v>
      </c>
      <c r="L321" s="29">
        <v>315.15386589160198</v>
      </c>
      <c r="M321" s="149">
        <v>246.889318365082</v>
      </c>
      <c r="N321" s="150">
        <f t="shared" si="24"/>
        <v>-3.769286991207943E-2</v>
      </c>
      <c r="O321" s="150">
        <f t="shared" si="26"/>
        <v>-7.8540990025353086E-3</v>
      </c>
      <c r="P321" s="150">
        <f t="shared" si="28"/>
        <v>-3.5053950003450574E-2</v>
      </c>
      <c r="Q321" s="153">
        <v>327.74521237584901</v>
      </c>
      <c r="R321" s="132">
        <f t="shared" si="25"/>
        <v>1.7497818931702103E-3</v>
      </c>
      <c r="S321" s="132">
        <f t="shared" si="27"/>
        <v>1.0980133760621236E-2</v>
      </c>
      <c r="T321" s="132">
        <f t="shared" si="29"/>
        <v>4.3145122377729273E-2</v>
      </c>
    </row>
    <row r="322" spans="11:20" x14ac:dyDescent="0.25">
      <c r="K322" s="26">
        <v>45443</v>
      </c>
      <c r="L322" s="29">
        <v>316.10988715293797</v>
      </c>
      <c r="M322" s="149">
        <v>247.90765350428899</v>
      </c>
      <c r="N322" s="150">
        <f t="shared" si="24"/>
        <v>4.1246626056989921E-3</v>
      </c>
      <c r="O322" s="150">
        <f t="shared" si="26"/>
        <v>3.6096988633078642E-3</v>
      </c>
      <c r="P322" s="150">
        <f t="shared" si="28"/>
        <v>-6.295372789165643E-2</v>
      </c>
      <c r="Q322" s="153">
        <v>327.88075927788498</v>
      </c>
      <c r="R322" s="132">
        <f t="shared" si="25"/>
        <v>4.1357401090125201E-4</v>
      </c>
      <c r="S322" s="132">
        <f t="shared" si="27"/>
        <v>1.0530380381611693E-2</v>
      </c>
      <c r="T322" s="132">
        <f t="shared" si="29"/>
        <v>3.8751656965319681E-2</v>
      </c>
    </row>
    <row r="323" spans="11:20" x14ac:dyDescent="0.25">
      <c r="K323" s="26">
        <v>45473</v>
      </c>
      <c r="L323" s="29">
        <v>311.39511713982398</v>
      </c>
      <c r="M323" s="149">
        <v>234.94383140994401</v>
      </c>
      <c r="N323" s="150">
        <f t="shared" si="24"/>
        <v>-5.229294824542674E-2</v>
      </c>
      <c r="O323" s="150">
        <f t="shared" si="26"/>
        <v>-8.4253115391404787E-2</v>
      </c>
      <c r="P323" s="150">
        <f t="shared" si="28"/>
        <v>-0.13827359893528246</v>
      </c>
      <c r="Q323" s="153">
        <v>326.47214329114399</v>
      </c>
      <c r="R323" s="132">
        <f t="shared" si="25"/>
        <v>-4.2961227424362924E-3</v>
      </c>
      <c r="S323" s="132">
        <f t="shared" si="27"/>
        <v>-2.1413403254990637E-3</v>
      </c>
      <c r="T323" s="132">
        <f t="shared" si="29"/>
        <v>2.9706482454347372E-2</v>
      </c>
    </row>
    <row r="324" spans="11:20" x14ac:dyDescent="0.25">
      <c r="K324" s="26">
        <v>45504</v>
      </c>
      <c r="L324" s="29">
        <v>311.96869008859301</v>
      </c>
      <c r="M324" s="149">
        <v>242.02346333175399</v>
      </c>
      <c r="N324" s="150">
        <f t="shared" si="24"/>
        <v>3.0133295602288168E-2</v>
      </c>
      <c r="O324" s="150">
        <f t="shared" si="26"/>
        <v>-1.9708649469122652E-2</v>
      </c>
      <c r="P324" s="150">
        <f t="shared" si="28"/>
        <v>-0.12742322639339954</v>
      </c>
      <c r="Q324" s="153">
        <v>325.07327620687499</v>
      </c>
      <c r="R324" s="132">
        <f t="shared" si="25"/>
        <v>-4.2847976864645032E-3</v>
      </c>
      <c r="S324" s="132">
        <f t="shared" si="27"/>
        <v>-8.152479633813603E-3</v>
      </c>
      <c r="T324" s="132">
        <f t="shared" si="29"/>
        <v>9.8405488143948894E-3</v>
      </c>
    </row>
    <row r="325" spans="11:20" x14ac:dyDescent="0.25">
      <c r="K325" s="26">
        <v>45535</v>
      </c>
      <c r="L325" s="29">
        <v>310.39104816326898</v>
      </c>
      <c r="M325" s="149">
        <v>238.651669794545</v>
      </c>
      <c r="N325" s="150">
        <f t="shared" ref="N325" si="30">M325/M324-1</f>
        <v>-1.39316803866536E-2</v>
      </c>
      <c r="O325" s="150">
        <f t="shared" ref="O325" si="31">M325/M322-1</f>
        <v>-3.7336417730176485E-2</v>
      </c>
      <c r="P325" s="150">
        <f t="shared" ref="P325" si="32">M325/M313-1</f>
        <v>-9.8545001323038561E-2</v>
      </c>
      <c r="Q325" s="153">
        <v>326.072119458533</v>
      </c>
      <c r="R325" s="132">
        <f t="shared" ref="R325" si="33">Q325/Q324-1</f>
        <v>3.0726710706983074E-3</v>
      </c>
      <c r="S325" s="132">
        <f t="shared" ref="S325" si="34">Q325/Q322-1</f>
        <v>-5.5161511255960027E-3</v>
      </c>
      <c r="T325" s="132">
        <f t="shared" ref="T325" si="35">Q325/Q313-1</f>
        <v>4.4438363478223053E-3</v>
      </c>
    </row>
    <row r="326" spans="11:20" x14ac:dyDescent="0.25">
      <c r="K326" s="26"/>
      <c r="L326" s="29" t="s">
        <v>76</v>
      </c>
      <c r="M326" s="28" t="s">
        <v>76</v>
      </c>
      <c r="N326" s="28"/>
      <c r="O326" s="28"/>
      <c r="P326" s="28"/>
      <c r="Q326" s="28" t="s">
        <v>76</v>
      </c>
    </row>
    <row r="327" spans="11:20" x14ac:dyDescent="0.25">
      <c r="K327" s="76"/>
      <c r="L327" s="155" t="s">
        <v>114</v>
      </c>
      <c r="M327" s="156" t="s">
        <v>115</v>
      </c>
      <c r="N327" s="28"/>
      <c r="O327" s="28"/>
      <c r="P327" s="28"/>
      <c r="Q327" s="156" t="s">
        <v>116</v>
      </c>
    </row>
    <row r="328" spans="11:20" x14ac:dyDescent="0.25">
      <c r="K328" s="76" t="s">
        <v>103</v>
      </c>
      <c r="L328" s="157">
        <f>MIN($L$138:$L$173)</f>
        <v>119.581610605956</v>
      </c>
      <c r="M328" s="157">
        <f>MIN($M$138:$M$173)</f>
        <v>100.216427744947</v>
      </c>
      <c r="N328" s="26">
        <f>INDEX($K$138:$K$173,MATCH(M328,$M$138:$M$173,0),1)</f>
        <v>40237</v>
      </c>
      <c r="O328" s="28"/>
      <c r="P328" s="28"/>
      <c r="Q328" s="157">
        <f>MIN($Q$138:$Q$173)</f>
        <v>122.778537413998</v>
      </c>
      <c r="R328" s="26">
        <f>INDEX($K$138:$K$173,MATCH(Q328,$Q$138:$Q$173,0),1)</f>
        <v>40755</v>
      </c>
    </row>
    <row r="329" spans="11:20" x14ac:dyDescent="0.25">
      <c r="K329" s="76" t="s">
        <v>104</v>
      </c>
      <c r="L329" s="147">
        <f>L325/L328-1</f>
        <v>1.5956419769764274</v>
      </c>
      <c r="M329" s="147">
        <f>M325/M328-1</f>
        <v>1.3813627682072118</v>
      </c>
      <c r="N329" s="28"/>
      <c r="O329" s="28"/>
      <c r="P329" s="28"/>
      <c r="Q329" s="147">
        <f>Q325/Q328-1</f>
        <v>1.6557745867182603</v>
      </c>
    </row>
    <row r="330" spans="11:20" x14ac:dyDescent="0.25">
      <c r="K330" s="76" t="s">
        <v>105</v>
      </c>
      <c r="L330" s="147">
        <f>L325/L313-1</f>
        <v>-1.4682588612119463E-2</v>
      </c>
      <c r="M330" s="147">
        <f>M325/M313-1</f>
        <v>-9.8545001323038561E-2</v>
      </c>
      <c r="N330" s="28"/>
      <c r="O330" s="28"/>
      <c r="P330" s="28"/>
      <c r="Q330" s="147">
        <f>Q325/Q313-1</f>
        <v>4.4438363478223053E-3</v>
      </c>
    </row>
    <row r="331" spans="11:20" x14ac:dyDescent="0.25">
      <c r="K331" s="76" t="s">
        <v>106</v>
      </c>
      <c r="L331" s="147">
        <f>L325/L322-1</f>
        <v>-1.8091300595422855E-2</v>
      </c>
      <c r="M331" s="147">
        <f>M325/M322-1</f>
        <v>-3.7336417730176485E-2</v>
      </c>
      <c r="N331" s="28"/>
      <c r="O331" s="28"/>
      <c r="P331" s="28"/>
      <c r="Q331" s="147">
        <f>Q325/Q322-1</f>
        <v>-5.5161511255960027E-3</v>
      </c>
    </row>
    <row r="332" spans="11:20" x14ac:dyDescent="0.25">
      <c r="K332" s="76" t="s">
        <v>107</v>
      </c>
      <c r="L332" s="147">
        <f>L325/L324-1</f>
        <v>-5.057052119159855E-3</v>
      </c>
      <c r="M332" s="147">
        <f>M325/M324-1</f>
        <v>-1.39316803866536E-2</v>
      </c>
      <c r="N332" s="28"/>
      <c r="O332" s="28"/>
      <c r="P332" s="28"/>
      <c r="Q332" s="147">
        <f>Q325/Q324-1</f>
        <v>3.0726710706983074E-3</v>
      </c>
    </row>
    <row r="333" spans="11:20" x14ac:dyDescent="0.25">
      <c r="L333" s="31"/>
    </row>
    <row r="334" spans="11:20" x14ac:dyDescent="0.25">
      <c r="L334" s="31"/>
    </row>
    <row r="335" spans="11:20" x14ac:dyDescent="0.25">
      <c r="L335" s="31"/>
    </row>
    <row r="336" spans="11:20" x14ac:dyDescent="0.25">
      <c r="L336" s="31"/>
    </row>
    <row r="337" spans="12:12" x14ac:dyDescent="0.25">
      <c r="L337" s="31"/>
    </row>
    <row r="338" spans="12:12" x14ac:dyDescent="0.25">
      <c r="L338" s="31"/>
    </row>
    <row r="339" spans="12:12" x14ac:dyDescent="0.25">
      <c r="L339" s="31"/>
    </row>
    <row r="340" spans="12:12" x14ac:dyDescent="0.25">
      <c r="L340" s="31"/>
    </row>
    <row r="341" spans="12:12" x14ac:dyDescent="0.25">
      <c r="L341" s="31"/>
    </row>
    <row r="342" spans="12:12" x14ac:dyDescent="0.25">
      <c r="L342" s="31"/>
    </row>
    <row r="343" spans="12:12" x14ac:dyDescent="0.25">
      <c r="L343" s="31"/>
    </row>
    <row r="344" spans="12:12" x14ac:dyDescent="0.25">
      <c r="L344" s="31"/>
    </row>
    <row r="345" spans="12:12" x14ac:dyDescent="0.25">
      <c r="L345" s="31"/>
    </row>
    <row r="346" spans="12:12" x14ac:dyDescent="0.25">
      <c r="L346" s="31"/>
    </row>
    <row r="347" spans="12:12" x14ac:dyDescent="0.25">
      <c r="L347" s="31"/>
    </row>
    <row r="348" spans="12:12" x14ac:dyDescent="0.25">
      <c r="L348" s="31"/>
    </row>
    <row r="349" spans="12:12" x14ac:dyDescent="0.25">
      <c r="L349" s="31"/>
    </row>
    <row r="350" spans="12:12" x14ac:dyDescent="0.25">
      <c r="L350" s="31"/>
    </row>
    <row r="351" spans="12:12" x14ac:dyDescent="0.25">
      <c r="L351" s="31"/>
    </row>
    <row r="352" spans="12:12" x14ac:dyDescent="0.25">
      <c r="L352" s="31"/>
    </row>
    <row r="353" spans="12:12" x14ac:dyDescent="0.25">
      <c r="L353" s="31"/>
    </row>
    <row r="354" spans="12:12" x14ac:dyDescent="0.25">
      <c r="L354" s="31"/>
    </row>
    <row r="355" spans="12:12" x14ac:dyDescent="0.25">
      <c r="L355" s="31"/>
    </row>
    <row r="356" spans="12:12" x14ac:dyDescent="0.25">
      <c r="L356" s="31"/>
    </row>
    <row r="357" spans="12:12" x14ac:dyDescent="0.25">
      <c r="L357" s="31"/>
    </row>
    <row r="358" spans="12:12" x14ac:dyDescent="0.25">
      <c r="L358" s="31"/>
    </row>
    <row r="359" spans="12:12" x14ac:dyDescent="0.25">
      <c r="L359" s="31"/>
    </row>
    <row r="360" spans="12:12" x14ac:dyDescent="0.25">
      <c r="L360" s="31"/>
    </row>
    <row r="361" spans="12:12" x14ac:dyDescent="0.25">
      <c r="L361" s="31"/>
    </row>
    <row r="362" spans="12:12" x14ac:dyDescent="0.25">
      <c r="L362" s="31"/>
    </row>
    <row r="363" spans="12:12" x14ac:dyDescent="0.25">
      <c r="L363" s="31"/>
    </row>
    <row r="364" spans="12:12" x14ac:dyDescent="0.25">
      <c r="L364" s="31"/>
    </row>
    <row r="365" spans="12:12" x14ac:dyDescent="0.25">
      <c r="L365" s="31"/>
    </row>
    <row r="366" spans="12:12" x14ac:dyDescent="0.25">
      <c r="L366" s="31"/>
    </row>
    <row r="367" spans="12:12" x14ac:dyDescent="0.25">
      <c r="L367" s="31"/>
    </row>
    <row r="368" spans="12:12" x14ac:dyDescent="0.25">
      <c r="L368" s="31"/>
    </row>
    <row r="369" spans="12:12" x14ac:dyDescent="0.25">
      <c r="L369" s="31"/>
    </row>
    <row r="370" spans="12:12" x14ac:dyDescent="0.25">
      <c r="L370" s="31"/>
    </row>
    <row r="371" spans="12:12" x14ac:dyDescent="0.25">
      <c r="L371" s="31"/>
    </row>
    <row r="372" spans="12:12" x14ac:dyDescent="0.25">
      <c r="L372" s="31"/>
    </row>
    <row r="373" spans="12:12" x14ac:dyDescent="0.25">
      <c r="L373" s="31"/>
    </row>
    <row r="374" spans="12:12" x14ac:dyDescent="0.25">
      <c r="L374" s="31"/>
    </row>
    <row r="375" spans="12:12" x14ac:dyDescent="0.25">
      <c r="L375" s="31"/>
    </row>
    <row r="376" spans="12:12" x14ac:dyDescent="0.25">
      <c r="L376" s="31"/>
    </row>
    <row r="377" spans="12:12" x14ac:dyDescent="0.25">
      <c r="L377" s="31"/>
    </row>
    <row r="378" spans="12:12" x14ac:dyDescent="0.25">
      <c r="L378" s="31"/>
    </row>
    <row r="379" spans="12:12" x14ac:dyDescent="0.25">
      <c r="L379" s="31"/>
    </row>
    <row r="380" spans="12:12" x14ac:dyDescent="0.25">
      <c r="L380" s="31"/>
    </row>
    <row r="381" spans="12:12" x14ac:dyDescent="0.25">
      <c r="L381" s="31"/>
    </row>
    <row r="382" spans="12:12" x14ac:dyDescent="0.25">
      <c r="L382" s="31"/>
    </row>
    <row r="383" spans="12:12" x14ac:dyDescent="0.25">
      <c r="L383" s="31"/>
    </row>
    <row r="384" spans="12:12" x14ac:dyDescent="0.25">
      <c r="L384" s="31"/>
    </row>
    <row r="385" spans="12:12" x14ac:dyDescent="0.25">
      <c r="L385" s="31"/>
    </row>
    <row r="386" spans="12:12" x14ac:dyDescent="0.25">
      <c r="L386" s="31"/>
    </row>
    <row r="387" spans="12:12" x14ac:dyDescent="0.25">
      <c r="L387" s="31"/>
    </row>
    <row r="388" spans="12:12" x14ac:dyDescent="0.25">
      <c r="L388" s="31"/>
    </row>
    <row r="389" spans="12:12" x14ac:dyDescent="0.25">
      <c r="L389" s="31"/>
    </row>
    <row r="390" spans="12:12" x14ac:dyDescent="0.25">
      <c r="L390" s="31"/>
    </row>
    <row r="391" spans="12:12" x14ac:dyDescent="0.25">
      <c r="L391" s="31"/>
    </row>
    <row r="392" spans="12:12" x14ac:dyDescent="0.25">
      <c r="L392" s="31"/>
    </row>
    <row r="393" spans="12:12" x14ac:dyDescent="0.25">
      <c r="L393" s="31"/>
    </row>
    <row r="394" spans="12:12" x14ac:dyDescent="0.25">
      <c r="L394" s="31"/>
    </row>
    <row r="395" spans="12:12" x14ac:dyDescent="0.25">
      <c r="L395" s="31"/>
    </row>
    <row r="396" spans="12:12" x14ac:dyDescent="0.25">
      <c r="L396" s="31"/>
    </row>
    <row r="397" spans="12:12" x14ac:dyDescent="0.25">
      <c r="L397" s="31"/>
    </row>
    <row r="398" spans="12:12" x14ac:dyDescent="0.25">
      <c r="L398" s="31"/>
    </row>
    <row r="399" spans="12:12" x14ac:dyDescent="0.25">
      <c r="L399" s="31"/>
    </row>
    <row r="400" spans="12:12" x14ac:dyDescent="0.25">
      <c r="L400" s="31"/>
    </row>
    <row r="401" spans="12:12" x14ac:dyDescent="0.25">
      <c r="L401" s="31"/>
    </row>
    <row r="402" spans="12:12" x14ac:dyDescent="0.25">
      <c r="L402" s="31"/>
    </row>
    <row r="403" spans="12:12" x14ac:dyDescent="0.25">
      <c r="L403" s="31"/>
    </row>
    <row r="404" spans="12:12" x14ac:dyDescent="0.25">
      <c r="L404" s="31"/>
    </row>
    <row r="405" spans="12:12" x14ac:dyDescent="0.25">
      <c r="L405" s="31"/>
    </row>
    <row r="406" spans="12:12" x14ac:dyDescent="0.25">
      <c r="L406" s="31"/>
    </row>
    <row r="407" spans="12:12" x14ac:dyDescent="0.25">
      <c r="L407" s="31"/>
    </row>
    <row r="408" spans="12:12" x14ac:dyDescent="0.25">
      <c r="L408" s="31"/>
    </row>
    <row r="409" spans="12:12" x14ac:dyDescent="0.25">
      <c r="L409" s="31"/>
    </row>
    <row r="410" spans="12:12" x14ac:dyDescent="0.25">
      <c r="L410" s="31"/>
    </row>
    <row r="411" spans="12:12" x14ac:dyDescent="0.25">
      <c r="L411" s="31"/>
    </row>
    <row r="412" spans="12:12" x14ac:dyDescent="0.25">
      <c r="L412" s="31"/>
    </row>
    <row r="413" spans="12:12" x14ac:dyDescent="0.25">
      <c r="L413" s="31"/>
    </row>
    <row r="414" spans="12:12" x14ac:dyDescent="0.25">
      <c r="L414" s="31"/>
    </row>
    <row r="415" spans="12:12" x14ac:dyDescent="0.25">
      <c r="L415" s="31"/>
    </row>
    <row r="416" spans="12:12" x14ac:dyDescent="0.25">
      <c r="L416" s="31"/>
    </row>
    <row r="417" spans="12:12" x14ac:dyDescent="0.25">
      <c r="L417" s="31"/>
    </row>
    <row r="418" spans="12:12" x14ac:dyDescent="0.25">
      <c r="L418" s="31"/>
    </row>
    <row r="419" spans="12:12" x14ac:dyDescent="0.25">
      <c r="L419" s="31"/>
    </row>
    <row r="420" spans="12:12" x14ac:dyDescent="0.25">
      <c r="L420" s="31"/>
    </row>
    <row r="421" spans="12:12" x14ac:dyDescent="0.25">
      <c r="L421" s="31"/>
    </row>
    <row r="422" spans="12:12" x14ac:dyDescent="0.25">
      <c r="L422" s="31"/>
    </row>
    <row r="423" spans="12:12" x14ac:dyDescent="0.25">
      <c r="L423" s="31"/>
    </row>
    <row r="424" spans="12:12" x14ac:dyDescent="0.25">
      <c r="L424" s="31"/>
    </row>
    <row r="425" spans="12:12" x14ac:dyDescent="0.25">
      <c r="L425" s="31"/>
    </row>
    <row r="426" spans="12:12" x14ac:dyDescent="0.25">
      <c r="L426" s="31"/>
    </row>
    <row r="427" spans="12:12" x14ac:dyDescent="0.25">
      <c r="L427" s="31"/>
    </row>
    <row r="428" spans="12:12" x14ac:dyDescent="0.25">
      <c r="L428" s="31"/>
    </row>
    <row r="429" spans="12:12" x14ac:dyDescent="0.25">
      <c r="L429" s="31"/>
    </row>
    <row r="430" spans="12:12" x14ac:dyDescent="0.25">
      <c r="L430" s="31"/>
    </row>
    <row r="431" spans="12:12" x14ac:dyDescent="0.25">
      <c r="L431" s="31"/>
    </row>
    <row r="432" spans="12:12" x14ac:dyDescent="0.25">
      <c r="L432" s="31"/>
    </row>
    <row r="433" spans="12:12" x14ac:dyDescent="0.25">
      <c r="L433" s="31"/>
    </row>
    <row r="434" spans="12:12" x14ac:dyDescent="0.25">
      <c r="L434" s="31"/>
    </row>
    <row r="435" spans="12:12" x14ac:dyDescent="0.25">
      <c r="L435" s="31"/>
    </row>
    <row r="436" spans="12:12" x14ac:dyDescent="0.25">
      <c r="L436" s="31"/>
    </row>
    <row r="437" spans="12:12" x14ac:dyDescent="0.25">
      <c r="L437" s="31"/>
    </row>
    <row r="438" spans="12:12" x14ac:dyDescent="0.25">
      <c r="L438" s="31"/>
    </row>
    <row r="439" spans="12:12" x14ac:dyDescent="0.25">
      <c r="L439" s="31"/>
    </row>
    <row r="440" spans="12:12" x14ac:dyDescent="0.25">
      <c r="L440" s="31"/>
    </row>
    <row r="441" spans="12:12" x14ac:dyDescent="0.25">
      <c r="L441" s="31"/>
    </row>
    <row r="442" spans="12:12" x14ac:dyDescent="0.25">
      <c r="L442" s="31"/>
    </row>
    <row r="443" spans="12:12" x14ac:dyDescent="0.25">
      <c r="L443" s="31"/>
    </row>
    <row r="444" spans="12:12" x14ac:dyDescent="0.25">
      <c r="L444" s="31"/>
    </row>
    <row r="445" spans="12:12" x14ac:dyDescent="0.25">
      <c r="L445" s="31"/>
    </row>
    <row r="446" spans="12:12" x14ac:dyDescent="0.25">
      <c r="L446" s="31"/>
    </row>
    <row r="447" spans="12:12" x14ac:dyDescent="0.25">
      <c r="L447" s="31"/>
    </row>
    <row r="448" spans="12:12" x14ac:dyDescent="0.25">
      <c r="L448" s="31"/>
    </row>
    <row r="449" spans="12:12" x14ac:dyDescent="0.25">
      <c r="L449" s="31"/>
    </row>
    <row r="450" spans="12:12" x14ac:dyDescent="0.25">
      <c r="L450" s="31"/>
    </row>
    <row r="451" spans="12:12" x14ac:dyDescent="0.25">
      <c r="L451" s="31"/>
    </row>
    <row r="452" spans="12:12" x14ac:dyDescent="0.25">
      <c r="L452" s="31"/>
    </row>
    <row r="453" spans="12:12" x14ac:dyDescent="0.25">
      <c r="L453" s="31"/>
    </row>
    <row r="454" spans="12:12" x14ac:dyDescent="0.25">
      <c r="L454" s="31"/>
    </row>
    <row r="455" spans="12:12" x14ac:dyDescent="0.25">
      <c r="L455" s="31"/>
    </row>
    <row r="456" spans="12:12" x14ac:dyDescent="0.25">
      <c r="L456" s="31"/>
    </row>
    <row r="457" spans="12:12" x14ac:dyDescent="0.25">
      <c r="L457" s="31"/>
    </row>
    <row r="458" spans="12:12" x14ac:dyDescent="0.25">
      <c r="L458" s="31"/>
    </row>
    <row r="459" spans="12:12" x14ac:dyDescent="0.25">
      <c r="L459" s="31"/>
    </row>
    <row r="460" spans="12:12" x14ac:dyDescent="0.25">
      <c r="L460" s="31"/>
    </row>
    <row r="461" spans="12:12" x14ac:dyDescent="0.25">
      <c r="L461" s="31"/>
    </row>
    <row r="462" spans="12:12" x14ac:dyDescent="0.25">
      <c r="L462" s="31"/>
    </row>
    <row r="463" spans="12:12" x14ac:dyDescent="0.25">
      <c r="L463" s="31"/>
    </row>
    <row r="464" spans="12:12" x14ac:dyDescent="0.25">
      <c r="L464" s="31"/>
    </row>
    <row r="465" spans="12:12" x14ac:dyDescent="0.25">
      <c r="L465" s="31"/>
    </row>
    <row r="466" spans="12:12" x14ac:dyDescent="0.25">
      <c r="L466" s="31"/>
    </row>
    <row r="467" spans="12:12" x14ac:dyDescent="0.25">
      <c r="L467" s="31"/>
    </row>
    <row r="468" spans="12:12" x14ac:dyDescent="0.25">
      <c r="L468" s="31"/>
    </row>
    <row r="469" spans="12:12" x14ac:dyDescent="0.25">
      <c r="L469" s="31"/>
    </row>
    <row r="470" spans="12:12" x14ac:dyDescent="0.25">
      <c r="L470" s="31"/>
    </row>
    <row r="471" spans="12:12" x14ac:dyDescent="0.25">
      <c r="L471" s="31"/>
    </row>
    <row r="472" spans="12:12" x14ac:dyDescent="0.25">
      <c r="L472" s="31"/>
    </row>
    <row r="473" spans="12:12" x14ac:dyDescent="0.25">
      <c r="L473" s="31"/>
    </row>
    <row r="474" spans="12:12" x14ac:dyDescent="0.25">
      <c r="L474" s="31"/>
    </row>
    <row r="475" spans="12:12" x14ac:dyDescent="0.25">
      <c r="L475" s="31"/>
    </row>
    <row r="476" spans="12:12" x14ac:dyDescent="0.25">
      <c r="L476" s="31"/>
    </row>
    <row r="477" spans="12:12" x14ac:dyDescent="0.25">
      <c r="L477" s="31"/>
    </row>
    <row r="478" spans="12:12" x14ac:dyDescent="0.25">
      <c r="L478" s="31"/>
    </row>
    <row r="479" spans="12:12" x14ac:dyDescent="0.25">
      <c r="L479" s="31"/>
    </row>
    <row r="480" spans="12:12" x14ac:dyDescent="0.25">
      <c r="L480" s="31"/>
    </row>
    <row r="481" spans="12:12" x14ac:dyDescent="0.25">
      <c r="L481" s="31"/>
    </row>
    <row r="482" spans="12:12" x14ac:dyDescent="0.25">
      <c r="L482" s="31"/>
    </row>
    <row r="483" spans="12:12" x14ac:dyDescent="0.25">
      <c r="L483" s="31"/>
    </row>
    <row r="484" spans="12:12" x14ac:dyDescent="0.25">
      <c r="L484" s="31"/>
    </row>
    <row r="485" spans="12:12" x14ac:dyDescent="0.25">
      <c r="L485" s="31"/>
    </row>
    <row r="486" spans="12:12" x14ac:dyDescent="0.25">
      <c r="L486" s="31"/>
    </row>
    <row r="487" spans="12:12" x14ac:dyDescent="0.25">
      <c r="L487" s="31"/>
    </row>
    <row r="488" spans="12:12" x14ac:dyDescent="0.25">
      <c r="L488" s="31"/>
    </row>
    <row r="489" spans="12:12" x14ac:dyDescent="0.25">
      <c r="L489" s="31"/>
    </row>
    <row r="490" spans="12:12" x14ac:dyDescent="0.25">
      <c r="L490" s="31"/>
    </row>
    <row r="491" spans="12:12" x14ac:dyDescent="0.25">
      <c r="L491" s="31"/>
    </row>
    <row r="492" spans="12:12" x14ac:dyDescent="0.25">
      <c r="L492" s="31"/>
    </row>
    <row r="493" spans="12:12" x14ac:dyDescent="0.25">
      <c r="L493" s="31"/>
    </row>
    <row r="494" spans="12:12" x14ac:dyDescent="0.25">
      <c r="L494" s="31"/>
    </row>
    <row r="495" spans="12:12" x14ac:dyDescent="0.25">
      <c r="L495" s="31"/>
    </row>
    <row r="496" spans="12:12" x14ac:dyDescent="0.25">
      <c r="L496" s="31"/>
    </row>
    <row r="497" spans="12:12" x14ac:dyDescent="0.25">
      <c r="L497" s="31"/>
    </row>
    <row r="498" spans="12:12" x14ac:dyDescent="0.25">
      <c r="L498" s="31"/>
    </row>
    <row r="499" spans="12:12" x14ac:dyDescent="0.25">
      <c r="L499" s="31"/>
    </row>
    <row r="500" spans="12:12" x14ac:dyDescent="0.25">
      <c r="L500" s="31"/>
    </row>
    <row r="501" spans="12:12" x14ac:dyDescent="0.25">
      <c r="L501" s="31"/>
    </row>
    <row r="502" spans="12:12" x14ac:dyDescent="0.25">
      <c r="L502" s="31"/>
    </row>
    <row r="503" spans="12:12" x14ac:dyDescent="0.25">
      <c r="L503" s="31"/>
    </row>
    <row r="504" spans="12:12" x14ac:dyDescent="0.25">
      <c r="L504" s="31"/>
    </row>
    <row r="505" spans="12:12" x14ac:dyDescent="0.25">
      <c r="L505" s="31"/>
    </row>
    <row r="506" spans="12:12" x14ac:dyDescent="0.25">
      <c r="L506" s="31"/>
    </row>
    <row r="507" spans="12:12" x14ac:dyDescent="0.25">
      <c r="L507" s="31"/>
    </row>
    <row r="508" spans="12:12" x14ac:dyDescent="0.25">
      <c r="L508" s="31"/>
    </row>
  </sheetData>
  <mergeCells count="2">
    <mergeCell ref="A7:J7"/>
    <mergeCell ref="A8:J8"/>
  </mergeCells>
  <conditionalFormatting sqref="K6:K326">
    <cfRule type="expression" dxfId="24" priority="5">
      <formula>$L6=""</formula>
    </cfRule>
  </conditionalFormatting>
  <conditionalFormatting sqref="K327:K329">
    <cfRule type="expression" dxfId="23" priority="4">
      <formula>$L327=""</formula>
    </cfRule>
  </conditionalFormatting>
  <conditionalFormatting sqref="K330:K332">
    <cfRule type="expression" dxfId="22" priority="3">
      <formula>$L329=""</formula>
    </cfRule>
  </conditionalFormatting>
  <conditionalFormatting sqref="N328">
    <cfRule type="expression" dxfId="21" priority="2">
      <formula>$L328=""</formula>
    </cfRule>
  </conditionalFormatting>
  <conditionalFormatting sqref="R328">
    <cfRule type="expression" dxfId="20" priority="1">
      <formula>$L328=""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9B69-EE61-4E41-ADE6-663F487C3F87}">
  <sheetPr codeName="Sheet4"/>
  <dimension ref="A1:S364"/>
  <sheetViews>
    <sheetView workbookViewId="0">
      <selection activeCell="M351" sqref="M351"/>
    </sheetView>
  </sheetViews>
  <sheetFormatPr defaultColWidth="9.140625" defaultRowHeight="15.75" x14ac:dyDescent="0.25"/>
  <cols>
    <col min="1" max="10" width="13.7109375" style="25" customWidth="1"/>
    <col min="11" max="11" width="23.85546875" style="43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5"/>
  </cols>
  <sheetData>
    <row r="1" spans="1:19" s="32" customFormat="1" ht="15.95" customHeight="1" x14ac:dyDescent="0.25">
      <c r="K1" s="33"/>
      <c r="L1" s="2"/>
      <c r="M1" s="2"/>
      <c r="N1" s="2"/>
      <c r="O1" s="2"/>
      <c r="P1" s="2"/>
      <c r="Q1" s="1"/>
    </row>
    <row r="2" spans="1:19" s="34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4" customFormat="1" ht="15.95" customHeight="1" x14ac:dyDescent="0.25">
      <c r="K3" s="35"/>
      <c r="L3" s="5"/>
      <c r="M3" s="5"/>
      <c r="N3" s="5"/>
      <c r="O3" s="5"/>
      <c r="P3" s="5"/>
      <c r="Q3" s="4"/>
    </row>
    <row r="4" spans="1:19" s="36" customFormat="1" ht="15.95" customHeight="1" x14ac:dyDescent="0.25">
      <c r="K4" s="37"/>
      <c r="L4" s="8"/>
      <c r="M4" s="8"/>
      <c r="N4" s="8"/>
      <c r="O4" s="8"/>
      <c r="P4" s="8"/>
      <c r="Q4" s="7"/>
    </row>
    <row r="5" spans="1:19" s="38" customFormat="1" ht="45.75" customHeight="1" x14ac:dyDescent="0.25">
      <c r="K5" s="39" t="s">
        <v>0</v>
      </c>
      <c r="L5" s="148" t="s">
        <v>5</v>
      </c>
      <c r="M5" s="148" t="s">
        <v>117</v>
      </c>
      <c r="N5" s="148" t="s">
        <v>118</v>
      </c>
      <c r="O5" s="148" t="s">
        <v>119</v>
      </c>
      <c r="P5" s="154" t="s">
        <v>6</v>
      </c>
      <c r="Q5" s="160" t="s">
        <v>120</v>
      </c>
      <c r="R5" s="160" t="s">
        <v>121</v>
      </c>
      <c r="S5" s="160" t="s">
        <v>122</v>
      </c>
    </row>
    <row r="6" spans="1:19" x14ac:dyDescent="0.25">
      <c r="A6" s="41"/>
      <c r="K6" s="42">
        <v>35079</v>
      </c>
      <c r="L6" s="158">
        <v>64.314917407577994</v>
      </c>
      <c r="M6" s="158"/>
      <c r="N6" s="158"/>
      <c r="O6" s="158"/>
      <c r="P6" s="163">
        <v>70.118596373520504</v>
      </c>
      <c r="Q6" s="161"/>
      <c r="R6" s="152"/>
      <c r="S6" s="152"/>
    </row>
    <row r="7" spans="1:19" x14ac:dyDescent="0.25">
      <c r="A7" s="17" t="s">
        <v>77</v>
      </c>
      <c r="B7" s="17"/>
      <c r="C7" s="17"/>
      <c r="D7" s="17"/>
      <c r="E7" s="17"/>
      <c r="F7" s="17"/>
      <c r="G7" s="17"/>
      <c r="H7" s="17"/>
      <c r="I7" s="17"/>
      <c r="J7" s="17"/>
      <c r="K7" s="42">
        <v>35110</v>
      </c>
      <c r="L7" s="158">
        <v>63.8834732249477</v>
      </c>
      <c r="M7" s="159">
        <f>L7/L6-1</f>
        <v>-6.708306564340849E-3</v>
      </c>
      <c r="N7" s="158"/>
      <c r="O7" s="158"/>
      <c r="P7" s="163">
        <v>67.744380414601807</v>
      </c>
      <c r="Q7" s="162">
        <f>P7/P6-1</f>
        <v>-3.3860004074686367E-2</v>
      </c>
      <c r="R7" s="163"/>
      <c r="S7" s="163"/>
    </row>
    <row r="8" spans="1:19" x14ac:dyDescent="0.25">
      <c r="A8" s="17" t="s">
        <v>74</v>
      </c>
      <c r="B8" s="17"/>
      <c r="C8" s="17"/>
      <c r="D8" s="17"/>
      <c r="E8" s="17"/>
      <c r="F8" s="17"/>
      <c r="G8" s="17"/>
      <c r="H8" s="17"/>
      <c r="I8" s="17"/>
      <c r="J8" s="17"/>
      <c r="K8" s="42">
        <v>35139</v>
      </c>
      <c r="L8" s="158">
        <v>63.642317673392398</v>
      </c>
      <c r="M8" s="159">
        <f t="shared" ref="M8:M71" si="0">L8/L7-1</f>
        <v>-3.7749286220888356E-3</v>
      </c>
      <c r="N8" s="158"/>
      <c r="O8" s="158"/>
      <c r="P8" s="163">
        <v>65.976796408334707</v>
      </c>
      <c r="Q8" s="162">
        <f t="shared" ref="Q8:Q71" si="1">P8/P7-1</f>
        <v>-2.6091965052293942E-2</v>
      </c>
      <c r="R8" s="163"/>
      <c r="S8" s="163"/>
    </row>
    <row r="9" spans="1:19" ht="15" x14ac:dyDescent="0.25">
      <c r="K9" s="42">
        <v>35170</v>
      </c>
      <c r="L9" s="158">
        <v>63.704351960831602</v>
      </c>
      <c r="M9" s="159">
        <f t="shared" si="0"/>
        <v>9.7473331750053127E-4</v>
      </c>
      <c r="N9" s="159">
        <f>L9/L6-1</f>
        <v>-9.4933721655444669E-3</v>
      </c>
      <c r="O9" s="158"/>
      <c r="P9" s="163">
        <v>65.461414288661601</v>
      </c>
      <c r="Q9" s="162">
        <f t="shared" si="1"/>
        <v>-7.8115663040589922E-3</v>
      </c>
      <c r="R9" s="162">
        <f>P9/P6-1</f>
        <v>-6.641864392222252E-2</v>
      </c>
      <c r="S9" s="163"/>
    </row>
    <row r="10" spans="1:19" ht="15" x14ac:dyDescent="0.25">
      <c r="K10" s="42">
        <v>35200</v>
      </c>
      <c r="L10" s="158">
        <v>63.542183643402701</v>
      </c>
      <c r="M10" s="159">
        <f t="shared" si="0"/>
        <v>-2.5456395432545964E-3</v>
      </c>
      <c r="N10" s="159">
        <f t="shared" ref="N10:N73" si="2">L10/L7-1</f>
        <v>-5.3423767418412371E-3</v>
      </c>
      <c r="O10" s="158"/>
      <c r="P10" s="163">
        <v>64.450447469181796</v>
      </c>
      <c r="Q10" s="162">
        <f t="shared" si="1"/>
        <v>-1.5443705738189539E-2</v>
      </c>
      <c r="R10" s="162">
        <f t="shared" ref="R10:R73" si="3">P10/P7-1</f>
        <v>-4.8622969540216276E-2</v>
      </c>
      <c r="S10" s="163"/>
    </row>
    <row r="11" spans="1:19" ht="15" x14ac:dyDescent="0.25">
      <c r="K11" s="42">
        <v>35231</v>
      </c>
      <c r="L11" s="158">
        <v>63.739680029224303</v>
      </c>
      <c r="M11" s="159">
        <f t="shared" si="0"/>
        <v>3.1081145547333655E-3</v>
      </c>
      <c r="N11" s="159">
        <f t="shared" si="2"/>
        <v>1.5298367405718327E-3</v>
      </c>
      <c r="O11" s="158"/>
      <c r="P11" s="163">
        <v>65.541286817771706</v>
      </c>
      <c r="Q11" s="162">
        <f t="shared" si="1"/>
        <v>1.6925240885433901E-2</v>
      </c>
      <c r="R11" s="162">
        <f t="shared" si="3"/>
        <v>-6.6009508535032069E-3</v>
      </c>
      <c r="S11" s="163"/>
    </row>
    <row r="12" spans="1:19" ht="15" x14ac:dyDescent="0.25">
      <c r="K12" s="42">
        <v>35261</v>
      </c>
      <c r="L12" s="158">
        <v>63.870749845191803</v>
      </c>
      <c r="M12" s="159">
        <f t="shared" si="0"/>
        <v>2.0563299958111791E-3</v>
      </c>
      <c r="N12" s="159">
        <f t="shared" si="2"/>
        <v>2.6120332322430162E-3</v>
      </c>
      <c r="O12" s="158"/>
      <c r="P12" s="163">
        <v>66.728645425677996</v>
      </c>
      <c r="Q12" s="162">
        <f t="shared" si="1"/>
        <v>1.8116193098368205E-2</v>
      </c>
      <c r="R12" s="162">
        <f t="shared" si="3"/>
        <v>1.9358444219190751E-2</v>
      </c>
      <c r="S12" s="163"/>
    </row>
    <row r="13" spans="1:19" ht="15" x14ac:dyDescent="0.25">
      <c r="K13" s="42">
        <v>35292</v>
      </c>
      <c r="L13" s="158">
        <v>63.572956188535301</v>
      </c>
      <c r="M13" s="159">
        <f t="shared" si="0"/>
        <v>-4.6624418435400328E-3</v>
      </c>
      <c r="N13" s="159">
        <f t="shared" si="2"/>
        <v>4.8428529471533643E-4</v>
      </c>
      <c r="O13" s="158"/>
      <c r="P13" s="163">
        <v>68.306333470009406</v>
      </c>
      <c r="Q13" s="162">
        <f t="shared" si="1"/>
        <v>2.3643339891990411E-2</v>
      </c>
      <c r="R13" s="162">
        <f t="shared" si="3"/>
        <v>5.9827140884807228E-2</v>
      </c>
      <c r="S13" s="163"/>
    </row>
    <row r="14" spans="1:19" ht="15" x14ac:dyDescent="0.25">
      <c r="K14" s="42">
        <v>35323</v>
      </c>
      <c r="L14" s="158">
        <v>63.284349814017098</v>
      </c>
      <c r="M14" s="159">
        <f t="shared" si="0"/>
        <v>-4.5397664639393875E-3</v>
      </c>
      <c r="N14" s="159">
        <f t="shared" si="2"/>
        <v>-7.1435911664200491E-3</v>
      </c>
      <c r="O14" s="158"/>
      <c r="P14" s="163">
        <v>68.312448545667806</v>
      </c>
      <c r="Q14" s="162">
        <f t="shared" si="1"/>
        <v>8.9524284905273532E-5</v>
      </c>
      <c r="R14" s="162">
        <f t="shared" si="3"/>
        <v>4.2281161424262637E-2</v>
      </c>
      <c r="S14" s="163"/>
    </row>
    <row r="15" spans="1:19" ht="15" x14ac:dyDescent="0.25">
      <c r="K15" s="42">
        <v>35353</v>
      </c>
      <c r="L15" s="158">
        <v>62.779797365510099</v>
      </c>
      <c r="M15" s="159">
        <f t="shared" si="0"/>
        <v>-7.9727839503731524E-3</v>
      </c>
      <c r="N15" s="159">
        <f t="shared" si="2"/>
        <v>-1.7080627397140669E-2</v>
      </c>
      <c r="O15" s="158"/>
      <c r="P15" s="163">
        <v>68.102162672737805</v>
      </c>
      <c r="Q15" s="162">
        <f t="shared" si="1"/>
        <v>-3.0782950605177106E-3</v>
      </c>
      <c r="R15" s="162">
        <f t="shared" si="3"/>
        <v>2.0583622495224052E-2</v>
      </c>
      <c r="S15" s="163"/>
    </row>
    <row r="16" spans="1:19" ht="15" x14ac:dyDescent="0.25">
      <c r="K16" s="42">
        <v>35384</v>
      </c>
      <c r="L16" s="158">
        <v>64.383267428332999</v>
      </c>
      <c r="M16" s="159">
        <f t="shared" si="0"/>
        <v>2.5541179330148767E-2</v>
      </c>
      <c r="N16" s="159">
        <f t="shared" si="2"/>
        <v>1.2746162651215975E-2</v>
      </c>
      <c r="O16" s="158"/>
      <c r="P16" s="163">
        <v>67.301477459166605</v>
      </c>
      <c r="Q16" s="162">
        <f t="shared" si="1"/>
        <v>-1.1757118748472961E-2</v>
      </c>
      <c r="R16" s="162">
        <f t="shared" si="3"/>
        <v>-1.4711022533276386E-2</v>
      </c>
      <c r="S16" s="163"/>
    </row>
    <row r="17" spans="11:19" ht="15" x14ac:dyDescent="0.25">
      <c r="K17" s="42">
        <v>35414</v>
      </c>
      <c r="L17" s="158">
        <v>67.050612137813701</v>
      </c>
      <c r="M17" s="159">
        <f t="shared" si="0"/>
        <v>4.1429160339676807E-2</v>
      </c>
      <c r="N17" s="159">
        <f t="shared" si="2"/>
        <v>5.9513328885657524E-2</v>
      </c>
      <c r="O17" s="158"/>
      <c r="P17" s="163">
        <v>67.755810712620004</v>
      </c>
      <c r="Q17" s="162">
        <f t="shared" si="1"/>
        <v>6.7507173780703145E-3</v>
      </c>
      <c r="R17" s="162">
        <f t="shared" si="3"/>
        <v>-8.1484099150052058E-3</v>
      </c>
      <c r="S17" s="163"/>
    </row>
    <row r="18" spans="11:19" ht="15" x14ac:dyDescent="0.25">
      <c r="K18" s="42">
        <v>35445</v>
      </c>
      <c r="L18" s="158">
        <v>70.509265271621103</v>
      </c>
      <c r="M18" s="159">
        <f t="shared" si="0"/>
        <v>5.1582722715470375E-2</v>
      </c>
      <c r="N18" s="159">
        <f t="shared" si="2"/>
        <v>0.12312030669849561</v>
      </c>
      <c r="O18" s="159">
        <f>L18/L6-1</f>
        <v>9.6312770251855362E-2</v>
      </c>
      <c r="P18" s="163">
        <v>67.742810838709204</v>
      </c>
      <c r="Q18" s="162">
        <f t="shared" si="1"/>
        <v>-1.9186360216305598E-4</v>
      </c>
      <c r="R18" s="162">
        <f t="shared" si="3"/>
        <v>-5.2766581841967586E-3</v>
      </c>
      <c r="S18" s="162">
        <f>P18/P6-1</f>
        <v>-3.3882388662709872E-2</v>
      </c>
    </row>
    <row r="19" spans="11:19" ht="15" x14ac:dyDescent="0.25">
      <c r="K19" s="42">
        <v>35476</v>
      </c>
      <c r="L19" s="158">
        <v>71.963984933707195</v>
      </c>
      <c r="M19" s="159">
        <f t="shared" si="0"/>
        <v>2.0631609994546274E-2</v>
      </c>
      <c r="N19" s="159">
        <f t="shared" si="2"/>
        <v>0.1177435971824905</v>
      </c>
      <c r="O19" s="159">
        <f t="shared" ref="O19:O82" si="4">L19/L7-1</f>
        <v>0.12648829659442984</v>
      </c>
      <c r="P19" s="163">
        <v>68.954076010109802</v>
      </c>
      <c r="Q19" s="162">
        <f t="shared" si="1"/>
        <v>1.7880350053447458E-2</v>
      </c>
      <c r="R19" s="162">
        <f t="shared" si="3"/>
        <v>2.4555160054931413E-2</v>
      </c>
      <c r="S19" s="162">
        <f t="shared" ref="S19:S82" si="5">P19/P7-1</f>
        <v>1.7856766688314929E-2</v>
      </c>
    </row>
    <row r="20" spans="11:19" ht="15" x14ac:dyDescent="0.25">
      <c r="K20" s="42">
        <v>35504</v>
      </c>
      <c r="L20" s="158">
        <v>72.307926712037101</v>
      </c>
      <c r="M20" s="159">
        <f t="shared" si="0"/>
        <v>4.7793598234830981E-3</v>
      </c>
      <c r="N20" s="159">
        <f t="shared" si="2"/>
        <v>7.8408151791629965E-2</v>
      </c>
      <c r="O20" s="159">
        <f t="shared" si="4"/>
        <v>0.13616111661922736</v>
      </c>
      <c r="P20" s="163">
        <v>68.781803096959194</v>
      </c>
      <c r="Q20" s="162">
        <f t="shared" si="1"/>
        <v>-2.4983717151884077E-3</v>
      </c>
      <c r="R20" s="162">
        <f t="shared" si="3"/>
        <v>1.5142500304377471E-2</v>
      </c>
      <c r="S20" s="162">
        <f t="shared" si="5"/>
        <v>4.2515048340087791E-2</v>
      </c>
    </row>
    <row r="21" spans="11:19" ht="15" x14ac:dyDescent="0.25">
      <c r="K21" s="42">
        <v>35535</v>
      </c>
      <c r="L21" s="158">
        <v>71.746610170639599</v>
      </c>
      <c r="M21" s="159">
        <f t="shared" si="0"/>
        <v>-7.762863173119583E-3</v>
      </c>
      <c r="N21" s="159">
        <f t="shared" si="2"/>
        <v>1.7548685187002144E-2</v>
      </c>
      <c r="O21" s="159">
        <f t="shared" si="4"/>
        <v>0.12624346629807581</v>
      </c>
      <c r="P21" s="163">
        <v>69.355820290161603</v>
      </c>
      <c r="Q21" s="162">
        <f t="shared" si="1"/>
        <v>8.3454804520497472E-3</v>
      </c>
      <c r="R21" s="162">
        <f t="shared" si="3"/>
        <v>2.3810784221706793E-2</v>
      </c>
      <c r="S21" s="162">
        <f t="shared" si="5"/>
        <v>5.949162638508021E-2</v>
      </c>
    </row>
    <row r="22" spans="11:19" ht="15" x14ac:dyDescent="0.25">
      <c r="K22" s="42">
        <v>35565</v>
      </c>
      <c r="L22" s="158">
        <v>72.009250306181698</v>
      </c>
      <c r="M22" s="159">
        <f t="shared" si="0"/>
        <v>3.6606626420041533E-3</v>
      </c>
      <c r="N22" s="159">
        <f t="shared" si="2"/>
        <v>6.2900036061375175E-4</v>
      </c>
      <c r="O22" s="159">
        <f t="shared" si="4"/>
        <v>0.13325111252543631</v>
      </c>
      <c r="P22" s="163">
        <v>69.928439552746099</v>
      </c>
      <c r="Q22" s="162">
        <f t="shared" si="1"/>
        <v>8.2562539119117595E-3</v>
      </c>
      <c r="R22" s="162">
        <f t="shared" si="3"/>
        <v>1.4130615607022889E-2</v>
      </c>
      <c r="S22" s="162">
        <f t="shared" si="5"/>
        <v>8.4995408079729939E-2</v>
      </c>
    </row>
    <row r="23" spans="11:19" ht="15" x14ac:dyDescent="0.25">
      <c r="K23" s="42">
        <v>35596</v>
      </c>
      <c r="L23" s="158">
        <v>72.534669395079902</v>
      </c>
      <c r="M23" s="159">
        <f t="shared" si="0"/>
        <v>7.2965499107979781E-3</v>
      </c>
      <c r="N23" s="159">
        <f t="shared" si="2"/>
        <v>3.1357928978630323E-3</v>
      </c>
      <c r="O23" s="159">
        <f t="shared" si="4"/>
        <v>0.13798295444569453</v>
      </c>
      <c r="P23" s="163">
        <v>70.483416889835297</v>
      </c>
      <c r="Q23" s="162">
        <f t="shared" si="1"/>
        <v>7.936360951835475E-3</v>
      </c>
      <c r="R23" s="162">
        <f t="shared" si="3"/>
        <v>2.4739301912126477E-2</v>
      </c>
      <c r="S23" s="162">
        <f t="shared" si="5"/>
        <v>7.5404837347861076E-2</v>
      </c>
    </row>
    <row r="24" spans="11:19" ht="15" x14ac:dyDescent="0.25">
      <c r="K24" s="42">
        <v>35626</v>
      </c>
      <c r="L24" s="158">
        <v>73.524535961560005</v>
      </c>
      <c r="M24" s="159">
        <f t="shared" si="0"/>
        <v>1.3646806068537076E-2</v>
      </c>
      <c r="N24" s="159">
        <f t="shared" si="2"/>
        <v>2.478062429279726E-2</v>
      </c>
      <c r="O24" s="159">
        <f t="shared" si="4"/>
        <v>0.15114565180096973</v>
      </c>
      <c r="P24" s="163">
        <v>71.247695468449606</v>
      </c>
      <c r="Q24" s="162">
        <f t="shared" si="1"/>
        <v>1.0843381497932514E-2</v>
      </c>
      <c r="R24" s="162">
        <f t="shared" si="3"/>
        <v>2.7277814181607685E-2</v>
      </c>
      <c r="S24" s="162">
        <f t="shared" si="5"/>
        <v>6.7722790024336676E-2</v>
      </c>
    </row>
    <row r="25" spans="11:19" ht="15" x14ac:dyDescent="0.25">
      <c r="K25" s="42">
        <v>35657</v>
      </c>
      <c r="L25" s="158">
        <v>73.7644689258114</v>
      </c>
      <c r="M25" s="159">
        <f t="shared" si="0"/>
        <v>3.2633047065653287E-3</v>
      </c>
      <c r="N25" s="159">
        <f t="shared" si="2"/>
        <v>2.4374904781907292E-2</v>
      </c>
      <c r="O25" s="159">
        <f t="shared" si="4"/>
        <v>0.16031207841037953</v>
      </c>
      <c r="P25" s="163">
        <v>71.710980223690299</v>
      </c>
      <c r="Q25" s="162">
        <f t="shared" si="1"/>
        <v>6.5024524961070362E-3</v>
      </c>
      <c r="R25" s="162">
        <f t="shared" si="3"/>
        <v>2.5490925900035988E-2</v>
      </c>
      <c r="S25" s="162">
        <f t="shared" si="5"/>
        <v>4.9843793111450374E-2</v>
      </c>
    </row>
    <row r="26" spans="11:19" ht="15" x14ac:dyDescent="0.25">
      <c r="K26" s="42">
        <v>35688</v>
      </c>
      <c r="L26" s="158">
        <v>74.862184939920994</v>
      </c>
      <c r="M26" s="159">
        <f t="shared" si="0"/>
        <v>1.4881365379497469E-2</v>
      </c>
      <c r="N26" s="159">
        <f t="shared" si="2"/>
        <v>3.2088318100185198E-2</v>
      </c>
      <c r="O26" s="159">
        <f t="shared" si="4"/>
        <v>0.18294942051122209</v>
      </c>
      <c r="P26" s="163">
        <v>73.915906059497303</v>
      </c>
      <c r="Q26" s="162">
        <f t="shared" si="1"/>
        <v>3.0747395014391277E-2</v>
      </c>
      <c r="R26" s="162">
        <f t="shared" si="3"/>
        <v>4.8699244746135628E-2</v>
      </c>
      <c r="S26" s="162">
        <f t="shared" si="5"/>
        <v>8.202688723832674E-2</v>
      </c>
    </row>
    <row r="27" spans="11:19" ht="15" x14ac:dyDescent="0.25">
      <c r="K27" s="42">
        <v>35718</v>
      </c>
      <c r="L27" s="158">
        <v>75.6892924182184</v>
      </c>
      <c r="M27" s="159">
        <f t="shared" si="0"/>
        <v>1.1048401525565632E-2</v>
      </c>
      <c r="N27" s="159">
        <f t="shared" si="2"/>
        <v>2.9442640179193624E-2</v>
      </c>
      <c r="O27" s="159">
        <f t="shared" si="4"/>
        <v>0.2056313590429093</v>
      </c>
      <c r="P27" s="163">
        <v>75.606905605115699</v>
      </c>
      <c r="Q27" s="162">
        <f t="shared" si="1"/>
        <v>2.2877343129058758E-2</v>
      </c>
      <c r="R27" s="162">
        <f t="shared" si="3"/>
        <v>6.1183875604741145E-2</v>
      </c>
      <c r="S27" s="162">
        <f t="shared" si="5"/>
        <v>0.11019830557278532</v>
      </c>
    </row>
    <row r="28" spans="11:19" ht="15" x14ac:dyDescent="0.25">
      <c r="K28" s="42">
        <v>35749</v>
      </c>
      <c r="L28" s="158">
        <v>79.096819784904</v>
      </c>
      <c r="M28" s="159">
        <f t="shared" si="0"/>
        <v>4.5019939516113272E-2</v>
      </c>
      <c r="N28" s="159">
        <f t="shared" si="2"/>
        <v>7.2288880225730434E-2</v>
      </c>
      <c r="O28" s="159">
        <f t="shared" si="4"/>
        <v>0.22853068730861015</v>
      </c>
      <c r="P28" s="163">
        <v>76.513396198058203</v>
      </c>
      <c r="Q28" s="162">
        <f t="shared" si="1"/>
        <v>1.1989521138148218E-2</v>
      </c>
      <c r="R28" s="162">
        <f t="shared" si="3"/>
        <v>6.6969046572610935E-2</v>
      </c>
      <c r="S28" s="162">
        <f t="shared" si="5"/>
        <v>0.13687543107030131</v>
      </c>
    </row>
    <row r="29" spans="11:19" ht="15" x14ac:dyDescent="0.25">
      <c r="K29" s="42">
        <v>35779</v>
      </c>
      <c r="L29" s="158">
        <v>81.516948669744593</v>
      </c>
      <c r="M29" s="159">
        <f t="shared" si="0"/>
        <v>3.05970441216461E-2</v>
      </c>
      <c r="N29" s="159">
        <f t="shared" si="2"/>
        <v>8.8893527956260376E-2</v>
      </c>
      <c r="O29" s="159">
        <f t="shared" si="4"/>
        <v>0.21575249010698427</v>
      </c>
      <c r="P29" s="163">
        <v>77.372567227070803</v>
      </c>
      <c r="Q29" s="162">
        <f t="shared" si="1"/>
        <v>1.1229027486750143E-2</v>
      </c>
      <c r="R29" s="162">
        <f t="shared" si="3"/>
        <v>4.67647811120806E-2</v>
      </c>
      <c r="S29" s="162">
        <f t="shared" si="5"/>
        <v>0.14193257247322122</v>
      </c>
    </row>
    <row r="30" spans="11:19" ht="15" x14ac:dyDescent="0.25">
      <c r="K30" s="42">
        <v>35810</v>
      </c>
      <c r="L30" s="158">
        <v>85.669608719699895</v>
      </c>
      <c r="M30" s="159">
        <f t="shared" si="0"/>
        <v>5.0942290133788815E-2</v>
      </c>
      <c r="N30" s="159">
        <f t="shared" si="2"/>
        <v>0.13185902500363755</v>
      </c>
      <c r="O30" s="159">
        <f t="shared" si="4"/>
        <v>0.21501207521702259</v>
      </c>
      <c r="P30" s="163">
        <v>78.178262770210296</v>
      </c>
      <c r="Q30" s="162">
        <f t="shared" si="1"/>
        <v>1.0413193874968085E-2</v>
      </c>
      <c r="R30" s="162">
        <f t="shared" si="3"/>
        <v>3.4009554345795223E-2</v>
      </c>
      <c r="S30" s="162">
        <f t="shared" si="5"/>
        <v>0.15404515700340737</v>
      </c>
    </row>
    <row r="31" spans="11:19" ht="15" x14ac:dyDescent="0.25">
      <c r="K31" s="42">
        <v>35841</v>
      </c>
      <c r="L31" s="158">
        <v>84.4013295468732</v>
      </c>
      <c r="M31" s="159">
        <f t="shared" si="0"/>
        <v>-1.4804306822228441E-2</v>
      </c>
      <c r="N31" s="159">
        <f t="shared" si="2"/>
        <v>6.7063502380933837E-2</v>
      </c>
      <c r="O31" s="159">
        <f t="shared" si="4"/>
        <v>0.17282734724353044</v>
      </c>
      <c r="P31" s="163">
        <v>79.812527393592504</v>
      </c>
      <c r="Q31" s="162">
        <f t="shared" si="1"/>
        <v>2.0904335367310622E-2</v>
      </c>
      <c r="R31" s="162">
        <f t="shared" si="3"/>
        <v>4.3118347367490539E-2</v>
      </c>
      <c r="S31" s="162">
        <f t="shared" si="5"/>
        <v>0.15747366960425468</v>
      </c>
    </row>
    <row r="32" spans="11:19" ht="15" x14ac:dyDescent="0.25">
      <c r="K32" s="42">
        <v>35869</v>
      </c>
      <c r="L32" s="158">
        <v>82.843339939638597</v>
      </c>
      <c r="M32" s="159">
        <f t="shared" si="0"/>
        <v>-1.8459301714783494E-2</v>
      </c>
      <c r="N32" s="159">
        <f t="shared" si="2"/>
        <v>1.6271355730790527E-2</v>
      </c>
      <c r="O32" s="159">
        <f t="shared" si="4"/>
        <v>0.14570205102904255</v>
      </c>
      <c r="P32" s="163">
        <v>79.783936144828999</v>
      </c>
      <c r="Q32" s="162">
        <f t="shared" si="1"/>
        <v>-3.5823008864899197E-4</v>
      </c>
      <c r="R32" s="162">
        <f t="shared" si="3"/>
        <v>3.1165683189513071E-2</v>
      </c>
      <c r="S32" s="162">
        <f t="shared" si="5"/>
        <v>0.15995703154743568</v>
      </c>
    </row>
    <row r="33" spans="11:19" ht="15" x14ac:dyDescent="0.25">
      <c r="K33" s="42">
        <v>35900</v>
      </c>
      <c r="L33" s="158">
        <v>80.860674850499393</v>
      </c>
      <c r="M33" s="159">
        <f t="shared" si="0"/>
        <v>-2.3932703468785954E-2</v>
      </c>
      <c r="N33" s="159">
        <f t="shared" si="2"/>
        <v>-5.6133487021456152E-2</v>
      </c>
      <c r="O33" s="159">
        <f t="shared" si="4"/>
        <v>0.1270312932998956</v>
      </c>
      <c r="P33" s="163">
        <v>79.618849840407407</v>
      </c>
      <c r="Q33" s="162">
        <f t="shared" si="1"/>
        <v>-2.0691672083201773E-3</v>
      </c>
      <c r="R33" s="162">
        <f t="shared" si="3"/>
        <v>1.8426951676214998E-2</v>
      </c>
      <c r="S33" s="162">
        <f t="shared" si="5"/>
        <v>0.14797647129409919</v>
      </c>
    </row>
    <row r="34" spans="11:19" ht="15" x14ac:dyDescent="0.25">
      <c r="K34" s="42">
        <v>35930</v>
      </c>
      <c r="L34" s="158">
        <v>83.028339553287097</v>
      </c>
      <c r="M34" s="159">
        <f t="shared" si="0"/>
        <v>2.6807403064535773E-2</v>
      </c>
      <c r="N34" s="159">
        <f t="shared" si="2"/>
        <v>-1.6267397693345509E-2</v>
      </c>
      <c r="O34" s="159">
        <f t="shared" si="4"/>
        <v>0.1530232463225556</v>
      </c>
      <c r="P34" s="163">
        <v>78.802179535807596</v>
      </c>
      <c r="Q34" s="162">
        <f t="shared" si="1"/>
        <v>-1.0257248204875946E-2</v>
      </c>
      <c r="R34" s="162">
        <f t="shared" si="3"/>
        <v>-1.2659013450387446E-2</v>
      </c>
      <c r="S34" s="162">
        <f t="shared" si="5"/>
        <v>0.12689744029491967</v>
      </c>
    </row>
    <row r="35" spans="11:19" ht="15" x14ac:dyDescent="0.25">
      <c r="K35" s="42">
        <v>35961</v>
      </c>
      <c r="L35" s="158">
        <v>86.2906371064621</v>
      </c>
      <c r="M35" s="159">
        <f t="shared" si="0"/>
        <v>3.9291374134746926E-2</v>
      </c>
      <c r="N35" s="159">
        <f t="shared" si="2"/>
        <v>4.1612242690061363E-2</v>
      </c>
      <c r="O35" s="159">
        <f t="shared" si="4"/>
        <v>0.18964679685043517</v>
      </c>
      <c r="P35" s="163">
        <v>79.203382516515603</v>
      </c>
      <c r="Q35" s="162">
        <f t="shared" si="1"/>
        <v>5.0912675648229211E-3</v>
      </c>
      <c r="R35" s="162">
        <f t="shared" si="3"/>
        <v>-7.2765729088564157E-3</v>
      </c>
      <c r="S35" s="162">
        <f t="shared" si="5"/>
        <v>0.12371655648178215</v>
      </c>
    </row>
    <row r="36" spans="11:19" ht="15" x14ac:dyDescent="0.25">
      <c r="K36" s="42">
        <v>35991</v>
      </c>
      <c r="L36" s="158">
        <v>87.0216748746831</v>
      </c>
      <c r="M36" s="159">
        <f t="shared" si="0"/>
        <v>8.4718086774475676E-3</v>
      </c>
      <c r="N36" s="159">
        <f t="shared" si="2"/>
        <v>7.6192785127932483E-2</v>
      </c>
      <c r="O36" s="159">
        <f t="shared" si="4"/>
        <v>0.18357326213088454</v>
      </c>
      <c r="P36" s="163">
        <v>80.380235138852797</v>
      </c>
      <c r="Q36" s="162">
        <f t="shared" si="1"/>
        <v>1.4858615692225019E-2</v>
      </c>
      <c r="R36" s="162">
        <f t="shared" si="3"/>
        <v>9.5628773835787495E-3</v>
      </c>
      <c r="S36" s="162">
        <f t="shared" si="5"/>
        <v>0.12818014127133881</v>
      </c>
    </row>
    <row r="37" spans="11:19" ht="15" x14ac:dyDescent="0.25">
      <c r="K37" s="42">
        <v>36022</v>
      </c>
      <c r="L37" s="158">
        <v>87.129060066760502</v>
      </c>
      <c r="M37" s="159">
        <f t="shared" si="0"/>
        <v>1.2340051169095201E-3</v>
      </c>
      <c r="N37" s="159">
        <f t="shared" si="2"/>
        <v>4.9389407707492339E-2</v>
      </c>
      <c r="O37" s="159">
        <f t="shared" si="4"/>
        <v>0.18117924978746247</v>
      </c>
      <c r="P37" s="163">
        <v>81.865377270156898</v>
      </c>
      <c r="Q37" s="162">
        <f t="shared" si="1"/>
        <v>1.8476459153653702E-2</v>
      </c>
      <c r="R37" s="162">
        <f t="shared" si="3"/>
        <v>3.8871992531087196E-2</v>
      </c>
      <c r="S37" s="162">
        <f t="shared" si="5"/>
        <v>0.14160170471511724</v>
      </c>
    </row>
    <row r="38" spans="11:19" ht="15" x14ac:dyDescent="0.25">
      <c r="K38" s="42">
        <v>36053</v>
      </c>
      <c r="L38" s="158">
        <v>86.491683941694802</v>
      </c>
      <c r="M38" s="159">
        <f t="shared" si="0"/>
        <v>-7.3153104667641466E-3</v>
      </c>
      <c r="N38" s="159">
        <f t="shared" si="2"/>
        <v>2.329880065489176E-3</v>
      </c>
      <c r="O38" s="159">
        <f t="shared" si="4"/>
        <v>0.15534543923753774</v>
      </c>
      <c r="P38" s="163">
        <v>81.876856666850998</v>
      </c>
      <c r="Q38" s="162">
        <f t="shared" si="1"/>
        <v>1.4022285216142016E-4</v>
      </c>
      <c r="R38" s="162">
        <f t="shared" si="3"/>
        <v>3.375454513925491E-2</v>
      </c>
      <c r="S38" s="162">
        <f t="shared" si="5"/>
        <v>0.10770280757900297</v>
      </c>
    </row>
    <row r="39" spans="11:19" ht="15" x14ac:dyDescent="0.25">
      <c r="K39" s="42">
        <v>36083</v>
      </c>
      <c r="L39" s="158">
        <v>87.764575390744696</v>
      </c>
      <c r="M39" s="159">
        <f t="shared" si="0"/>
        <v>1.4716922957679568E-2</v>
      </c>
      <c r="N39" s="159">
        <f t="shared" si="2"/>
        <v>8.5369595233764084E-3</v>
      </c>
      <c r="O39" s="159">
        <f t="shared" si="4"/>
        <v>0.15953753280985583</v>
      </c>
      <c r="P39" s="163">
        <v>80.152719811775199</v>
      </c>
      <c r="Q39" s="162">
        <f t="shared" si="1"/>
        <v>-2.1057682540148615E-2</v>
      </c>
      <c r="R39" s="162">
        <f t="shared" si="3"/>
        <v>-2.8304884488652426E-3</v>
      </c>
      <c r="S39" s="162">
        <f t="shared" si="5"/>
        <v>6.0124325553034152E-2</v>
      </c>
    </row>
    <row r="40" spans="11:19" ht="15" x14ac:dyDescent="0.25">
      <c r="K40" s="42">
        <v>36114</v>
      </c>
      <c r="L40" s="158">
        <v>88.014238168888298</v>
      </c>
      <c r="M40" s="159">
        <f t="shared" si="0"/>
        <v>2.8446873585619148E-3</v>
      </c>
      <c r="N40" s="159">
        <f t="shared" si="2"/>
        <v>1.015939000661259E-2</v>
      </c>
      <c r="O40" s="159">
        <f t="shared" si="4"/>
        <v>0.11274054264424715</v>
      </c>
      <c r="P40" s="163">
        <v>80.491061404102695</v>
      </c>
      <c r="Q40" s="162">
        <f t="shared" si="1"/>
        <v>4.2212116210409434E-3</v>
      </c>
      <c r="R40" s="162">
        <f t="shared" si="3"/>
        <v>-1.67875103234294E-2</v>
      </c>
      <c r="S40" s="162">
        <f t="shared" si="5"/>
        <v>5.1986520056541918E-2</v>
      </c>
    </row>
    <row r="41" spans="11:19" ht="15" x14ac:dyDescent="0.25">
      <c r="K41" s="42">
        <v>36144</v>
      </c>
      <c r="L41" s="158">
        <v>88.028223025112297</v>
      </c>
      <c r="M41" s="159">
        <f t="shared" si="0"/>
        <v>1.5889311223893365E-4</v>
      </c>
      <c r="N41" s="159">
        <f t="shared" si="2"/>
        <v>1.7765165544161299E-2</v>
      </c>
      <c r="O41" s="159">
        <f t="shared" si="4"/>
        <v>7.9876325863806441E-2</v>
      </c>
      <c r="P41" s="163">
        <v>81.163504007297007</v>
      </c>
      <c r="Q41" s="162">
        <f t="shared" si="1"/>
        <v>8.3542519065358256E-3</v>
      </c>
      <c r="R41" s="162">
        <f t="shared" si="3"/>
        <v>-8.712506666646358E-3</v>
      </c>
      <c r="S41" s="162">
        <f t="shared" si="5"/>
        <v>4.8995876912041325E-2</v>
      </c>
    </row>
    <row r="42" spans="11:19" ht="15" x14ac:dyDescent="0.25">
      <c r="K42" s="42">
        <v>36175</v>
      </c>
      <c r="L42" s="158">
        <v>87.584962447575705</v>
      </c>
      <c r="M42" s="159">
        <f t="shared" si="0"/>
        <v>-5.0354370712463181E-3</v>
      </c>
      <c r="N42" s="159">
        <f t="shared" si="2"/>
        <v>-2.0465312156906501E-3</v>
      </c>
      <c r="O42" s="159">
        <f t="shared" si="4"/>
        <v>2.2357446899782252E-2</v>
      </c>
      <c r="P42" s="163">
        <v>83.373061690049497</v>
      </c>
      <c r="Q42" s="162">
        <f t="shared" si="1"/>
        <v>2.7223537349420512E-2</v>
      </c>
      <c r="R42" s="162">
        <f t="shared" si="3"/>
        <v>4.0177574583079911E-2</v>
      </c>
      <c r="S42" s="162">
        <f t="shared" si="5"/>
        <v>6.6448124270915176E-2</v>
      </c>
    </row>
    <row r="43" spans="11:19" ht="15" x14ac:dyDescent="0.25">
      <c r="K43" s="42">
        <v>36206</v>
      </c>
      <c r="L43" s="158">
        <v>86.647873453888295</v>
      </c>
      <c r="M43" s="159">
        <f t="shared" si="0"/>
        <v>-1.0699199582899999E-2</v>
      </c>
      <c r="N43" s="159">
        <f t="shared" si="2"/>
        <v>-1.5524359960693235E-2</v>
      </c>
      <c r="O43" s="159">
        <f t="shared" si="4"/>
        <v>2.661739950159725E-2</v>
      </c>
      <c r="P43" s="163">
        <v>81.739881978535706</v>
      </c>
      <c r="Q43" s="162">
        <f t="shared" si="1"/>
        <v>-1.9588817759690236E-2</v>
      </c>
      <c r="R43" s="162">
        <f t="shared" si="3"/>
        <v>1.5515021825384334E-2</v>
      </c>
      <c r="S43" s="162">
        <f t="shared" si="5"/>
        <v>2.4148522141624884E-2</v>
      </c>
    </row>
    <row r="44" spans="11:19" ht="15" x14ac:dyDescent="0.25">
      <c r="K44" s="42">
        <v>36234</v>
      </c>
      <c r="L44" s="158">
        <v>85.014457873769999</v>
      </c>
      <c r="M44" s="159">
        <f t="shared" si="0"/>
        <v>-1.8851190629479819E-2</v>
      </c>
      <c r="N44" s="159">
        <f t="shared" si="2"/>
        <v>-3.4236351113012264E-2</v>
      </c>
      <c r="O44" s="159">
        <f t="shared" si="4"/>
        <v>2.6207513310222863E-2</v>
      </c>
      <c r="P44" s="163">
        <v>81.148737799268005</v>
      </c>
      <c r="Q44" s="162">
        <f t="shared" si="1"/>
        <v>-7.2320165500475708E-3</v>
      </c>
      <c r="R44" s="162">
        <f t="shared" si="3"/>
        <v>-1.8193162320434553E-4</v>
      </c>
      <c r="S44" s="162">
        <f t="shared" si="5"/>
        <v>1.7106221131551136E-2</v>
      </c>
    </row>
    <row r="45" spans="11:19" ht="15" x14ac:dyDescent="0.25">
      <c r="K45" s="42">
        <v>36265</v>
      </c>
      <c r="L45" s="158">
        <v>83.593586734514602</v>
      </c>
      <c r="M45" s="159">
        <f t="shared" si="0"/>
        <v>-1.6713288242867108E-2</v>
      </c>
      <c r="N45" s="159">
        <f t="shared" si="2"/>
        <v>-4.5571472562429327E-2</v>
      </c>
      <c r="O45" s="159">
        <f t="shared" si="4"/>
        <v>3.3797787231778509E-2</v>
      </c>
      <c r="P45" s="163">
        <v>80.616426196646501</v>
      </c>
      <c r="Q45" s="162">
        <f t="shared" si="1"/>
        <v>-6.5597028007785552E-3</v>
      </c>
      <c r="R45" s="162">
        <f t="shared" si="3"/>
        <v>-3.3063863045490138E-2</v>
      </c>
      <c r="S45" s="162">
        <f t="shared" si="5"/>
        <v>1.252939923446128E-2</v>
      </c>
    </row>
    <row r="46" spans="11:19" ht="15" x14ac:dyDescent="0.25">
      <c r="K46" s="42">
        <v>36295</v>
      </c>
      <c r="L46" s="158">
        <v>83.312721463843303</v>
      </c>
      <c r="M46" s="159">
        <f t="shared" si="0"/>
        <v>-3.3598901739113618E-3</v>
      </c>
      <c r="N46" s="159">
        <f t="shared" si="2"/>
        <v>-3.8490869505526493E-2</v>
      </c>
      <c r="O46" s="159">
        <f t="shared" si="4"/>
        <v>3.425118605120181E-3</v>
      </c>
      <c r="P46" s="163">
        <v>81.725454994173404</v>
      </c>
      <c r="Q46" s="162">
        <f t="shared" si="1"/>
        <v>1.375685886672362E-2</v>
      </c>
      <c r="R46" s="162">
        <f t="shared" si="3"/>
        <v>-1.7649871779956694E-4</v>
      </c>
      <c r="S46" s="162">
        <f t="shared" si="5"/>
        <v>3.7096378242145844E-2</v>
      </c>
    </row>
    <row r="47" spans="11:19" ht="15" x14ac:dyDescent="0.25">
      <c r="K47" s="42">
        <v>36326</v>
      </c>
      <c r="L47" s="158">
        <v>84.911561475931506</v>
      </c>
      <c r="M47" s="159">
        <f t="shared" si="0"/>
        <v>1.9190826850879805E-2</v>
      </c>
      <c r="N47" s="159">
        <f t="shared" si="2"/>
        <v>-1.2103399870087017E-3</v>
      </c>
      <c r="O47" s="159">
        <f t="shared" si="4"/>
        <v>-1.5981752792358472E-2</v>
      </c>
      <c r="P47" s="163">
        <v>83.044314777896304</v>
      </c>
      <c r="Q47" s="162">
        <f t="shared" si="1"/>
        <v>1.6137686646307881E-2</v>
      </c>
      <c r="R47" s="162">
        <f t="shared" si="3"/>
        <v>2.3359290976493696E-2</v>
      </c>
      <c r="S47" s="162">
        <f t="shared" si="5"/>
        <v>4.8494548330429987E-2</v>
      </c>
    </row>
    <row r="48" spans="11:19" ht="15" x14ac:dyDescent="0.25">
      <c r="K48" s="42">
        <v>36356</v>
      </c>
      <c r="L48" s="158">
        <v>86.5974278315324</v>
      </c>
      <c r="M48" s="159">
        <f t="shared" si="0"/>
        <v>1.9854379383645648E-2</v>
      </c>
      <c r="N48" s="159">
        <f t="shared" si="2"/>
        <v>3.5933870220902442E-2</v>
      </c>
      <c r="O48" s="159">
        <f t="shared" si="4"/>
        <v>-4.8751882075545039E-3</v>
      </c>
      <c r="P48" s="163">
        <v>84.827620954490897</v>
      </c>
      <c r="Q48" s="162">
        <f t="shared" si="1"/>
        <v>2.147415125724228E-2</v>
      </c>
      <c r="R48" s="162">
        <f t="shared" si="3"/>
        <v>5.2237427984863638E-2</v>
      </c>
      <c r="S48" s="162">
        <f t="shared" si="5"/>
        <v>5.5329345677522124E-2</v>
      </c>
    </row>
    <row r="49" spans="11:19" ht="15" x14ac:dyDescent="0.25">
      <c r="K49" s="42">
        <v>36387</v>
      </c>
      <c r="L49" s="158">
        <v>88.626471185158394</v>
      </c>
      <c r="M49" s="159">
        <f t="shared" si="0"/>
        <v>2.3430757753836629E-2</v>
      </c>
      <c r="N49" s="159">
        <f t="shared" si="2"/>
        <v>6.3780772347248327E-2</v>
      </c>
      <c r="O49" s="159">
        <f t="shared" si="4"/>
        <v>1.718612730644109E-2</v>
      </c>
      <c r="P49" s="163">
        <v>88.777700594526195</v>
      </c>
      <c r="Q49" s="162">
        <f t="shared" si="1"/>
        <v>4.6565960421717678E-2</v>
      </c>
      <c r="R49" s="162">
        <f t="shared" si="3"/>
        <v>8.6291909917853404E-2</v>
      </c>
      <c r="S49" s="162">
        <f t="shared" si="5"/>
        <v>8.4435246680150566E-2</v>
      </c>
    </row>
    <row r="50" spans="11:19" ht="15" x14ac:dyDescent="0.25">
      <c r="K50" s="42">
        <v>36418</v>
      </c>
      <c r="L50" s="158">
        <v>89.334197775335895</v>
      </c>
      <c r="M50" s="159">
        <f t="shared" si="0"/>
        <v>7.9854989227645667E-3</v>
      </c>
      <c r="N50" s="159">
        <f t="shared" si="2"/>
        <v>5.2085207509203535E-2</v>
      </c>
      <c r="O50" s="159">
        <f t="shared" si="4"/>
        <v>3.2864591184943004E-2</v>
      </c>
      <c r="P50" s="163">
        <v>92.592206770153197</v>
      </c>
      <c r="Q50" s="162">
        <f t="shared" si="1"/>
        <v>4.2966940460070768E-2</v>
      </c>
      <c r="R50" s="162">
        <f t="shared" si="3"/>
        <v>0.11497345745814047</v>
      </c>
      <c r="S50" s="162">
        <f t="shared" si="5"/>
        <v>0.13087153732466694</v>
      </c>
    </row>
    <row r="51" spans="11:19" ht="15" x14ac:dyDescent="0.25">
      <c r="K51" s="42">
        <v>36448</v>
      </c>
      <c r="L51" s="158">
        <v>90.128932916271296</v>
      </c>
      <c r="M51" s="159">
        <f t="shared" si="0"/>
        <v>8.8962028061645437E-3</v>
      </c>
      <c r="N51" s="159">
        <f t="shared" si="2"/>
        <v>4.0780715699883396E-2</v>
      </c>
      <c r="O51" s="159">
        <f t="shared" si="4"/>
        <v>2.6939770573719768E-2</v>
      </c>
      <c r="P51" s="163">
        <v>94.955882125590804</v>
      </c>
      <c r="Q51" s="162">
        <f t="shared" si="1"/>
        <v>2.5527800210066065E-2</v>
      </c>
      <c r="R51" s="162">
        <f t="shared" si="3"/>
        <v>0.11939815188891845</v>
      </c>
      <c r="S51" s="162">
        <f t="shared" si="5"/>
        <v>0.18468696194687184</v>
      </c>
    </row>
    <row r="52" spans="11:19" ht="15" x14ac:dyDescent="0.25">
      <c r="K52" s="42">
        <v>36479</v>
      </c>
      <c r="L52" s="158">
        <v>90.297849113468502</v>
      </c>
      <c r="M52" s="159">
        <f t="shared" si="0"/>
        <v>1.8741617339919081E-3</v>
      </c>
      <c r="N52" s="159">
        <f t="shared" si="2"/>
        <v>1.8858676261839014E-2</v>
      </c>
      <c r="O52" s="159">
        <f t="shared" si="4"/>
        <v>2.5945926387481055E-2</v>
      </c>
      <c r="P52" s="163">
        <v>94.573991330954399</v>
      </c>
      <c r="Q52" s="162">
        <f t="shared" si="1"/>
        <v>-4.0217708064815838E-3</v>
      </c>
      <c r="R52" s="162">
        <f t="shared" si="3"/>
        <v>6.5289939901705285E-2</v>
      </c>
      <c r="S52" s="162">
        <f t="shared" si="5"/>
        <v>0.17496265648863574</v>
      </c>
    </row>
    <row r="53" spans="11:19" ht="15" x14ac:dyDescent="0.25">
      <c r="K53" s="42">
        <v>36509</v>
      </c>
      <c r="L53" s="158">
        <v>90.530188923645795</v>
      </c>
      <c r="M53" s="159">
        <f t="shared" si="0"/>
        <v>2.573038144965567E-3</v>
      </c>
      <c r="N53" s="159">
        <f t="shared" si="2"/>
        <v>1.3387831066862699E-2</v>
      </c>
      <c r="O53" s="159">
        <f t="shared" si="4"/>
        <v>2.8422315168394885E-2</v>
      </c>
      <c r="P53" s="163">
        <v>93.3904876200871</v>
      </c>
      <c r="Q53" s="162">
        <f t="shared" si="1"/>
        <v>-1.2514050577877356E-2</v>
      </c>
      <c r="R53" s="162">
        <f t="shared" si="3"/>
        <v>8.6214691039334657E-3</v>
      </c>
      <c r="S53" s="162">
        <f t="shared" si="5"/>
        <v>0.15064632512281406</v>
      </c>
    </row>
    <row r="54" spans="11:19" ht="15" x14ac:dyDescent="0.25">
      <c r="K54" s="42">
        <v>36540</v>
      </c>
      <c r="L54" s="158">
        <v>91.235453123714905</v>
      </c>
      <c r="M54" s="159">
        <f t="shared" si="0"/>
        <v>7.7903758785253796E-3</v>
      </c>
      <c r="N54" s="159">
        <f t="shared" si="2"/>
        <v>1.2277080973227106E-2</v>
      </c>
      <c r="O54" s="159">
        <f t="shared" si="4"/>
        <v>4.1679422747074923E-2</v>
      </c>
      <c r="P54" s="163">
        <v>93.219052017406099</v>
      </c>
      <c r="Q54" s="162">
        <f t="shared" si="1"/>
        <v>-1.8356859145912674E-3</v>
      </c>
      <c r="R54" s="162">
        <f t="shared" si="3"/>
        <v>-1.8290916468845286E-2</v>
      </c>
      <c r="S54" s="162">
        <f t="shared" si="5"/>
        <v>0.11809558300689971</v>
      </c>
    </row>
    <row r="55" spans="11:19" ht="15" x14ac:dyDescent="0.25">
      <c r="K55" s="42">
        <v>36571</v>
      </c>
      <c r="L55" s="158">
        <v>88.398188301918395</v>
      </c>
      <c r="M55" s="159">
        <f t="shared" si="0"/>
        <v>-3.1098270734176037E-2</v>
      </c>
      <c r="N55" s="159">
        <f t="shared" si="2"/>
        <v>-2.1037719394212728E-2</v>
      </c>
      <c r="O55" s="159">
        <f t="shared" si="4"/>
        <v>2.0200320887985512E-2</v>
      </c>
      <c r="P55" s="163">
        <v>93.559060637339002</v>
      </c>
      <c r="Q55" s="162">
        <f t="shared" si="1"/>
        <v>3.6474155505188399E-3</v>
      </c>
      <c r="R55" s="162">
        <f t="shared" si="3"/>
        <v>-1.0731604739655398E-2</v>
      </c>
      <c r="S55" s="162">
        <f t="shared" si="5"/>
        <v>0.1445950051886169</v>
      </c>
    </row>
    <row r="56" spans="11:19" ht="15" x14ac:dyDescent="0.25">
      <c r="K56" s="42">
        <v>36600</v>
      </c>
      <c r="L56" s="158">
        <v>86.107447129369902</v>
      </c>
      <c r="M56" s="159">
        <f t="shared" si="0"/>
        <v>-2.5913892768080427E-2</v>
      </c>
      <c r="N56" s="159">
        <f t="shared" si="2"/>
        <v>-4.8853778467270015E-2</v>
      </c>
      <c r="O56" s="159">
        <f t="shared" si="4"/>
        <v>1.285651032701729E-2</v>
      </c>
      <c r="P56" s="163">
        <v>94.850012685909505</v>
      </c>
      <c r="Q56" s="162">
        <f t="shared" si="1"/>
        <v>1.3798257910846212E-2</v>
      </c>
      <c r="R56" s="162">
        <f t="shared" si="3"/>
        <v>1.562819836383933E-2</v>
      </c>
      <c r="S56" s="162">
        <f t="shared" si="5"/>
        <v>0.16884150337043313</v>
      </c>
    </row>
    <row r="57" spans="11:19" ht="15" x14ac:dyDescent="0.25">
      <c r="K57" s="42">
        <v>36631</v>
      </c>
      <c r="L57" s="158">
        <v>84.293711600481998</v>
      </c>
      <c r="M57" s="159">
        <f t="shared" si="0"/>
        <v>-2.1063631420437989E-2</v>
      </c>
      <c r="N57" s="159">
        <f t="shared" si="2"/>
        <v>-7.6086009172551927E-2</v>
      </c>
      <c r="O57" s="159">
        <f t="shared" si="4"/>
        <v>8.37534185715616E-3</v>
      </c>
      <c r="P57" s="163">
        <v>94.726653211710001</v>
      </c>
      <c r="Q57" s="162">
        <f t="shared" si="1"/>
        <v>-1.3005741454985564E-3</v>
      </c>
      <c r="R57" s="162">
        <f t="shared" si="3"/>
        <v>1.6172672449215719E-2</v>
      </c>
      <c r="S57" s="162">
        <f t="shared" si="5"/>
        <v>0.17502918053753236</v>
      </c>
    </row>
    <row r="58" spans="11:19" ht="15" x14ac:dyDescent="0.25">
      <c r="K58" s="42">
        <v>36661</v>
      </c>
      <c r="L58" s="158">
        <v>87.842531782255904</v>
      </c>
      <c r="M58" s="159">
        <f t="shared" si="0"/>
        <v>4.2100651571660208E-2</v>
      </c>
      <c r="N58" s="159">
        <f t="shared" si="2"/>
        <v>-6.2858360599504781E-3</v>
      </c>
      <c r="O58" s="159">
        <f t="shared" si="4"/>
        <v>5.4371172118996114E-2</v>
      </c>
      <c r="P58" s="163">
        <v>94.490044732137505</v>
      </c>
      <c r="Q58" s="162">
        <f t="shared" si="1"/>
        <v>-2.4978025882924637E-3</v>
      </c>
      <c r="R58" s="162">
        <f t="shared" si="3"/>
        <v>9.9507635974163122E-3</v>
      </c>
      <c r="S58" s="162">
        <f t="shared" si="5"/>
        <v>0.15618866531699527</v>
      </c>
    </row>
    <row r="59" spans="11:19" ht="15" x14ac:dyDescent="0.25">
      <c r="K59" s="42">
        <v>36692</v>
      </c>
      <c r="L59" s="158">
        <v>92.104470491975107</v>
      </c>
      <c r="M59" s="159">
        <f t="shared" si="0"/>
        <v>4.8517940264787729E-2</v>
      </c>
      <c r="N59" s="159">
        <f t="shared" si="2"/>
        <v>6.964581534504366E-2</v>
      </c>
      <c r="O59" s="159">
        <f t="shared" si="4"/>
        <v>8.4710596425463969E-2</v>
      </c>
      <c r="P59" s="163">
        <v>93.465781996500297</v>
      </c>
      <c r="Q59" s="162">
        <f t="shared" si="1"/>
        <v>-1.0839901055617163E-2</v>
      </c>
      <c r="R59" s="162">
        <f t="shared" si="3"/>
        <v>-1.4593890398233333E-2</v>
      </c>
      <c r="S59" s="162">
        <f t="shared" si="5"/>
        <v>0.12549284374826164</v>
      </c>
    </row>
    <row r="60" spans="11:19" ht="15" x14ac:dyDescent="0.25">
      <c r="K60" s="42">
        <v>36722</v>
      </c>
      <c r="L60" s="158">
        <v>95.161913596309503</v>
      </c>
      <c r="M60" s="159">
        <f t="shared" si="0"/>
        <v>3.319538224369678E-2</v>
      </c>
      <c r="N60" s="159">
        <f t="shared" si="2"/>
        <v>0.1289325358852198</v>
      </c>
      <c r="O60" s="159">
        <f t="shared" si="4"/>
        <v>9.8900001758003064E-2</v>
      </c>
      <c r="P60" s="163">
        <v>94.197026909245594</v>
      </c>
      <c r="Q60" s="162">
        <f t="shared" si="1"/>
        <v>7.8236644162745783E-3</v>
      </c>
      <c r="R60" s="162">
        <f t="shared" si="3"/>
        <v>-5.5911011791023313E-3</v>
      </c>
      <c r="S60" s="162">
        <f t="shared" si="5"/>
        <v>0.11045230137694517</v>
      </c>
    </row>
    <row r="61" spans="11:19" ht="15" x14ac:dyDescent="0.25">
      <c r="K61" s="42">
        <v>36753</v>
      </c>
      <c r="L61" s="158">
        <v>96.666261791933493</v>
      </c>
      <c r="M61" s="159">
        <f t="shared" si="0"/>
        <v>1.5808301228636967E-2</v>
      </c>
      <c r="N61" s="159">
        <f t="shared" si="2"/>
        <v>0.10044940452706741</v>
      </c>
      <c r="O61" s="159">
        <f t="shared" si="4"/>
        <v>9.0715454415175589E-2</v>
      </c>
      <c r="P61" s="163">
        <v>95.120346698731097</v>
      </c>
      <c r="Q61" s="162">
        <f t="shared" si="1"/>
        <v>9.8020056447756243E-3</v>
      </c>
      <c r="R61" s="162">
        <f t="shared" si="3"/>
        <v>6.6705648026772479E-3</v>
      </c>
      <c r="S61" s="162">
        <f t="shared" si="5"/>
        <v>7.1444135877923198E-2</v>
      </c>
    </row>
    <row r="62" spans="11:19" ht="15" x14ac:dyDescent="0.25">
      <c r="K62" s="42">
        <v>36784</v>
      </c>
      <c r="L62" s="158">
        <v>98.071057171055898</v>
      </c>
      <c r="M62" s="159">
        <f t="shared" si="0"/>
        <v>1.4532426857946756E-2</v>
      </c>
      <c r="N62" s="159">
        <f t="shared" si="2"/>
        <v>6.4780641452150345E-2</v>
      </c>
      <c r="O62" s="159">
        <f t="shared" si="4"/>
        <v>9.7799718509725686E-2</v>
      </c>
      <c r="P62" s="163">
        <v>96.483731538961294</v>
      </c>
      <c r="Q62" s="162">
        <f t="shared" si="1"/>
        <v>1.4333261889260873E-2</v>
      </c>
      <c r="R62" s="162">
        <f t="shared" si="3"/>
        <v>3.228935208153505E-2</v>
      </c>
      <c r="S62" s="162">
        <f t="shared" si="5"/>
        <v>4.2028642631536384E-2</v>
      </c>
    </row>
    <row r="63" spans="11:19" ht="15" x14ac:dyDescent="0.25">
      <c r="K63" s="42">
        <v>36814</v>
      </c>
      <c r="L63" s="158">
        <v>99.535836731350898</v>
      </c>
      <c r="M63" s="159">
        <f t="shared" si="0"/>
        <v>1.4935900586246609E-2</v>
      </c>
      <c r="N63" s="159">
        <f t="shared" si="2"/>
        <v>4.5962959021570438E-2</v>
      </c>
      <c r="O63" s="159">
        <f t="shared" si="4"/>
        <v>0.10437163195772547</v>
      </c>
      <c r="P63" s="163">
        <v>97.645717042661204</v>
      </c>
      <c r="Q63" s="162">
        <f t="shared" si="1"/>
        <v>1.2043330882478109E-2</v>
      </c>
      <c r="R63" s="162">
        <f t="shared" si="3"/>
        <v>3.6611454167638113E-2</v>
      </c>
      <c r="S63" s="162">
        <f t="shared" si="5"/>
        <v>2.8327206876060274E-2</v>
      </c>
    </row>
    <row r="64" spans="11:19" ht="15" x14ac:dyDescent="0.25">
      <c r="K64" s="42">
        <v>36845</v>
      </c>
      <c r="L64" s="158">
        <v>100.351152391154</v>
      </c>
      <c r="M64" s="159">
        <f t="shared" si="0"/>
        <v>8.1911770330886924E-3</v>
      </c>
      <c r="N64" s="159">
        <f t="shared" si="2"/>
        <v>3.8119717582044688E-2</v>
      </c>
      <c r="O64" s="159">
        <f t="shared" si="4"/>
        <v>0.11133491413568986</v>
      </c>
      <c r="P64" s="163">
        <v>98.764182332649497</v>
      </c>
      <c r="Q64" s="162">
        <f t="shared" si="1"/>
        <v>1.1454320003606799E-2</v>
      </c>
      <c r="R64" s="162">
        <f t="shared" si="3"/>
        <v>3.8307636172303816E-2</v>
      </c>
      <c r="S64" s="162">
        <f t="shared" si="5"/>
        <v>4.4305954974786399E-2</v>
      </c>
    </row>
    <row r="65" spans="11:19" ht="15" x14ac:dyDescent="0.25">
      <c r="K65" s="42">
        <v>36875</v>
      </c>
      <c r="L65" s="158">
        <v>100</v>
      </c>
      <c r="M65" s="159">
        <f t="shared" si="0"/>
        <v>-3.4992362597418003E-3</v>
      </c>
      <c r="N65" s="159">
        <f t="shared" si="2"/>
        <v>1.966882875117415E-2</v>
      </c>
      <c r="O65" s="159">
        <f t="shared" si="4"/>
        <v>0.10460390273062559</v>
      </c>
      <c r="P65" s="163">
        <v>100</v>
      </c>
      <c r="Q65" s="162">
        <f t="shared" si="1"/>
        <v>1.2512812217572167E-2</v>
      </c>
      <c r="R65" s="162">
        <f t="shared" si="3"/>
        <v>3.6444159082080985E-2</v>
      </c>
      <c r="S65" s="162">
        <f t="shared" si="5"/>
        <v>7.0772865078084113E-2</v>
      </c>
    </row>
    <row r="66" spans="11:19" ht="15" x14ac:dyDescent="0.25">
      <c r="K66" s="42">
        <v>36906</v>
      </c>
      <c r="L66" s="158">
        <v>99.819334548290797</v>
      </c>
      <c r="M66" s="159">
        <f t="shared" si="0"/>
        <v>-1.8066545170920545E-3</v>
      </c>
      <c r="N66" s="159">
        <f t="shared" si="2"/>
        <v>2.8481984604706856E-3</v>
      </c>
      <c r="O66" s="159">
        <f t="shared" si="4"/>
        <v>9.4084932235018126E-2</v>
      </c>
      <c r="P66" s="163">
        <v>100.58345847010099</v>
      </c>
      <c r="Q66" s="162">
        <f t="shared" si="1"/>
        <v>5.8345847010099483E-3</v>
      </c>
      <c r="R66" s="162">
        <f t="shared" si="3"/>
        <v>3.0085717186717931E-2</v>
      </c>
      <c r="S66" s="162">
        <f t="shared" si="5"/>
        <v>7.9001087152439586E-2</v>
      </c>
    </row>
    <row r="67" spans="11:19" ht="15" x14ac:dyDescent="0.25">
      <c r="K67" s="42">
        <v>36937</v>
      </c>
      <c r="L67" s="158">
        <v>99.193365638950596</v>
      </c>
      <c r="M67" s="159">
        <f t="shared" si="0"/>
        <v>-6.2710186575865023E-3</v>
      </c>
      <c r="N67" s="159">
        <f t="shared" si="2"/>
        <v>-1.1537353828190433E-2</v>
      </c>
      <c r="O67" s="159">
        <f t="shared" si="4"/>
        <v>0.12211989345485175</v>
      </c>
      <c r="P67" s="163">
        <v>101.12658224747599</v>
      </c>
      <c r="Q67" s="162">
        <f t="shared" si="1"/>
        <v>5.3997325766685922E-3</v>
      </c>
      <c r="R67" s="162">
        <f t="shared" si="3"/>
        <v>2.3919601813435332E-2</v>
      </c>
      <c r="S67" s="162">
        <f t="shared" si="5"/>
        <v>8.0884967833001475E-2</v>
      </c>
    </row>
    <row r="68" spans="11:19" ht="15" x14ac:dyDescent="0.25">
      <c r="K68" s="42">
        <v>36965</v>
      </c>
      <c r="L68" s="158">
        <v>99.243994634676397</v>
      </c>
      <c r="M68" s="159">
        <f t="shared" si="0"/>
        <v>5.1040707611527125E-4</v>
      </c>
      <c r="N68" s="159">
        <f t="shared" si="2"/>
        <v>-7.5600536532359763E-3</v>
      </c>
      <c r="O68" s="159">
        <f t="shared" si="4"/>
        <v>0.15255994624448488</v>
      </c>
      <c r="P68" s="163">
        <v>100.778013384224</v>
      </c>
      <c r="Q68" s="162">
        <f t="shared" si="1"/>
        <v>-3.4468569539805038E-3</v>
      </c>
      <c r="R68" s="162">
        <f t="shared" si="3"/>
        <v>7.7801338422398558E-3</v>
      </c>
      <c r="S68" s="162">
        <f t="shared" si="5"/>
        <v>6.2498681132966638E-2</v>
      </c>
    </row>
    <row r="69" spans="11:19" ht="15" x14ac:dyDescent="0.25">
      <c r="K69" s="42">
        <v>36996</v>
      </c>
      <c r="L69" s="158">
        <v>99.226594455478605</v>
      </c>
      <c r="M69" s="159">
        <f t="shared" si="0"/>
        <v>-1.7532727558822181E-4</v>
      </c>
      <c r="N69" s="159">
        <f t="shared" si="2"/>
        <v>-5.9381290758399041E-3</v>
      </c>
      <c r="O69" s="159">
        <f t="shared" si="4"/>
        <v>0.17715298770770005</v>
      </c>
      <c r="P69" s="163">
        <v>100.392607937558</v>
      </c>
      <c r="Q69" s="162">
        <f t="shared" si="1"/>
        <v>-3.8243008938527723E-3</v>
      </c>
      <c r="R69" s="162">
        <f t="shared" si="3"/>
        <v>-1.8974345826429095E-3</v>
      </c>
      <c r="S69" s="162">
        <f t="shared" si="5"/>
        <v>5.9813732816938359E-2</v>
      </c>
    </row>
    <row r="70" spans="11:19" ht="15" x14ac:dyDescent="0.25">
      <c r="K70" s="42">
        <v>37026</v>
      </c>
      <c r="L70" s="158">
        <v>99.581559122291694</v>
      </c>
      <c r="M70" s="159">
        <f t="shared" si="0"/>
        <v>3.577313811493843E-3</v>
      </c>
      <c r="N70" s="159">
        <f t="shared" si="2"/>
        <v>3.9135024892094084E-3</v>
      </c>
      <c r="O70" s="159">
        <f t="shared" si="4"/>
        <v>0.13363716985223628</v>
      </c>
      <c r="P70" s="163">
        <v>100.925107932166</v>
      </c>
      <c r="Q70" s="162">
        <f t="shared" si="1"/>
        <v>5.3041753327018881E-3</v>
      </c>
      <c r="R70" s="162">
        <f t="shared" si="3"/>
        <v>-1.9922982744234874E-3</v>
      </c>
      <c r="S70" s="162">
        <f t="shared" si="5"/>
        <v>6.8103081316881031E-2</v>
      </c>
    </row>
    <row r="71" spans="11:19" ht="15" x14ac:dyDescent="0.25">
      <c r="K71" s="42">
        <v>37057</v>
      </c>
      <c r="L71" s="158">
        <v>99.843071477003505</v>
      </c>
      <c r="M71" s="159">
        <f t="shared" si="0"/>
        <v>2.6261122743684862E-3</v>
      </c>
      <c r="N71" s="159">
        <f t="shared" si="2"/>
        <v>6.0364039610896203E-3</v>
      </c>
      <c r="O71" s="159">
        <f t="shared" si="4"/>
        <v>8.4019819490766645E-2</v>
      </c>
      <c r="P71" s="163">
        <v>102.27827633499</v>
      </c>
      <c r="Q71" s="162">
        <f t="shared" si="1"/>
        <v>1.3407648805622285E-2</v>
      </c>
      <c r="R71" s="162">
        <f t="shared" si="3"/>
        <v>1.4886808147786423E-2</v>
      </c>
      <c r="S71" s="162">
        <f t="shared" si="5"/>
        <v>9.428578192198378E-2</v>
      </c>
    </row>
    <row r="72" spans="11:19" ht="15" x14ac:dyDescent="0.25">
      <c r="K72" s="42">
        <v>37087</v>
      </c>
      <c r="L72" s="158">
        <v>100.52602219839299</v>
      </c>
      <c r="M72" s="159">
        <f t="shared" ref="M72:M135" si="6">L72/L71-1</f>
        <v>6.8402415038562037E-3</v>
      </c>
      <c r="N72" s="159">
        <f t="shared" si="2"/>
        <v>1.3095559210161367E-2</v>
      </c>
      <c r="O72" s="159">
        <f t="shared" si="4"/>
        <v>5.6368229676830639E-2</v>
      </c>
      <c r="P72" s="163">
        <v>103.615655588826</v>
      </c>
      <c r="Q72" s="162">
        <f t="shared" ref="Q72:Q135" si="7">P72/P71-1</f>
        <v>1.307588768367296E-2</v>
      </c>
      <c r="R72" s="162">
        <f t="shared" si="3"/>
        <v>3.2104431964479652E-2</v>
      </c>
      <c r="S72" s="162">
        <f t="shared" si="5"/>
        <v>9.9988598245832172E-2</v>
      </c>
    </row>
    <row r="73" spans="11:19" ht="15" x14ac:dyDescent="0.25">
      <c r="K73" s="42">
        <v>37118</v>
      </c>
      <c r="L73" s="158">
        <v>100.72593154358999</v>
      </c>
      <c r="M73" s="159">
        <f t="shared" si="6"/>
        <v>1.9886328019869115E-3</v>
      </c>
      <c r="N73" s="159">
        <f t="shared" si="2"/>
        <v>1.1491810646315992E-2</v>
      </c>
      <c r="O73" s="159">
        <f t="shared" si="4"/>
        <v>4.1996759535344541E-2</v>
      </c>
      <c r="P73" s="163">
        <v>104.04751532946101</v>
      </c>
      <c r="Q73" s="162">
        <f t="shared" si="7"/>
        <v>4.1679004797183783E-3</v>
      </c>
      <c r="R73" s="162">
        <f t="shared" si="3"/>
        <v>3.0937865326769343E-2</v>
      </c>
      <c r="S73" s="162">
        <f t="shared" si="5"/>
        <v>9.3851304590009343E-2</v>
      </c>
    </row>
    <row r="74" spans="11:19" ht="15" x14ac:dyDescent="0.25">
      <c r="K74" s="42">
        <v>37149</v>
      </c>
      <c r="L74" s="158">
        <v>100.480566450867</v>
      </c>
      <c r="M74" s="159">
        <f t="shared" si="6"/>
        <v>-2.4359674709665269E-3</v>
      </c>
      <c r="N74" s="159">
        <f t="shared" ref="N74:N137" si="8">L74/L71-1</f>
        <v>6.3849695770861192E-3</v>
      </c>
      <c r="O74" s="159">
        <f t="shared" si="4"/>
        <v>2.456901505210074E-2</v>
      </c>
      <c r="P74" s="163">
        <v>104.279035823797</v>
      </c>
      <c r="Q74" s="162">
        <f t="shared" si="7"/>
        <v>2.2251419805932038E-3</v>
      </c>
      <c r="R74" s="162">
        <f t="shared" ref="R74:R137" si="9">P74/P71-1</f>
        <v>1.9561920287490597E-2</v>
      </c>
      <c r="S74" s="162">
        <f t="shared" si="5"/>
        <v>8.0793975942854868E-2</v>
      </c>
    </row>
    <row r="75" spans="11:19" ht="15" x14ac:dyDescent="0.25">
      <c r="K75" s="42">
        <v>37179</v>
      </c>
      <c r="L75" s="158">
        <v>98.663811973581105</v>
      </c>
      <c r="M75" s="159">
        <f t="shared" si="6"/>
        <v>-1.8080655209823604E-2</v>
      </c>
      <c r="N75" s="159">
        <f t="shared" si="8"/>
        <v>-1.8524658432586993E-2</v>
      </c>
      <c r="O75" s="159">
        <f t="shared" si="4"/>
        <v>-8.760912515593855E-3</v>
      </c>
      <c r="P75" s="163">
        <v>104.34056143012801</v>
      </c>
      <c r="Q75" s="162">
        <f t="shared" si="7"/>
        <v>5.9000935178343816E-4</v>
      </c>
      <c r="R75" s="162">
        <f t="shared" si="9"/>
        <v>6.9961034091086116E-3</v>
      </c>
      <c r="S75" s="162">
        <f t="shared" si="5"/>
        <v>6.8562601517297761E-2</v>
      </c>
    </row>
    <row r="76" spans="11:19" ht="15" x14ac:dyDescent="0.25">
      <c r="K76" s="42">
        <v>37210</v>
      </c>
      <c r="L76" s="158">
        <v>96.936702360586807</v>
      </c>
      <c r="M76" s="159">
        <f t="shared" si="6"/>
        <v>-1.7504995787683164E-2</v>
      </c>
      <c r="N76" s="159">
        <f t="shared" si="8"/>
        <v>-3.7619202174996702E-2</v>
      </c>
      <c r="O76" s="159">
        <f t="shared" si="4"/>
        <v>-3.4025020632131531E-2</v>
      </c>
      <c r="P76" s="163">
        <v>104.324824339429</v>
      </c>
      <c r="Q76" s="162">
        <f t="shared" si="7"/>
        <v>-1.5082428619617172E-4</v>
      </c>
      <c r="R76" s="162">
        <f t="shared" si="9"/>
        <v>2.6652151095574173E-3</v>
      </c>
      <c r="S76" s="162">
        <f t="shared" si="5"/>
        <v>5.630221276019487E-2</v>
      </c>
    </row>
    <row r="77" spans="11:19" ht="15" x14ac:dyDescent="0.25">
      <c r="K77" s="42">
        <v>37240</v>
      </c>
      <c r="L77" s="158">
        <v>95.359877100020995</v>
      </c>
      <c r="M77" s="159">
        <f t="shared" si="6"/>
        <v>-1.6266545303968649E-2</v>
      </c>
      <c r="N77" s="159">
        <f t="shared" si="8"/>
        <v>-5.0961987294826039E-2</v>
      </c>
      <c r="O77" s="159">
        <f t="shared" si="4"/>
        <v>-4.6401228999790045E-2</v>
      </c>
      <c r="P77" s="163">
        <v>104.565489369839</v>
      </c>
      <c r="Q77" s="162">
        <f t="shared" si="7"/>
        <v>2.3068817219089599E-3</v>
      </c>
      <c r="R77" s="162">
        <f t="shared" si="9"/>
        <v>2.7469907424730877E-3</v>
      </c>
      <c r="S77" s="162">
        <f t="shared" si="5"/>
        <v>4.5654893698390042E-2</v>
      </c>
    </row>
    <row r="78" spans="11:19" ht="15" x14ac:dyDescent="0.25">
      <c r="K78" s="42">
        <v>37271</v>
      </c>
      <c r="L78" s="158">
        <v>96.003857804376807</v>
      </c>
      <c r="M78" s="159">
        <f t="shared" si="6"/>
        <v>6.7531620629119882E-3</v>
      </c>
      <c r="N78" s="159">
        <f t="shared" si="8"/>
        <v>-2.6959774977238338E-2</v>
      </c>
      <c r="O78" s="159">
        <f t="shared" si="4"/>
        <v>-3.8223824684667007E-2</v>
      </c>
      <c r="P78" s="163">
        <v>105.82173326999001</v>
      </c>
      <c r="Q78" s="162">
        <f t="shared" si="7"/>
        <v>1.2013943679905603E-2</v>
      </c>
      <c r="R78" s="162">
        <f t="shared" si="9"/>
        <v>1.4195551754375701E-2</v>
      </c>
      <c r="S78" s="162">
        <f t="shared" si="5"/>
        <v>5.2078889308087462E-2</v>
      </c>
    </row>
    <row r="79" spans="11:19" ht="15" x14ac:dyDescent="0.25">
      <c r="K79" s="42">
        <v>37302</v>
      </c>
      <c r="L79" s="158">
        <v>97.148279624902599</v>
      </c>
      <c r="M79" s="159">
        <f t="shared" si="6"/>
        <v>1.1920581596395197E-2</v>
      </c>
      <c r="N79" s="159">
        <f t="shared" si="8"/>
        <v>2.1826331942751409E-3</v>
      </c>
      <c r="O79" s="159">
        <f t="shared" si="4"/>
        <v>-2.0617165279901983E-2</v>
      </c>
      <c r="P79" s="163">
        <v>107.837430569094</v>
      </c>
      <c r="Q79" s="162">
        <f t="shared" si="7"/>
        <v>1.9048046528979068E-2</v>
      </c>
      <c r="R79" s="162">
        <f t="shared" si="9"/>
        <v>3.3669898338255955E-2</v>
      </c>
      <c r="S79" s="162">
        <f t="shared" si="5"/>
        <v>6.6360873397216968E-2</v>
      </c>
    </row>
    <row r="80" spans="11:19" ht="15" x14ac:dyDescent="0.25">
      <c r="K80" s="42">
        <v>37330</v>
      </c>
      <c r="L80" s="158">
        <v>98.221073703051104</v>
      </c>
      <c r="M80" s="159">
        <f t="shared" si="6"/>
        <v>1.1042852043192664E-2</v>
      </c>
      <c r="N80" s="159">
        <f t="shared" si="8"/>
        <v>3.0004197677699018E-2</v>
      </c>
      <c r="O80" s="159">
        <f t="shared" si="4"/>
        <v>-1.0307131785562751E-2</v>
      </c>
      <c r="P80" s="163">
        <v>109.093683063033</v>
      </c>
      <c r="Q80" s="162">
        <f t="shared" si="7"/>
        <v>1.164950321339564E-2</v>
      </c>
      <c r="R80" s="162">
        <f t="shared" si="9"/>
        <v>4.3304858232702026E-2</v>
      </c>
      <c r="S80" s="162">
        <f t="shared" si="5"/>
        <v>8.2514721213096998E-2</v>
      </c>
    </row>
    <row r="81" spans="11:19" ht="15" x14ac:dyDescent="0.25">
      <c r="K81" s="42">
        <v>37361</v>
      </c>
      <c r="L81" s="158">
        <v>97.400318786752507</v>
      </c>
      <c r="M81" s="159">
        <f t="shared" si="6"/>
        <v>-8.3561997986293379E-3</v>
      </c>
      <c r="N81" s="159">
        <f t="shared" si="8"/>
        <v>1.4545884033339673E-2</v>
      </c>
      <c r="O81" s="159">
        <f t="shared" si="4"/>
        <v>-1.8405102772579007E-2</v>
      </c>
      <c r="P81" s="163">
        <v>110.740877363026</v>
      </c>
      <c r="Q81" s="162">
        <f t="shared" si="7"/>
        <v>1.5098897147337809E-2</v>
      </c>
      <c r="R81" s="162">
        <f t="shared" si="9"/>
        <v>4.6485196764689762E-2</v>
      </c>
      <c r="S81" s="162">
        <f t="shared" si="5"/>
        <v>0.10307800183758942</v>
      </c>
    </row>
    <row r="82" spans="11:19" ht="15" x14ac:dyDescent="0.25">
      <c r="K82" s="42">
        <v>37391</v>
      </c>
      <c r="L82" s="158">
        <v>96.919678173532205</v>
      </c>
      <c r="M82" s="159">
        <f t="shared" si="6"/>
        <v>-4.9346924035496009E-3</v>
      </c>
      <c r="N82" s="159">
        <f t="shared" si="8"/>
        <v>-2.3531188843800566E-3</v>
      </c>
      <c r="O82" s="159">
        <f t="shared" si="4"/>
        <v>-2.6730661502201936E-2</v>
      </c>
      <c r="P82" s="163">
        <v>110.852270864753</v>
      </c>
      <c r="Q82" s="162">
        <f t="shared" si="7"/>
        <v>1.0058932562166945E-3</v>
      </c>
      <c r="R82" s="162">
        <f t="shared" si="9"/>
        <v>2.7957271234567482E-2</v>
      </c>
      <c r="S82" s="162">
        <f t="shared" si="5"/>
        <v>9.8361677643775902E-2</v>
      </c>
    </row>
    <row r="83" spans="11:19" ht="15" x14ac:dyDescent="0.25">
      <c r="K83" s="42">
        <v>37422</v>
      </c>
      <c r="L83" s="158">
        <v>96.924144040992701</v>
      </c>
      <c r="M83" s="159">
        <f t="shared" si="6"/>
        <v>4.6078026100238034E-5</v>
      </c>
      <c r="N83" s="159">
        <f t="shared" si="8"/>
        <v>-1.3204189418447698E-2</v>
      </c>
      <c r="O83" s="159">
        <f t="shared" ref="O83:O146" si="10">L83/L71-1</f>
        <v>-2.9235152653362739E-2</v>
      </c>
      <c r="P83" s="163">
        <v>111.691954776215</v>
      </c>
      <c r="Q83" s="162">
        <f t="shared" si="7"/>
        <v>7.5748011737755139E-3</v>
      </c>
      <c r="R83" s="162">
        <f t="shared" si="9"/>
        <v>2.3816885086561435E-2</v>
      </c>
      <c r="S83" s="162">
        <f t="shared" ref="S83:S146" si="11">P83/P71-1</f>
        <v>9.2039862017155638E-2</v>
      </c>
    </row>
    <row r="84" spans="11:19" ht="15" x14ac:dyDescent="0.25">
      <c r="K84" s="42">
        <v>37452</v>
      </c>
      <c r="L84" s="158">
        <v>97.831031425466705</v>
      </c>
      <c r="M84" s="159">
        <f t="shared" si="6"/>
        <v>9.3566715852599902E-3</v>
      </c>
      <c r="N84" s="159">
        <f t="shared" si="8"/>
        <v>4.4220865401600751E-3</v>
      </c>
      <c r="O84" s="159">
        <f t="shared" si="10"/>
        <v>-2.6808887032330753E-2</v>
      </c>
      <c r="P84" s="163">
        <v>110.33157024952</v>
      </c>
      <c r="Q84" s="162">
        <f t="shared" si="7"/>
        <v>-1.217978975675249E-2</v>
      </c>
      <c r="R84" s="162">
        <f t="shared" si="9"/>
        <v>-3.6960797426611736E-3</v>
      </c>
      <c r="S84" s="162">
        <f t="shared" si="11"/>
        <v>6.4815636426067691E-2</v>
      </c>
    </row>
    <row r="85" spans="11:19" ht="15" x14ac:dyDescent="0.25">
      <c r="K85" s="42">
        <v>37483</v>
      </c>
      <c r="L85" s="158">
        <v>98.287496338365401</v>
      </c>
      <c r="M85" s="159">
        <f t="shared" si="6"/>
        <v>4.6658499480960458E-3</v>
      </c>
      <c r="N85" s="159">
        <f t="shared" si="8"/>
        <v>1.4112904526820236E-2</v>
      </c>
      <c r="O85" s="159">
        <f t="shared" si="10"/>
        <v>-2.4208614086327351E-2</v>
      </c>
      <c r="P85" s="163">
        <v>109.950389386141</v>
      </c>
      <c r="Q85" s="162">
        <f t="shared" si="7"/>
        <v>-3.4548666579923282E-3</v>
      </c>
      <c r="R85" s="162">
        <f t="shared" si="9"/>
        <v>-8.1358863609781729E-3</v>
      </c>
      <c r="S85" s="162">
        <f t="shared" si="11"/>
        <v>5.6732484557548979E-2</v>
      </c>
    </row>
    <row r="86" spans="11:19" ht="15" x14ac:dyDescent="0.25">
      <c r="K86" s="42">
        <v>37514</v>
      </c>
      <c r="L86" s="158">
        <v>98.606860364659298</v>
      </c>
      <c r="M86" s="159">
        <f t="shared" si="6"/>
        <v>3.2492843768698876E-3</v>
      </c>
      <c r="N86" s="159">
        <f t="shared" si="8"/>
        <v>1.7361167749440298E-2</v>
      </c>
      <c r="O86" s="159">
        <f t="shared" si="10"/>
        <v>-1.8647447485518609E-2</v>
      </c>
      <c r="P86" s="163">
        <v>109.189767151719</v>
      </c>
      <c r="Q86" s="162">
        <f t="shared" si="7"/>
        <v>-6.9178675825396496E-3</v>
      </c>
      <c r="R86" s="162">
        <f t="shared" si="9"/>
        <v>-2.2402577065728346E-2</v>
      </c>
      <c r="S86" s="162">
        <f t="shared" si="11"/>
        <v>4.7092220302264565E-2</v>
      </c>
    </row>
    <row r="87" spans="11:19" ht="15" x14ac:dyDescent="0.25">
      <c r="K87" s="42">
        <v>37544</v>
      </c>
      <c r="L87" s="158">
        <v>99.093486665818602</v>
      </c>
      <c r="M87" s="159">
        <f t="shared" si="6"/>
        <v>4.9350146567865849E-3</v>
      </c>
      <c r="N87" s="159">
        <f t="shared" si="8"/>
        <v>1.2904445777143003E-2</v>
      </c>
      <c r="O87" s="159">
        <f t="shared" si="10"/>
        <v>4.3549370700632917E-3</v>
      </c>
      <c r="P87" s="163">
        <v>110.487543550331</v>
      </c>
      <c r="Q87" s="162">
        <f t="shared" si="7"/>
        <v>1.1885513015232885E-2</v>
      </c>
      <c r="R87" s="162">
        <f t="shared" si="9"/>
        <v>1.4136778843829578E-3</v>
      </c>
      <c r="S87" s="162">
        <f t="shared" si="11"/>
        <v>5.8912680130817074E-2</v>
      </c>
    </row>
    <row r="88" spans="11:19" ht="15" x14ac:dyDescent="0.25">
      <c r="K88" s="42">
        <v>37575</v>
      </c>
      <c r="L88" s="158">
        <v>100.67452061361099</v>
      </c>
      <c r="M88" s="159">
        <f t="shared" si="6"/>
        <v>1.5954973439619158E-2</v>
      </c>
      <c r="N88" s="159">
        <f t="shared" si="8"/>
        <v>2.4286143855246856E-2</v>
      </c>
      <c r="O88" s="159">
        <f t="shared" si="10"/>
        <v>3.8559370826543926E-2</v>
      </c>
      <c r="P88" s="163">
        <v>112.361749859635</v>
      </c>
      <c r="Q88" s="162">
        <f t="shared" si="7"/>
        <v>1.6963055282790629E-2</v>
      </c>
      <c r="R88" s="162">
        <f t="shared" si="9"/>
        <v>2.1931350011189288E-2</v>
      </c>
      <c r="S88" s="162">
        <f t="shared" si="11"/>
        <v>7.7037517878364437E-2</v>
      </c>
    </row>
    <row r="89" spans="11:19" ht="15" x14ac:dyDescent="0.25">
      <c r="K89" s="42">
        <v>37605</v>
      </c>
      <c r="L89" s="158">
        <v>102.784656092288</v>
      </c>
      <c r="M89" s="159">
        <f t="shared" si="6"/>
        <v>2.0959975431874334E-2</v>
      </c>
      <c r="N89" s="159">
        <f t="shared" si="8"/>
        <v>4.2368205540453729E-2</v>
      </c>
      <c r="O89" s="159">
        <f t="shared" si="10"/>
        <v>7.7860618302594053E-2</v>
      </c>
      <c r="P89" s="163">
        <v>114.985444845099</v>
      </c>
      <c r="Q89" s="162">
        <f t="shared" si="7"/>
        <v>2.3350428315165761E-2</v>
      </c>
      <c r="R89" s="162">
        <f t="shared" si="9"/>
        <v>5.3078945441168646E-2</v>
      </c>
      <c r="S89" s="162">
        <f t="shared" si="11"/>
        <v>9.9650042648445236E-2</v>
      </c>
    </row>
    <row r="90" spans="11:19" ht="15" x14ac:dyDescent="0.25">
      <c r="K90" s="42">
        <v>37636</v>
      </c>
      <c r="L90" s="158">
        <v>105.53176444859901</v>
      </c>
      <c r="M90" s="159">
        <f t="shared" si="6"/>
        <v>2.6726833174831377E-2</v>
      </c>
      <c r="N90" s="159">
        <f t="shared" si="8"/>
        <v>6.4971755454450442E-2</v>
      </c>
      <c r="O90" s="159">
        <f t="shared" si="10"/>
        <v>9.924503933619877E-2</v>
      </c>
      <c r="P90" s="163">
        <v>116.687876562071</v>
      </c>
      <c r="Q90" s="162">
        <f t="shared" si="7"/>
        <v>1.4805627958089929E-2</v>
      </c>
      <c r="R90" s="162">
        <f t="shared" si="9"/>
        <v>5.6117937031657572E-2</v>
      </c>
      <c r="S90" s="162">
        <f t="shared" si="11"/>
        <v>0.10268347489978713</v>
      </c>
    </row>
    <row r="91" spans="11:19" ht="15" x14ac:dyDescent="0.25">
      <c r="K91" s="42">
        <v>37667</v>
      </c>
      <c r="L91" s="158">
        <v>106.519702818794</v>
      </c>
      <c r="M91" s="159">
        <f t="shared" si="6"/>
        <v>9.3615261277677497E-3</v>
      </c>
      <c r="N91" s="159">
        <f t="shared" si="8"/>
        <v>5.8060194074495142E-2</v>
      </c>
      <c r="O91" s="159">
        <f t="shared" si="10"/>
        <v>9.6465148225735264E-2</v>
      </c>
      <c r="P91" s="163">
        <v>117.82196704972201</v>
      </c>
      <c r="Q91" s="162">
        <f t="shared" si="7"/>
        <v>9.7190087013687698E-3</v>
      </c>
      <c r="R91" s="162">
        <f t="shared" si="9"/>
        <v>4.8594981805712756E-2</v>
      </c>
      <c r="S91" s="162">
        <f t="shared" si="11"/>
        <v>9.2588783207614433E-2</v>
      </c>
    </row>
    <row r="92" spans="11:19" ht="15" x14ac:dyDescent="0.25">
      <c r="K92" s="42">
        <v>37695</v>
      </c>
      <c r="L92" s="158">
        <v>106.61780172729</v>
      </c>
      <c r="M92" s="159">
        <f t="shared" si="6"/>
        <v>9.2094613390791835E-4</v>
      </c>
      <c r="N92" s="159">
        <f t="shared" si="8"/>
        <v>3.7292975242922521E-2</v>
      </c>
      <c r="O92" s="159">
        <f t="shared" si="10"/>
        <v>8.5488049638150709E-2</v>
      </c>
      <c r="P92" s="163">
        <v>118.185528680754</v>
      </c>
      <c r="Q92" s="162">
        <f t="shared" si="7"/>
        <v>3.085686312456204E-3</v>
      </c>
      <c r="R92" s="162">
        <f t="shared" si="9"/>
        <v>2.7830338352527573E-2</v>
      </c>
      <c r="S92" s="162">
        <f t="shared" si="11"/>
        <v>8.3339798991549863E-2</v>
      </c>
    </row>
    <row r="93" spans="11:19" ht="15" x14ac:dyDescent="0.25">
      <c r="K93" s="42">
        <v>37726</v>
      </c>
      <c r="L93" s="158">
        <v>105.042612676907</v>
      </c>
      <c r="M93" s="159">
        <f t="shared" si="6"/>
        <v>-1.4774165522677629E-2</v>
      </c>
      <c r="N93" s="159">
        <f t="shared" si="8"/>
        <v>-4.6351141217795266E-3</v>
      </c>
      <c r="O93" s="159">
        <f t="shared" si="10"/>
        <v>7.8462719479249987E-2</v>
      </c>
      <c r="P93" s="163">
        <v>119.030406959142</v>
      </c>
      <c r="Q93" s="162">
        <f t="shared" si="7"/>
        <v>7.1487456020964402E-3</v>
      </c>
      <c r="R93" s="162">
        <f t="shared" si="9"/>
        <v>2.0075182324745811E-2</v>
      </c>
      <c r="S93" s="162">
        <f t="shared" si="11"/>
        <v>7.4855191628486084E-2</v>
      </c>
    </row>
    <row r="94" spans="11:19" ht="15" x14ac:dyDescent="0.25">
      <c r="K94" s="42">
        <v>37756</v>
      </c>
      <c r="L94" s="158">
        <v>105.420945883443</v>
      </c>
      <c r="M94" s="159">
        <f t="shared" si="6"/>
        <v>3.6017116948499073E-3</v>
      </c>
      <c r="N94" s="159">
        <f t="shared" si="8"/>
        <v>-1.0315058212471362E-2</v>
      </c>
      <c r="O94" s="159">
        <f t="shared" si="10"/>
        <v>8.7714568084816369E-2</v>
      </c>
      <c r="P94" s="163">
        <v>119.82979881063299</v>
      </c>
      <c r="Q94" s="162">
        <f t="shared" si="7"/>
        <v>6.715862542294726E-3</v>
      </c>
      <c r="R94" s="162">
        <f t="shared" si="9"/>
        <v>1.7041234425017482E-2</v>
      </c>
      <c r="S94" s="162">
        <f t="shared" si="11"/>
        <v>8.0986414404023988E-2</v>
      </c>
    </row>
    <row r="95" spans="11:19" ht="15" x14ac:dyDescent="0.25">
      <c r="K95" s="42">
        <v>37787</v>
      </c>
      <c r="L95" s="158">
        <v>105.384097516108</v>
      </c>
      <c r="M95" s="159">
        <f t="shared" si="6"/>
        <v>-3.4953554083771987E-4</v>
      </c>
      <c r="N95" s="159">
        <f t="shared" si="8"/>
        <v>-1.1571277884134257E-2</v>
      </c>
      <c r="O95" s="159">
        <f t="shared" si="10"/>
        <v>8.7284273271861723E-2</v>
      </c>
      <c r="P95" s="163">
        <v>121.190735445538</v>
      </c>
      <c r="Q95" s="162">
        <f t="shared" si="7"/>
        <v>1.135724709890984E-2</v>
      </c>
      <c r="R95" s="162">
        <f t="shared" si="9"/>
        <v>2.5427874278091567E-2</v>
      </c>
      <c r="S95" s="162">
        <f t="shared" si="11"/>
        <v>8.5044448262676209E-2</v>
      </c>
    </row>
    <row r="96" spans="11:19" ht="15" x14ac:dyDescent="0.25">
      <c r="K96" s="42">
        <v>37817</v>
      </c>
      <c r="L96" s="158">
        <v>105.846877651996</v>
      </c>
      <c r="M96" s="159">
        <f t="shared" si="6"/>
        <v>4.3913659346683787E-3</v>
      </c>
      <c r="N96" s="159">
        <f t="shared" si="8"/>
        <v>7.6565591296056112E-3</v>
      </c>
      <c r="O96" s="159">
        <f t="shared" si="10"/>
        <v>8.1935620116979191E-2</v>
      </c>
      <c r="P96" s="163">
        <v>121.948503722442</v>
      </c>
      <c r="Q96" s="162">
        <f t="shared" si="7"/>
        <v>6.2526914629092989E-3</v>
      </c>
      <c r="R96" s="162">
        <f t="shared" si="9"/>
        <v>2.4515557308828262E-2</v>
      </c>
      <c r="S96" s="162">
        <f t="shared" si="11"/>
        <v>0.10529110975806621</v>
      </c>
    </row>
    <row r="97" spans="11:19" ht="15" x14ac:dyDescent="0.25">
      <c r="K97" s="42">
        <v>37848</v>
      </c>
      <c r="L97" s="158">
        <v>103.69007173724501</v>
      </c>
      <c r="M97" s="159">
        <f t="shared" si="6"/>
        <v>-2.037666072533717E-2</v>
      </c>
      <c r="N97" s="159">
        <f t="shared" si="8"/>
        <v>-1.641869299969767E-2</v>
      </c>
      <c r="O97" s="159">
        <f t="shared" si="10"/>
        <v>5.4967067024279892E-2</v>
      </c>
      <c r="P97" s="163">
        <v>122.401156451703</v>
      </c>
      <c r="Q97" s="162">
        <f t="shared" si="7"/>
        <v>3.7118350405613842E-3</v>
      </c>
      <c r="R97" s="162">
        <f t="shared" si="9"/>
        <v>2.1458415741259174E-2</v>
      </c>
      <c r="S97" s="162">
        <f t="shared" si="11"/>
        <v>0.11323986331540348</v>
      </c>
    </row>
    <row r="98" spans="11:19" ht="15" x14ac:dyDescent="0.25">
      <c r="K98" s="42">
        <v>37879</v>
      </c>
      <c r="L98" s="158">
        <v>102.574717828083</v>
      </c>
      <c r="M98" s="159">
        <f t="shared" si="6"/>
        <v>-1.075661237836123E-2</v>
      </c>
      <c r="N98" s="159">
        <f t="shared" si="8"/>
        <v>-2.6658478406531794E-2</v>
      </c>
      <c r="O98" s="159">
        <f t="shared" si="10"/>
        <v>4.0239162353918445E-2</v>
      </c>
      <c r="P98" s="163">
        <v>121.621132452963</v>
      </c>
      <c r="Q98" s="162">
        <f t="shared" si="7"/>
        <v>-6.372684877759216E-3</v>
      </c>
      <c r="R98" s="162">
        <f t="shared" si="9"/>
        <v>3.5514018942348624E-3</v>
      </c>
      <c r="S98" s="162">
        <f t="shared" si="11"/>
        <v>0.1138510102688528</v>
      </c>
    </row>
    <row r="99" spans="11:19" ht="15" x14ac:dyDescent="0.25">
      <c r="K99" s="42">
        <v>37909</v>
      </c>
      <c r="L99" s="158">
        <v>102.34237014293799</v>
      </c>
      <c r="M99" s="159">
        <f t="shared" si="6"/>
        <v>-2.2651554892348935E-3</v>
      </c>
      <c r="N99" s="159">
        <f t="shared" si="8"/>
        <v>-3.3109219532957201E-2</v>
      </c>
      <c r="O99" s="159">
        <f t="shared" si="10"/>
        <v>3.2786044637584277E-2</v>
      </c>
      <c r="P99" s="163">
        <v>120.979434578935</v>
      </c>
      <c r="Q99" s="162">
        <f t="shared" si="7"/>
        <v>-5.2762037409590512E-3</v>
      </c>
      <c r="R99" s="162">
        <f t="shared" si="9"/>
        <v>-7.9465439421267936E-3</v>
      </c>
      <c r="S99" s="162">
        <f t="shared" si="11"/>
        <v>9.4959944727385226E-2</v>
      </c>
    </row>
    <row r="100" spans="11:19" ht="15" x14ac:dyDescent="0.25">
      <c r="K100" s="42">
        <v>37940</v>
      </c>
      <c r="L100" s="158">
        <v>103.200127081894</v>
      </c>
      <c r="M100" s="159">
        <f t="shared" si="6"/>
        <v>8.3812495035828771E-3</v>
      </c>
      <c r="N100" s="159">
        <f t="shared" si="8"/>
        <v>-4.7250874374217267E-3</v>
      </c>
      <c r="O100" s="159">
        <f t="shared" si="10"/>
        <v>2.50868487169289E-2</v>
      </c>
      <c r="P100" s="163">
        <v>121.20239102069699</v>
      </c>
      <c r="Q100" s="162">
        <f t="shared" si="7"/>
        <v>1.8429284492689213E-3</v>
      </c>
      <c r="R100" s="162">
        <f t="shared" si="9"/>
        <v>-9.7937426880359002E-3</v>
      </c>
      <c r="S100" s="162">
        <f t="shared" si="11"/>
        <v>7.8680166267488083E-2</v>
      </c>
    </row>
    <row r="101" spans="11:19" ht="15" x14ac:dyDescent="0.25">
      <c r="K101" s="42">
        <v>37970</v>
      </c>
      <c r="L101" s="158">
        <v>104.259656164676</v>
      </c>
      <c r="M101" s="159">
        <f t="shared" si="6"/>
        <v>1.0266742035513365E-2</v>
      </c>
      <c r="N101" s="159">
        <f t="shared" si="8"/>
        <v>1.6426448663665827E-2</v>
      </c>
      <c r="O101" s="159">
        <f t="shared" si="10"/>
        <v>1.4350391668028983E-2</v>
      </c>
      <c r="P101" s="163">
        <v>122.76540475786101</v>
      </c>
      <c r="Q101" s="162">
        <f t="shared" si="7"/>
        <v>1.289589853798434E-2</v>
      </c>
      <c r="R101" s="162">
        <f t="shared" si="9"/>
        <v>9.4084990150915537E-3</v>
      </c>
      <c r="S101" s="162">
        <f t="shared" si="11"/>
        <v>6.7660388871327859E-2</v>
      </c>
    </row>
    <row r="102" spans="11:19" ht="15" x14ac:dyDescent="0.25">
      <c r="K102" s="42">
        <v>38001</v>
      </c>
      <c r="L102" s="158">
        <v>104.847155888976</v>
      </c>
      <c r="M102" s="159">
        <f t="shared" si="6"/>
        <v>5.6349670228343918E-3</v>
      </c>
      <c r="N102" s="159">
        <f t="shared" si="8"/>
        <v>2.447457238423989E-2</v>
      </c>
      <c r="O102" s="159">
        <f t="shared" si="10"/>
        <v>-6.4872274542178143E-3</v>
      </c>
      <c r="P102" s="163">
        <v>123.803101920252</v>
      </c>
      <c r="Q102" s="162">
        <f t="shared" si="7"/>
        <v>8.4526839172462953E-3</v>
      </c>
      <c r="R102" s="162">
        <f t="shared" si="9"/>
        <v>2.3340060656959594E-2</v>
      </c>
      <c r="S102" s="162">
        <f t="shared" si="11"/>
        <v>6.0976560443244843E-2</v>
      </c>
    </row>
    <row r="103" spans="11:19" ht="15" x14ac:dyDescent="0.25">
      <c r="K103" s="42">
        <v>38032</v>
      </c>
      <c r="L103" s="158">
        <v>108.391874438568</v>
      </c>
      <c r="M103" s="159">
        <f t="shared" si="6"/>
        <v>3.3808437811565728E-2</v>
      </c>
      <c r="N103" s="159">
        <f t="shared" si="8"/>
        <v>5.0307567475707859E-2</v>
      </c>
      <c r="O103" s="159">
        <f t="shared" si="10"/>
        <v>1.7575824661835826E-2</v>
      </c>
      <c r="P103" s="163">
        <v>124.02768675179399</v>
      </c>
      <c r="Q103" s="162">
        <f t="shared" si="7"/>
        <v>1.8140485016817642E-3</v>
      </c>
      <c r="R103" s="162">
        <f t="shared" si="9"/>
        <v>2.3310561015372544E-2</v>
      </c>
      <c r="S103" s="162">
        <f t="shared" si="11"/>
        <v>5.2670311466223474E-2</v>
      </c>
    </row>
    <row r="104" spans="11:19" ht="15" x14ac:dyDescent="0.25">
      <c r="K104" s="42">
        <v>38061</v>
      </c>
      <c r="L104" s="158">
        <v>110.601490564805</v>
      </c>
      <c r="M104" s="159">
        <f t="shared" si="6"/>
        <v>2.0385440677006983E-2</v>
      </c>
      <c r="N104" s="159">
        <f t="shared" si="8"/>
        <v>6.0827309751647407E-2</v>
      </c>
      <c r="O104" s="159">
        <f t="shared" si="10"/>
        <v>3.7364199720648861E-2</v>
      </c>
      <c r="P104" s="163">
        <v>124.193691701961</v>
      </c>
      <c r="Q104" s="162">
        <f t="shared" si="7"/>
        <v>1.3384507484948127E-3</v>
      </c>
      <c r="R104" s="162">
        <f t="shared" si="9"/>
        <v>1.1634278784948382E-2</v>
      </c>
      <c r="S104" s="162">
        <f t="shared" si="11"/>
        <v>5.0836706390986475E-2</v>
      </c>
    </row>
    <row r="105" spans="11:19" ht="15" x14ac:dyDescent="0.25">
      <c r="K105" s="42">
        <v>38092</v>
      </c>
      <c r="L105" s="158">
        <v>113.370229021146</v>
      </c>
      <c r="M105" s="159">
        <f t="shared" si="6"/>
        <v>2.5033464216458245E-2</v>
      </c>
      <c r="N105" s="159">
        <f t="shared" si="8"/>
        <v>8.1290456187435245E-2</v>
      </c>
      <c r="O105" s="159">
        <f t="shared" si="10"/>
        <v>7.9278457875503472E-2</v>
      </c>
      <c r="P105" s="163">
        <v>125.42950124387499</v>
      </c>
      <c r="Q105" s="162">
        <f t="shared" si="7"/>
        <v>9.950662750888295E-3</v>
      </c>
      <c r="R105" s="162">
        <f t="shared" si="9"/>
        <v>1.313698363285476E-2</v>
      </c>
      <c r="S105" s="162">
        <f t="shared" si="11"/>
        <v>5.3760164719335313E-2</v>
      </c>
    </row>
    <row r="106" spans="11:19" ht="15" x14ac:dyDescent="0.25">
      <c r="K106" s="42">
        <v>38122</v>
      </c>
      <c r="L106" s="158">
        <v>113.581699161938</v>
      </c>
      <c r="M106" s="159">
        <f t="shared" si="6"/>
        <v>1.8653057563511322E-3</v>
      </c>
      <c r="N106" s="159">
        <f t="shared" si="8"/>
        <v>4.7880200893761549E-2</v>
      </c>
      <c r="O106" s="159">
        <f t="shared" si="10"/>
        <v>7.7411117971923904E-2</v>
      </c>
      <c r="P106" s="163">
        <v>127.329050056564</v>
      </c>
      <c r="Q106" s="162">
        <f t="shared" si="7"/>
        <v>1.514435434926642E-2</v>
      </c>
      <c r="R106" s="162">
        <f t="shared" si="9"/>
        <v>2.6617954355439455E-2</v>
      </c>
      <c r="S106" s="162">
        <f t="shared" si="11"/>
        <v>6.2582523882745322E-2</v>
      </c>
    </row>
    <row r="107" spans="11:19" ht="15" x14ac:dyDescent="0.25">
      <c r="K107" s="42">
        <v>38153</v>
      </c>
      <c r="L107" s="158">
        <v>116.20120974628701</v>
      </c>
      <c r="M107" s="159">
        <f t="shared" si="6"/>
        <v>2.3062787435625953E-2</v>
      </c>
      <c r="N107" s="159">
        <f t="shared" si="8"/>
        <v>5.0629690005858929E-2</v>
      </c>
      <c r="O107" s="159">
        <f t="shared" si="10"/>
        <v>0.10264463505535648</v>
      </c>
      <c r="P107" s="163">
        <v>128.99936217317801</v>
      </c>
      <c r="Q107" s="162">
        <f t="shared" si="7"/>
        <v>1.3118075693425935E-2</v>
      </c>
      <c r="R107" s="162">
        <f t="shared" si="9"/>
        <v>3.8694964336430493E-2</v>
      </c>
      <c r="S107" s="162">
        <f t="shared" si="11"/>
        <v>6.4432538501667524E-2</v>
      </c>
    </row>
    <row r="108" spans="11:19" ht="15" x14ac:dyDescent="0.25">
      <c r="K108" s="42">
        <v>38183</v>
      </c>
      <c r="L108" s="158">
        <v>118.944395992594</v>
      </c>
      <c r="M108" s="159">
        <f t="shared" si="6"/>
        <v>2.3607209015262809E-2</v>
      </c>
      <c r="N108" s="159">
        <f t="shared" si="8"/>
        <v>4.9167819625805631E-2</v>
      </c>
      <c r="O108" s="159">
        <f t="shared" si="10"/>
        <v>0.12374024280300544</v>
      </c>
      <c r="P108" s="163">
        <v>131.29686798634299</v>
      </c>
      <c r="Q108" s="162">
        <f t="shared" si="7"/>
        <v>1.7810210643372404E-2</v>
      </c>
      <c r="R108" s="162">
        <f t="shared" si="9"/>
        <v>4.6778203566798515E-2</v>
      </c>
      <c r="S108" s="162">
        <f t="shared" si="11"/>
        <v>7.6658294104027025E-2</v>
      </c>
    </row>
    <row r="109" spans="11:19" ht="15" x14ac:dyDescent="0.25">
      <c r="K109" s="42">
        <v>38214</v>
      </c>
      <c r="L109" s="158">
        <v>121.79559390635499</v>
      </c>
      <c r="M109" s="159">
        <f t="shared" si="6"/>
        <v>2.3970846965657211E-2</v>
      </c>
      <c r="N109" s="159">
        <f t="shared" si="8"/>
        <v>7.2317061683556227E-2</v>
      </c>
      <c r="O109" s="159">
        <f t="shared" si="10"/>
        <v>0.17461191670298137</v>
      </c>
      <c r="P109" s="163">
        <v>133.89741943995</v>
      </c>
      <c r="Q109" s="162">
        <f t="shared" si="7"/>
        <v>1.9806652614725806E-2</v>
      </c>
      <c r="R109" s="162">
        <f t="shared" si="9"/>
        <v>5.1585788007278088E-2</v>
      </c>
      <c r="S109" s="162">
        <f t="shared" si="11"/>
        <v>9.3922829828680499E-2</v>
      </c>
    </row>
    <row r="110" spans="11:19" ht="15" x14ac:dyDescent="0.25">
      <c r="K110" s="42">
        <v>38245</v>
      </c>
      <c r="L110" s="158">
        <v>123.403413742186</v>
      </c>
      <c r="M110" s="159">
        <f t="shared" si="6"/>
        <v>1.3200968805712421E-2</v>
      </c>
      <c r="N110" s="159">
        <f t="shared" si="8"/>
        <v>6.1980456241585102E-2</v>
      </c>
      <c r="O110" s="159">
        <f t="shared" si="10"/>
        <v>0.2030587688187675</v>
      </c>
      <c r="P110" s="163">
        <v>136.56668098925601</v>
      </c>
      <c r="Q110" s="162">
        <f t="shared" si="7"/>
        <v>1.9935123174671165E-2</v>
      </c>
      <c r="R110" s="162">
        <f t="shared" si="9"/>
        <v>5.8661676217585335E-2</v>
      </c>
      <c r="S110" s="162">
        <f t="shared" si="11"/>
        <v>0.12288611555292994</v>
      </c>
    </row>
    <row r="111" spans="11:19" ht="15" x14ac:dyDescent="0.25">
      <c r="K111" s="42">
        <v>38275</v>
      </c>
      <c r="L111" s="158">
        <v>124.416391441968</v>
      </c>
      <c r="M111" s="159">
        <f t="shared" si="6"/>
        <v>8.2086683752389256E-3</v>
      </c>
      <c r="N111" s="159">
        <f t="shared" si="8"/>
        <v>4.6004651196132951E-2</v>
      </c>
      <c r="O111" s="159">
        <f t="shared" si="10"/>
        <v>0.21568800163803115</v>
      </c>
      <c r="P111" s="163">
        <v>137.211081131752</v>
      </c>
      <c r="Q111" s="162">
        <f t="shared" si="7"/>
        <v>4.7185751153071553E-3</v>
      </c>
      <c r="R111" s="162">
        <f t="shared" si="9"/>
        <v>4.504458663876254E-2</v>
      </c>
      <c r="S111" s="162">
        <f t="shared" si="11"/>
        <v>0.13416864287149899</v>
      </c>
    </row>
    <row r="112" spans="11:19" ht="15" x14ac:dyDescent="0.25">
      <c r="K112" s="42">
        <v>38306</v>
      </c>
      <c r="L112" s="158">
        <v>123.947427293505</v>
      </c>
      <c r="M112" s="159">
        <f t="shared" si="6"/>
        <v>-3.7693116078015843E-3</v>
      </c>
      <c r="N112" s="159">
        <f t="shared" si="8"/>
        <v>1.7667579902804098E-2</v>
      </c>
      <c r="O112" s="159">
        <f t="shared" si="10"/>
        <v>0.20103948316989073</v>
      </c>
      <c r="P112" s="163">
        <v>137.949337293886</v>
      </c>
      <c r="Q112" s="162">
        <f t="shared" si="7"/>
        <v>5.3804412591511586E-3</v>
      </c>
      <c r="R112" s="162">
        <f t="shared" si="9"/>
        <v>3.0261358813962858E-2</v>
      </c>
      <c r="S112" s="162">
        <f t="shared" si="11"/>
        <v>0.1381733984961504</v>
      </c>
    </row>
    <row r="113" spans="11:19" ht="15" x14ac:dyDescent="0.25">
      <c r="K113" s="42">
        <v>38336</v>
      </c>
      <c r="L113" s="158">
        <v>123.506268212066</v>
      </c>
      <c r="M113" s="159">
        <f t="shared" si="6"/>
        <v>-3.5592435524647303E-3</v>
      </c>
      <c r="N113" s="159">
        <f t="shared" si="8"/>
        <v>8.3348156068741019E-4</v>
      </c>
      <c r="O113" s="159">
        <f t="shared" si="10"/>
        <v>0.18460268099283161</v>
      </c>
      <c r="P113" s="163">
        <v>138.092357871704</v>
      </c>
      <c r="Q113" s="162">
        <f t="shared" si="7"/>
        <v>1.0367616157032078E-3</v>
      </c>
      <c r="R113" s="162">
        <f t="shared" si="9"/>
        <v>1.1171662600250265E-2</v>
      </c>
      <c r="S113" s="162">
        <f t="shared" si="11"/>
        <v>0.12484749383650406</v>
      </c>
    </row>
    <row r="114" spans="11:19" ht="15" x14ac:dyDescent="0.25">
      <c r="K114" s="42">
        <v>38367</v>
      </c>
      <c r="L114" s="158">
        <v>122.84222154264501</v>
      </c>
      <c r="M114" s="159">
        <f t="shared" si="6"/>
        <v>-5.3766232194855101E-3</v>
      </c>
      <c r="N114" s="159">
        <f t="shared" si="8"/>
        <v>-1.2652431734103464E-2</v>
      </c>
      <c r="O114" s="159">
        <f t="shared" si="10"/>
        <v>0.17163141432967621</v>
      </c>
      <c r="P114" s="163">
        <v>140.25523025480001</v>
      </c>
      <c r="Q114" s="162">
        <f t="shared" si="7"/>
        <v>1.5662505995483578E-2</v>
      </c>
      <c r="R114" s="162">
        <f t="shared" si="9"/>
        <v>2.218588395295118E-2</v>
      </c>
      <c r="S114" s="162">
        <f t="shared" si="11"/>
        <v>0.13288946786766043</v>
      </c>
    </row>
    <row r="115" spans="11:19" ht="15" x14ac:dyDescent="0.25">
      <c r="K115" s="42">
        <v>38398</v>
      </c>
      <c r="L115" s="158">
        <v>126.039552489759</v>
      </c>
      <c r="M115" s="159">
        <f t="shared" si="6"/>
        <v>2.6027947939740281E-2</v>
      </c>
      <c r="N115" s="159">
        <f t="shared" si="8"/>
        <v>1.6879133693512571E-2</v>
      </c>
      <c r="O115" s="159">
        <f t="shared" si="10"/>
        <v>0.16281366239489636</v>
      </c>
      <c r="P115" s="163">
        <v>141.86020989620201</v>
      </c>
      <c r="Q115" s="162">
        <f t="shared" si="7"/>
        <v>1.1443278361072506E-2</v>
      </c>
      <c r="R115" s="162">
        <f t="shared" si="9"/>
        <v>2.8350064444197409E-2</v>
      </c>
      <c r="S115" s="162">
        <f t="shared" si="11"/>
        <v>0.14377856760397956</v>
      </c>
    </row>
    <row r="116" spans="11:19" ht="15" x14ac:dyDescent="0.25">
      <c r="K116" s="42">
        <v>38426</v>
      </c>
      <c r="L116" s="158">
        <v>128.081668172603</v>
      </c>
      <c r="M116" s="159">
        <f t="shared" si="6"/>
        <v>1.6202181319311837E-2</v>
      </c>
      <c r="N116" s="159">
        <f t="shared" si="8"/>
        <v>3.7045892704658634E-2</v>
      </c>
      <c r="O116" s="159">
        <f t="shared" si="10"/>
        <v>0.1580464921271183</v>
      </c>
      <c r="P116" s="163">
        <v>144.647468423238</v>
      </c>
      <c r="Q116" s="162">
        <f t="shared" si="7"/>
        <v>1.9647923325895267E-2</v>
      </c>
      <c r="R116" s="162">
        <f t="shared" si="9"/>
        <v>4.7469031976585363E-2</v>
      </c>
      <c r="S116" s="162">
        <f t="shared" si="11"/>
        <v>0.16469255757661028</v>
      </c>
    </row>
    <row r="117" spans="11:19" ht="15" x14ac:dyDescent="0.25">
      <c r="K117" s="42">
        <v>38457</v>
      </c>
      <c r="L117" s="158">
        <v>130.102816288572</v>
      </c>
      <c r="M117" s="159">
        <f t="shared" si="6"/>
        <v>1.5780151405002663E-2</v>
      </c>
      <c r="N117" s="159">
        <f t="shared" si="8"/>
        <v>5.9105042669767016E-2</v>
      </c>
      <c r="O117" s="159">
        <f t="shared" si="10"/>
        <v>0.14759242714685716</v>
      </c>
      <c r="P117" s="163">
        <v>146.23708516988299</v>
      </c>
      <c r="Q117" s="162">
        <f t="shared" si="7"/>
        <v>1.0989592586534425E-2</v>
      </c>
      <c r="R117" s="162">
        <f t="shared" si="9"/>
        <v>4.2649781432149148E-2</v>
      </c>
      <c r="S117" s="162">
        <f t="shared" si="11"/>
        <v>0.16589066941716846</v>
      </c>
    </row>
    <row r="118" spans="11:19" ht="15" x14ac:dyDescent="0.25">
      <c r="K118" s="42">
        <v>38487</v>
      </c>
      <c r="L118" s="158">
        <v>129.45322644975101</v>
      </c>
      <c r="M118" s="159">
        <f t="shared" si="6"/>
        <v>-4.9928960598375483E-3</v>
      </c>
      <c r="N118" s="159">
        <f t="shared" si="8"/>
        <v>2.7084148527656726E-2</v>
      </c>
      <c r="O118" s="159">
        <f t="shared" si="10"/>
        <v>0.13973666008627261</v>
      </c>
      <c r="P118" s="163">
        <v>147.585137337319</v>
      </c>
      <c r="Q118" s="162">
        <f t="shared" si="7"/>
        <v>9.2182647504905901E-3</v>
      </c>
      <c r="R118" s="162">
        <f t="shared" si="9"/>
        <v>4.0356118500782356E-2</v>
      </c>
      <c r="S118" s="162">
        <f t="shared" si="11"/>
        <v>0.15908457081676608</v>
      </c>
    </row>
    <row r="119" spans="11:19" ht="15" x14ac:dyDescent="0.25">
      <c r="K119" s="42">
        <v>38518</v>
      </c>
      <c r="L119" s="158">
        <v>130.126373101209</v>
      </c>
      <c r="M119" s="159">
        <f t="shared" si="6"/>
        <v>5.1999217780738238E-3</v>
      </c>
      <c r="N119" s="159">
        <f t="shared" si="8"/>
        <v>1.5964071656613177E-2</v>
      </c>
      <c r="O119" s="159">
        <f t="shared" si="10"/>
        <v>0.11983664701362495</v>
      </c>
      <c r="P119" s="163">
        <v>149.31095834106401</v>
      </c>
      <c r="Q119" s="162">
        <f t="shared" si="7"/>
        <v>1.1693731732623558E-2</v>
      </c>
      <c r="R119" s="162">
        <f t="shared" si="9"/>
        <v>3.2240383939390105E-2</v>
      </c>
      <c r="S119" s="162">
        <f t="shared" si="11"/>
        <v>0.1574550123791949</v>
      </c>
    </row>
    <row r="120" spans="11:19" ht="15" x14ac:dyDescent="0.25">
      <c r="K120" s="42">
        <v>38548</v>
      </c>
      <c r="L120" s="158">
        <v>131.69244483007901</v>
      </c>
      <c r="M120" s="159">
        <f t="shared" si="6"/>
        <v>1.2035006367632883E-2</v>
      </c>
      <c r="N120" s="159">
        <f t="shared" si="8"/>
        <v>1.2218248511862928E-2</v>
      </c>
      <c r="O120" s="159">
        <f t="shared" si="10"/>
        <v>0.10717654019007972</v>
      </c>
      <c r="P120" s="163">
        <v>152.06431136175701</v>
      </c>
      <c r="Q120" s="162">
        <f t="shared" si="7"/>
        <v>1.8440394806144456E-2</v>
      </c>
      <c r="R120" s="162">
        <f t="shared" si="9"/>
        <v>3.9847800474855921E-2</v>
      </c>
      <c r="S120" s="162">
        <f t="shared" si="11"/>
        <v>0.15817165857737114</v>
      </c>
    </row>
    <row r="121" spans="11:19" ht="15" x14ac:dyDescent="0.25">
      <c r="K121" s="42">
        <v>38579</v>
      </c>
      <c r="L121" s="158">
        <v>133.49193093039</v>
      </c>
      <c r="M121" s="159">
        <f t="shared" si="6"/>
        <v>1.3664307794063912E-2</v>
      </c>
      <c r="N121" s="159">
        <f t="shared" si="8"/>
        <v>3.1198175521771621E-2</v>
      </c>
      <c r="O121" s="159">
        <f t="shared" si="10"/>
        <v>9.6032513565539768E-2</v>
      </c>
      <c r="P121" s="163">
        <v>155.93241880960099</v>
      </c>
      <c r="Q121" s="162">
        <f t="shared" si="7"/>
        <v>2.5437312760663744E-2</v>
      </c>
      <c r="R121" s="162">
        <f t="shared" si="9"/>
        <v>5.6559092757447083E-2</v>
      </c>
      <c r="S121" s="162">
        <f t="shared" si="11"/>
        <v>0.16456627365797138</v>
      </c>
    </row>
    <row r="122" spans="11:19" ht="15" x14ac:dyDescent="0.25">
      <c r="K122" s="42">
        <v>38610</v>
      </c>
      <c r="L122" s="158">
        <v>135.82787226632101</v>
      </c>
      <c r="M122" s="159">
        <f t="shared" si="6"/>
        <v>1.7498745576982389E-2</v>
      </c>
      <c r="N122" s="159">
        <f t="shared" si="8"/>
        <v>4.3815093199266686E-2</v>
      </c>
      <c r="O122" s="159">
        <f t="shared" si="10"/>
        <v>0.10068164362204879</v>
      </c>
      <c r="P122" s="163">
        <v>159.74372561958199</v>
      </c>
      <c r="Q122" s="162">
        <f t="shared" si="7"/>
        <v>2.4442042514807305E-2</v>
      </c>
      <c r="R122" s="162">
        <f t="shared" si="9"/>
        <v>6.9872750094382985E-2</v>
      </c>
      <c r="S122" s="162">
        <f t="shared" si="11"/>
        <v>0.16971229338252258</v>
      </c>
    </row>
    <row r="123" spans="11:19" ht="15" x14ac:dyDescent="0.25">
      <c r="K123" s="42">
        <v>38640</v>
      </c>
      <c r="L123" s="158">
        <v>138.01310535351499</v>
      </c>
      <c r="M123" s="159">
        <f t="shared" si="6"/>
        <v>1.608825236479694E-2</v>
      </c>
      <c r="N123" s="159">
        <f t="shared" si="8"/>
        <v>4.7995619882305718E-2</v>
      </c>
      <c r="O123" s="159">
        <f t="shared" si="10"/>
        <v>0.10928394365053529</v>
      </c>
      <c r="P123" s="163">
        <v>164.29365156085501</v>
      </c>
      <c r="Q123" s="162">
        <f t="shared" si="7"/>
        <v>2.8482658230397861E-2</v>
      </c>
      <c r="R123" s="162">
        <f t="shared" si="9"/>
        <v>8.0422158819400513E-2</v>
      </c>
      <c r="S123" s="162">
        <f t="shared" si="11"/>
        <v>0.19737888664471614</v>
      </c>
    </row>
    <row r="124" spans="11:19" ht="15" x14ac:dyDescent="0.25">
      <c r="K124" s="42">
        <v>38671</v>
      </c>
      <c r="L124" s="158">
        <v>139.979771422482</v>
      </c>
      <c r="M124" s="159">
        <f t="shared" si="6"/>
        <v>1.4249850142343146E-2</v>
      </c>
      <c r="N124" s="159">
        <f t="shared" si="8"/>
        <v>4.860099368459303E-2</v>
      </c>
      <c r="O124" s="159">
        <f t="shared" si="10"/>
        <v>0.12934793790445309</v>
      </c>
      <c r="P124" s="163">
        <v>167.27358309727299</v>
      </c>
      <c r="Q124" s="162">
        <f t="shared" si="7"/>
        <v>1.8137837391204448E-2</v>
      </c>
      <c r="R124" s="162">
        <f t="shared" si="9"/>
        <v>7.2731279192942866E-2</v>
      </c>
      <c r="S124" s="162">
        <f t="shared" si="11"/>
        <v>0.21257257467583823</v>
      </c>
    </row>
    <row r="125" spans="11:19" ht="15" x14ac:dyDescent="0.25">
      <c r="K125" s="42">
        <v>38701</v>
      </c>
      <c r="L125" s="158">
        <v>140.34042980359001</v>
      </c>
      <c r="M125" s="159">
        <f t="shared" si="6"/>
        <v>2.5765035722160601E-3</v>
      </c>
      <c r="N125" s="159">
        <f t="shared" si="8"/>
        <v>3.3222618170894336E-2</v>
      </c>
      <c r="O125" s="159">
        <f t="shared" si="10"/>
        <v>0.13630208276246325</v>
      </c>
      <c r="P125" s="163">
        <v>168.370832995066</v>
      </c>
      <c r="Q125" s="162">
        <f t="shared" si="7"/>
        <v>6.5596125668865302E-3</v>
      </c>
      <c r="R125" s="162">
        <f t="shared" si="9"/>
        <v>5.4005923187423477E-2</v>
      </c>
      <c r="S125" s="162">
        <f t="shared" si="11"/>
        <v>0.21926249641919004</v>
      </c>
    </row>
    <row r="126" spans="11:19" ht="15" x14ac:dyDescent="0.25">
      <c r="K126" s="42">
        <v>38732</v>
      </c>
      <c r="L126" s="158">
        <v>140.64735294562399</v>
      </c>
      <c r="M126" s="159">
        <f t="shared" si="6"/>
        <v>2.18699018140045E-3</v>
      </c>
      <c r="N126" s="159">
        <f t="shared" si="8"/>
        <v>1.9086938051002367E-2</v>
      </c>
      <c r="O126" s="159">
        <f t="shared" si="10"/>
        <v>0.14494309187332544</v>
      </c>
      <c r="P126" s="163">
        <v>166.18487652034801</v>
      </c>
      <c r="Q126" s="162">
        <f t="shared" si="7"/>
        <v>-1.2982987824156189E-2</v>
      </c>
      <c r="R126" s="162">
        <f t="shared" si="9"/>
        <v>1.1511247948570169E-2</v>
      </c>
      <c r="S126" s="162">
        <f t="shared" si="11"/>
        <v>0.18487471888529172</v>
      </c>
    </row>
    <row r="127" spans="11:19" ht="15" x14ac:dyDescent="0.25">
      <c r="K127" s="42">
        <v>38763</v>
      </c>
      <c r="L127" s="158">
        <v>141.86731247537</v>
      </c>
      <c r="M127" s="159">
        <f t="shared" si="6"/>
        <v>8.6738890152995296E-3</v>
      </c>
      <c r="N127" s="159">
        <f t="shared" si="8"/>
        <v>1.3484384448600784E-2</v>
      </c>
      <c r="O127" s="159">
        <f t="shared" si="10"/>
        <v>0.12557772280964774</v>
      </c>
      <c r="P127" s="163">
        <v>165.155038511475</v>
      </c>
      <c r="Q127" s="162">
        <f t="shared" si="7"/>
        <v>-6.1969418062354231E-3</v>
      </c>
      <c r="R127" s="162">
        <f t="shared" si="9"/>
        <v>-1.2665147398474796E-2</v>
      </c>
      <c r="S127" s="162">
        <f t="shared" si="11"/>
        <v>0.16420974304435076</v>
      </c>
    </row>
    <row r="128" spans="11:19" ht="15" x14ac:dyDescent="0.25">
      <c r="K128" s="42">
        <v>38791</v>
      </c>
      <c r="L128" s="158">
        <v>144.66718660181999</v>
      </c>
      <c r="M128" s="159">
        <f t="shared" si="6"/>
        <v>1.9735864996639707E-2</v>
      </c>
      <c r="N128" s="159">
        <f t="shared" si="8"/>
        <v>3.0830437132659316E-2</v>
      </c>
      <c r="O128" s="159">
        <f t="shared" si="10"/>
        <v>0.12949174277513564</v>
      </c>
      <c r="P128" s="163">
        <v>164.77139772111599</v>
      </c>
      <c r="Q128" s="162">
        <f t="shared" si="7"/>
        <v>-2.3229130265520759E-3</v>
      </c>
      <c r="R128" s="162">
        <f t="shared" si="9"/>
        <v>-2.1378021418088977E-2</v>
      </c>
      <c r="S128" s="162">
        <f t="shared" si="11"/>
        <v>0.1391239647485254</v>
      </c>
    </row>
    <row r="129" spans="11:19" ht="15" x14ac:dyDescent="0.25">
      <c r="K129" s="42">
        <v>38822</v>
      </c>
      <c r="L129" s="158">
        <v>147.22921611530299</v>
      </c>
      <c r="M129" s="159">
        <f t="shared" si="6"/>
        <v>1.7709817780134918E-2</v>
      </c>
      <c r="N129" s="159">
        <f t="shared" si="8"/>
        <v>4.6796921746715237E-2</v>
      </c>
      <c r="O129" s="159">
        <f t="shared" si="10"/>
        <v>0.1316374258090165</v>
      </c>
      <c r="P129" s="163">
        <v>165.18297010130399</v>
      </c>
      <c r="Q129" s="162">
        <f t="shared" si="7"/>
        <v>2.4978387382779133E-3</v>
      </c>
      <c r="R129" s="162">
        <f t="shared" si="9"/>
        <v>-6.028866404828026E-3</v>
      </c>
      <c r="S129" s="162">
        <f t="shared" si="11"/>
        <v>0.12955595298833855</v>
      </c>
    </row>
    <row r="130" spans="11:19" ht="15" x14ac:dyDescent="0.25">
      <c r="K130" s="42">
        <v>38852</v>
      </c>
      <c r="L130" s="158">
        <v>149.20011120715901</v>
      </c>
      <c r="M130" s="159">
        <f t="shared" si="6"/>
        <v>1.3386576006167994E-2</v>
      </c>
      <c r="N130" s="159">
        <f t="shared" si="8"/>
        <v>5.168772569130109E-2</v>
      </c>
      <c r="O130" s="159">
        <f t="shared" si="10"/>
        <v>0.15254069210142873</v>
      </c>
      <c r="P130" s="163">
        <v>164.37611117312301</v>
      </c>
      <c r="Q130" s="162">
        <f t="shared" si="7"/>
        <v>-4.8846374882722809E-3</v>
      </c>
      <c r="R130" s="162">
        <f t="shared" si="9"/>
        <v>-4.7163401454317633E-3</v>
      </c>
      <c r="S130" s="162">
        <f t="shared" si="11"/>
        <v>0.11377144161492869</v>
      </c>
    </row>
    <row r="131" spans="11:19" ht="15" x14ac:dyDescent="0.25">
      <c r="K131" s="42">
        <v>38883</v>
      </c>
      <c r="L131" s="158">
        <v>150.97025581966599</v>
      </c>
      <c r="M131" s="159">
        <f t="shared" si="6"/>
        <v>1.1864231187128205E-2</v>
      </c>
      <c r="N131" s="159">
        <f t="shared" si="8"/>
        <v>4.3569446298796777E-2</v>
      </c>
      <c r="O131" s="159">
        <f t="shared" si="10"/>
        <v>0.16018184647508127</v>
      </c>
      <c r="P131" s="163">
        <v>162.96495454220101</v>
      </c>
      <c r="Q131" s="162">
        <f t="shared" si="7"/>
        <v>-8.5849252719925051E-3</v>
      </c>
      <c r="R131" s="162">
        <f t="shared" si="9"/>
        <v>-1.0963329824830836E-2</v>
      </c>
      <c r="S131" s="162">
        <f t="shared" si="11"/>
        <v>9.144671196837284E-2</v>
      </c>
    </row>
    <row r="132" spans="11:19" ht="15" x14ac:dyDescent="0.25">
      <c r="K132" s="42">
        <v>38913</v>
      </c>
      <c r="L132" s="158">
        <v>153.24297778930099</v>
      </c>
      <c r="M132" s="159">
        <f t="shared" si="6"/>
        <v>1.5054104249182521E-2</v>
      </c>
      <c r="N132" s="159">
        <f t="shared" si="8"/>
        <v>4.0846252073286182E-2</v>
      </c>
      <c r="O132" s="159">
        <f t="shared" si="10"/>
        <v>0.16364289528551423</v>
      </c>
      <c r="P132" s="163">
        <v>162.12544991218201</v>
      </c>
      <c r="Q132" s="162">
        <f t="shared" si="7"/>
        <v>-5.1514427281456054E-3</v>
      </c>
      <c r="R132" s="162">
        <f t="shared" si="9"/>
        <v>-1.8509899581336198E-2</v>
      </c>
      <c r="S132" s="162">
        <f t="shared" si="11"/>
        <v>6.616370705477248E-2</v>
      </c>
    </row>
    <row r="133" spans="11:19" ht="15" x14ac:dyDescent="0.25">
      <c r="K133" s="42">
        <v>38944</v>
      </c>
      <c r="L133" s="158">
        <v>154.82023612587901</v>
      </c>
      <c r="M133" s="159">
        <f t="shared" si="6"/>
        <v>1.0292532547538036E-2</v>
      </c>
      <c r="N133" s="159">
        <f t="shared" si="8"/>
        <v>3.7668369502195986E-2</v>
      </c>
      <c r="O133" s="159">
        <f t="shared" si="10"/>
        <v>0.15977224276282853</v>
      </c>
      <c r="P133" s="163">
        <v>161.3703383008</v>
      </c>
      <c r="Q133" s="162">
        <f t="shared" si="7"/>
        <v>-4.6575760424475421E-3</v>
      </c>
      <c r="R133" s="162">
        <f t="shared" si="9"/>
        <v>-1.8285947093354071E-2</v>
      </c>
      <c r="S133" s="162">
        <f t="shared" si="11"/>
        <v>3.4873565950637175E-2</v>
      </c>
    </row>
    <row r="134" spans="11:19" ht="15" x14ac:dyDescent="0.25">
      <c r="K134" s="42">
        <v>38975</v>
      </c>
      <c r="L134" s="158">
        <v>154.80412823753099</v>
      </c>
      <c r="M134" s="159">
        <f t="shared" si="6"/>
        <v>-1.0404252538998016E-4</v>
      </c>
      <c r="N134" s="159">
        <f t="shared" si="8"/>
        <v>2.5394885880332341E-2</v>
      </c>
      <c r="O134" s="159">
        <f t="shared" si="10"/>
        <v>0.13970811479695988</v>
      </c>
      <c r="P134" s="163">
        <v>161.018219463626</v>
      </c>
      <c r="Q134" s="162">
        <f t="shared" si="7"/>
        <v>-2.182054278882628E-3</v>
      </c>
      <c r="R134" s="162">
        <f t="shared" si="9"/>
        <v>-1.194572835640495E-2</v>
      </c>
      <c r="S134" s="162">
        <f t="shared" si="11"/>
        <v>7.9783655921430441E-3</v>
      </c>
    </row>
    <row r="135" spans="11:19" ht="15" x14ac:dyDescent="0.25">
      <c r="K135" s="42">
        <v>39005</v>
      </c>
      <c r="L135" s="158">
        <v>154.460503869153</v>
      </c>
      <c r="M135" s="159">
        <f t="shared" si="6"/>
        <v>-2.2197364649780837E-3</v>
      </c>
      <c r="N135" s="159">
        <f t="shared" si="8"/>
        <v>7.9450693102951497E-3</v>
      </c>
      <c r="O135" s="159">
        <f t="shared" si="10"/>
        <v>0.11917272981800298</v>
      </c>
      <c r="P135" s="163">
        <v>167.62124960715499</v>
      </c>
      <c r="Q135" s="162">
        <f t="shared" si="7"/>
        <v>4.1007968946151552E-2</v>
      </c>
      <c r="R135" s="162">
        <f t="shared" si="9"/>
        <v>3.3898439128155822E-2</v>
      </c>
      <c r="S135" s="162">
        <f t="shared" si="11"/>
        <v>2.025396608259955E-2</v>
      </c>
    </row>
    <row r="136" spans="11:19" ht="15" x14ac:dyDescent="0.25">
      <c r="K136" s="42">
        <v>39036</v>
      </c>
      <c r="L136" s="158">
        <v>155.17997541776001</v>
      </c>
      <c r="M136" s="159">
        <f t="shared" ref="M136:M199" si="12">L136/L135-1</f>
        <v>4.6579645319329011E-3</v>
      </c>
      <c r="N136" s="159">
        <f t="shared" si="8"/>
        <v>2.3235934841780992E-3</v>
      </c>
      <c r="O136" s="159">
        <f t="shared" si="10"/>
        <v>0.10858857562641155</v>
      </c>
      <c r="P136" s="163">
        <v>174.28980050773399</v>
      </c>
      <c r="Q136" s="162">
        <f t="shared" ref="Q136:Q199" si="13">P136/P135-1</f>
        <v>3.9783445811361728E-2</v>
      </c>
      <c r="R136" s="162">
        <f t="shared" si="9"/>
        <v>8.0060947649819303E-2</v>
      </c>
      <c r="S136" s="162">
        <f t="shared" si="11"/>
        <v>4.194456339457342E-2</v>
      </c>
    </row>
    <row r="137" spans="11:19" ht="15" x14ac:dyDescent="0.25">
      <c r="K137" s="42">
        <v>39066</v>
      </c>
      <c r="L137" s="158">
        <v>157.906960538834</v>
      </c>
      <c r="M137" s="159">
        <f t="shared" si="12"/>
        <v>1.7573047770710559E-2</v>
      </c>
      <c r="N137" s="159">
        <f t="shared" si="8"/>
        <v>2.0043601786523535E-2</v>
      </c>
      <c r="O137" s="159">
        <f t="shared" si="10"/>
        <v>0.12517084891238239</v>
      </c>
      <c r="P137" s="163">
        <v>181.88025641195301</v>
      </c>
      <c r="Q137" s="162">
        <f t="shared" si="13"/>
        <v>4.3550775100475336E-2</v>
      </c>
      <c r="R137" s="162">
        <f t="shared" si="9"/>
        <v>0.1295632073054922</v>
      </c>
      <c r="S137" s="162">
        <f t="shared" si="11"/>
        <v>8.0236126273028008E-2</v>
      </c>
    </row>
    <row r="138" spans="11:19" ht="15" x14ac:dyDescent="0.25">
      <c r="K138" s="42">
        <v>39097</v>
      </c>
      <c r="L138" s="158">
        <v>159.859460752431</v>
      </c>
      <c r="M138" s="159">
        <f t="shared" si="12"/>
        <v>1.2364877437539112E-2</v>
      </c>
      <c r="N138" s="159">
        <f t="shared" ref="N138:N201" si="14">L138/L135-1</f>
        <v>3.4953640238358785E-2</v>
      </c>
      <c r="O138" s="159">
        <f t="shared" si="10"/>
        <v>0.13659772050053909</v>
      </c>
      <c r="P138" s="163">
        <v>177.53537665590599</v>
      </c>
      <c r="Q138" s="162">
        <f t="shared" si="13"/>
        <v>-2.3888682816709972E-2</v>
      </c>
      <c r="R138" s="162">
        <f t="shared" ref="R138:R201" si="15">P138/P135-1</f>
        <v>5.9146003695749849E-2</v>
      </c>
      <c r="S138" s="162">
        <f t="shared" si="11"/>
        <v>6.8300439686328485E-2</v>
      </c>
    </row>
    <row r="139" spans="11:19" ht="15" x14ac:dyDescent="0.25">
      <c r="K139" s="42">
        <v>39128</v>
      </c>
      <c r="L139" s="158">
        <v>161.87993787148201</v>
      </c>
      <c r="M139" s="159">
        <f t="shared" si="12"/>
        <v>1.2639083789854899E-2</v>
      </c>
      <c r="N139" s="159">
        <f t="shared" si="14"/>
        <v>4.3175431853788027E-2</v>
      </c>
      <c r="O139" s="159">
        <f t="shared" si="10"/>
        <v>0.14106579624948101</v>
      </c>
      <c r="P139" s="163">
        <v>174.55262715996199</v>
      </c>
      <c r="Q139" s="162">
        <f t="shared" si="13"/>
        <v>-1.6800874012423361E-2</v>
      </c>
      <c r="R139" s="162">
        <f t="shared" si="15"/>
        <v>1.5079864195284287E-3</v>
      </c>
      <c r="S139" s="162">
        <f t="shared" si="11"/>
        <v>5.6901616403510769E-2</v>
      </c>
    </row>
    <row r="140" spans="11:19" ht="15" x14ac:dyDescent="0.25">
      <c r="K140" s="42">
        <v>39156</v>
      </c>
      <c r="L140" s="158">
        <v>162.410015040643</v>
      </c>
      <c r="M140" s="159">
        <f t="shared" si="12"/>
        <v>3.2745081084835093E-3</v>
      </c>
      <c r="N140" s="159">
        <f t="shared" si="14"/>
        <v>2.8517137474136645E-2</v>
      </c>
      <c r="O140" s="159">
        <f t="shared" si="10"/>
        <v>0.12264583873921686</v>
      </c>
      <c r="P140" s="163">
        <v>170.97355050785899</v>
      </c>
      <c r="Q140" s="162">
        <f t="shared" si="13"/>
        <v>-2.050428406799687E-2</v>
      </c>
      <c r="R140" s="162">
        <f t="shared" si="15"/>
        <v>-5.9966409324774039E-2</v>
      </c>
      <c r="S140" s="162">
        <f t="shared" si="11"/>
        <v>3.7640955120381125E-2</v>
      </c>
    </row>
    <row r="141" spans="11:19" ht="15" x14ac:dyDescent="0.25">
      <c r="K141" s="42">
        <v>39187</v>
      </c>
      <c r="L141" s="158">
        <v>164.72879229398001</v>
      </c>
      <c r="M141" s="159">
        <f t="shared" si="12"/>
        <v>1.4277304590832873E-2</v>
      </c>
      <c r="N141" s="159">
        <f t="shared" si="14"/>
        <v>3.0460077361889493E-2</v>
      </c>
      <c r="O141" s="159">
        <f t="shared" si="10"/>
        <v>0.11885939924431965</v>
      </c>
      <c r="P141" s="163">
        <v>170.48473961149199</v>
      </c>
      <c r="Q141" s="162">
        <f t="shared" si="13"/>
        <v>-2.8589854683079841E-3</v>
      </c>
      <c r="R141" s="162">
        <f t="shared" si="15"/>
        <v>-3.9713983642141071E-2</v>
      </c>
      <c r="S141" s="162">
        <f t="shared" si="11"/>
        <v>3.2096344477499761E-2</v>
      </c>
    </row>
    <row r="142" spans="11:19" ht="15" x14ac:dyDescent="0.25">
      <c r="K142" s="42">
        <v>39217</v>
      </c>
      <c r="L142" s="158">
        <v>166.72663892443799</v>
      </c>
      <c r="M142" s="159">
        <f t="shared" si="12"/>
        <v>1.2128096142977718E-2</v>
      </c>
      <c r="N142" s="159">
        <f t="shared" si="14"/>
        <v>2.9940097066282645E-2</v>
      </c>
      <c r="O142" s="159">
        <f t="shared" si="10"/>
        <v>0.11746993735778144</v>
      </c>
      <c r="P142" s="163">
        <v>170.94249651124201</v>
      </c>
      <c r="Q142" s="162">
        <f t="shared" si="13"/>
        <v>2.6850315212563203E-3</v>
      </c>
      <c r="R142" s="162">
        <f t="shared" si="15"/>
        <v>-2.0682190279563084E-2</v>
      </c>
      <c r="S142" s="162">
        <f t="shared" si="11"/>
        <v>3.9947321367173716E-2</v>
      </c>
    </row>
    <row r="143" spans="11:19" ht="15" x14ac:dyDescent="0.25">
      <c r="K143" s="42">
        <v>39248</v>
      </c>
      <c r="L143" s="158">
        <v>169.53427056772699</v>
      </c>
      <c r="M143" s="159">
        <f t="shared" si="12"/>
        <v>1.6839730359834437E-2</v>
      </c>
      <c r="N143" s="159">
        <f t="shared" si="14"/>
        <v>4.3865863353938828E-2</v>
      </c>
      <c r="O143" s="159">
        <f t="shared" si="10"/>
        <v>0.12296471677332077</v>
      </c>
      <c r="P143" s="163">
        <v>170.5471331988</v>
      </c>
      <c r="Q143" s="162">
        <f t="shared" si="13"/>
        <v>-2.3128439124908695E-3</v>
      </c>
      <c r="R143" s="162">
        <f t="shared" si="15"/>
        <v>-2.4940542428484314E-3</v>
      </c>
      <c r="S143" s="162">
        <f t="shared" si="11"/>
        <v>4.6526436790650827E-2</v>
      </c>
    </row>
    <row r="144" spans="11:19" ht="15" x14ac:dyDescent="0.25">
      <c r="K144" s="42">
        <v>39278</v>
      </c>
      <c r="L144" s="158">
        <v>171.328457224554</v>
      </c>
      <c r="M144" s="159">
        <f t="shared" si="12"/>
        <v>1.0583032273172366E-2</v>
      </c>
      <c r="N144" s="159">
        <f t="shared" si="14"/>
        <v>4.006382150119836E-2</v>
      </c>
      <c r="O144" s="159">
        <f t="shared" si="10"/>
        <v>0.11801832420745151</v>
      </c>
      <c r="P144" s="163">
        <v>172.694750081243</v>
      </c>
      <c r="Q144" s="162">
        <f t="shared" si="13"/>
        <v>1.2592512358091668E-2</v>
      </c>
      <c r="R144" s="162">
        <f t="shared" si="15"/>
        <v>1.2963098484868985E-2</v>
      </c>
      <c r="S144" s="162">
        <f t="shared" si="11"/>
        <v>6.5192110028289951E-2</v>
      </c>
    </row>
    <row r="145" spans="11:19" ht="15" x14ac:dyDescent="0.25">
      <c r="K145" s="42">
        <v>39309</v>
      </c>
      <c r="L145" s="158">
        <v>172.556101359118</v>
      </c>
      <c r="M145" s="159">
        <f t="shared" si="12"/>
        <v>7.1654420663753715E-3</v>
      </c>
      <c r="N145" s="159">
        <f t="shared" si="14"/>
        <v>3.4964193318393288E-2</v>
      </c>
      <c r="O145" s="159">
        <f t="shared" si="10"/>
        <v>0.11455779733353832</v>
      </c>
      <c r="P145" s="163">
        <v>170.85007056597701</v>
      </c>
      <c r="Q145" s="162">
        <f t="shared" si="13"/>
        <v>-1.0681734762627015E-2</v>
      </c>
      <c r="R145" s="162">
        <f t="shared" si="15"/>
        <v>-5.4068442401000727E-4</v>
      </c>
      <c r="S145" s="162">
        <f t="shared" si="11"/>
        <v>5.8745196700935587E-2</v>
      </c>
    </row>
    <row r="146" spans="11:19" ht="15" x14ac:dyDescent="0.25">
      <c r="K146" s="42">
        <v>39340</v>
      </c>
      <c r="L146" s="158">
        <v>172.958847103137</v>
      </c>
      <c r="M146" s="159">
        <f t="shared" si="12"/>
        <v>2.3339988609316631E-3</v>
      </c>
      <c r="N146" s="159">
        <f t="shared" si="14"/>
        <v>2.0199907216057245E-2</v>
      </c>
      <c r="O146" s="159">
        <f t="shared" si="10"/>
        <v>0.11727541811901476</v>
      </c>
      <c r="P146" s="163">
        <v>171.24278747361399</v>
      </c>
      <c r="Q146" s="162">
        <f t="shared" si="13"/>
        <v>2.2986054751750196E-3</v>
      </c>
      <c r="R146" s="162">
        <f t="shared" si="15"/>
        <v>4.0789561323384405E-3</v>
      </c>
      <c r="S146" s="162">
        <f t="shared" si="11"/>
        <v>6.3499447727390468E-2</v>
      </c>
    </row>
    <row r="147" spans="11:19" ht="15" x14ac:dyDescent="0.25">
      <c r="K147" s="42">
        <v>39370</v>
      </c>
      <c r="L147" s="158">
        <v>172.57227077868399</v>
      </c>
      <c r="M147" s="159">
        <f t="shared" si="12"/>
        <v>-2.2350769037128293E-3</v>
      </c>
      <c r="N147" s="159">
        <f t="shared" si="14"/>
        <v>7.2598187964756367E-3</v>
      </c>
      <c r="O147" s="159">
        <f t="shared" ref="O147:O210" si="16">L147/L135-1</f>
        <v>0.11725824049411271</v>
      </c>
      <c r="P147" s="163">
        <v>168.47309914225201</v>
      </c>
      <c r="Q147" s="162">
        <f t="shared" si="13"/>
        <v>-1.6174043720169839E-2</v>
      </c>
      <c r="R147" s="162">
        <f t="shared" si="15"/>
        <v>-2.4445739879208506E-2</v>
      </c>
      <c r="S147" s="162">
        <f t="shared" ref="S147:S210" si="17">P147/P135-1</f>
        <v>5.0819901241248022E-3</v>
      </c>
    </row>
    <row r="148" spans="11:19" ht="15" x14ac:dyDescent="0.25">
      <c r="K148" s="42">
        <v>39401</v>
      </c>
      <c r="L148" s="158">
        <v>172.38436615593901</v>
      </c>
      <c r="M148" s="159">
        <f t="shared" si="12"/>
        <v>-1.0888459768021441E-3</v>
      </c>
      <c r="N148" s="159">
        <f t="shared" si="14"/>
        <v>-9.9524271715889512E-4</v>
      </c>
      <c r="O148" s="159">
        <f t="shared" si="16"/>
        <v>0.11086733769523449</v>
      </c>
      <c r="P148" s="163">
        <v>167.940113347162</v>
      </c>
      <c r="Q148" s="162">
        <f t="shared" si="13"/>
        <v>-3.1636255153113524E-3</v>
      </c>
      <c r="R148" s="162">
        <f t="shared" si="15"/>
        <v>-1.7032227198825023E-2</v>
      </c>
      <c r="S148" s="162">
        <f t="shared" si="17"/>
        <v>-3.6431777086635808E-2</v>
      </c>
    </row>
    <row r="149" spans="11:19" ht="15" x14ac:dyDescent="0.25">
      <c r="K149" s="42">
        <v>39431</v>
      </c>
      <c r="L149" s="158">
        <v>171.166556564986</v>
      </c>
      <c r="M149" s="159">
        <f t="shared" si="12"/>
        <v>-7.0645013704513371E-3</v>
      </c>
      <c r="N149" s="159">
        <f t="shared" si="14"/>
        <v>-1.0362525931282618E-2</v>
      </c>
      <c r="O149" s="159">
        <f t="shared" si="16"/>
        <v>8.3970940741976197E-2</v>
      </c>
      <c r="P149" s="163">
        <v>165.44598020231899</v>
      </c>
      <c r="Q149" s="162">
        <f t="shared" si="13"/>
        <v>-1.485132464860961E-2</v>
      </c>
      <c r="R149" s="162">
        <f t="shared" si="15"/>
        <v>-3.3851395184677169E-2</v>
      </c>
      <c r="S149" s="162">
        <f t="shared" si="17"/>
        <v>-9.0357670116820721E-2</v>
      </c>
    </row>
    <row r="150" spans="11:19" ht="15" x14ac:dyDescent="0.25">
      <c r="K150" s="42">
        <v>39462</v>
      </c>
      <c r="L150" s="158">
        <v>169.37010655983801</v>
      </c>
      <c r="M150" s="159">
        <f t="shared" si="12"/>
        <v>-1.0495332973915028E-2</v>
      </c>
      <c r="N150" s="159">
        <f t="shared" si="14"/>
        <v>-1.8555496803728144E-2</v>
      </c>
      <c r="O150" s="159">
        <f t="shared" si="16"/>
        <v>5.9493793877710033E-2</v>
      </c>
      <c r="P150" s="163">
        <v>164.39359334390599</v>
      </c>
      <c r="Q150" s="162">
        <f t="shared" si="13"/>
        <v>-6.3609092050835869E-3</v>
      </c>
      <c r="R150" s="162">
        <f t="shared" si="15"/>
        <v>-2.4214582738229629E-2</v>
      </c>
      <c r="S150" s="162">
        <f t="shared" si="17"/>
        <v>-7.4023462588366451E-2</v>
      </c>
    </row>
    <row r="151" spans="11:19" ht="15" x14ac:dyDescent="0.25">
      <c r="K151" s="42">
        <v>39493</v>
      </c>
      <c r="L151" s="158">
        <v>163.27203142591401</v>
      </c>
      <c r="M151" s="159">
        <f t="shared" si="12"/>
        <v>-3.60044358345466E-2</v>
      </c>
      <c r="N151" s="159">
        <f t="shared" si="14"/>
        <v>-5.2860563479300571E-2</v>
      </c>
      <c r="O151" s="159">
        <f t="shared" si="16"/>
        <v>8.5995434192542852E-3</v>
      </c>
      <c r="P151" s="163">
        <v>163.32102866956001</v>
      </c>
      <c r="Q151" s="162">
        <f t="shared" si="13"/>
        <v>-6.5243702782395996E-3</v>
      </c>
      <c r="R151" s="162">
        <f t="shared" si="15"/>
        <v>-2.7504356079917192E-2</v>
      </c>
      <c r="S151" s="162">
        <f t="shared" si="17"/>
        <v>-6.4345055546538465E-2</v>
      </c>
    </row>
    <row r="152" spans="11:19" ht="15" x14ac:dyDescent="0.25">
      <c r="K152" s="42">
        <v>39522</v>
      </c>
      <c r="L152" s="158">
        <v>157.74718382116899</v>
      </c>
      <c r="M152" s="159">
        <f t="shared" si="12"/>
        <v>-3.3838297695536146E-2</v>
      </c>
      <c r="N152" s="159">
        <f t="shared" si="14"/>
        <v>-7.8399501708279917E-2</v>
      </c>
      <c r="O152" s="159">
        <f t="shared" si="16"/>
        <v>-2.8710244367055493E-2</v>
      </c>
      <c r="P152" s="163">
        <v>162.88779359113801</v>
      </c>
      <c r="Q152" s="162">
        <f t="shared" si="13"/>
        <v>-2.6526595010526455E-3</v>
      </c>
      <c r="R152" s="162">
        <f t="shared" si="15"/>
        <v>-1.5462367886198591E-2</v>
      </c>
      <c r="S152" s="162">
        <f t="shared" si="17"/>
        <v>-4.7292443145171226E-2</v>
      </c>
    </row>
    <row r="153" spans="11:19" ht="15" x14ac:dyDescent="0.25">
      <c r="K153" s="42">
        <v>39553</v>
      </c>
      <c r="L153" s="158">
        <v>152.94673497258901</v>
      </c>
      <c r="M153" s="159">
        <f t="shared" si="12"/>
        <v>-3.0431280814635864E-2</v>
      </c>
      <c r="N153" s="159">
        <f t="shared" si="14"/>
        <v>-9.6967356996062737E-2</v>
      </c>
      <c r="O153" s="159">
        <f t="shared" si="16"/>
        <v>-7.1523970748018195E-2</v>
      </c>
      <c r="P153" s="163">
        <v>161.18877510952399</v>
      </c>
      <c r="Q153" s="162">
        <f t="shared" si="13"/>
        <v>-1.0430606518489038E-2</v>
      </c>
      <c r="R153" s="162">
        <f t="shared" si="15"/>
        <v>-1.9494787900144139E-2</v>
      </c>
      <c r="S153" s="162">
        <f t="shared" si="17"/>
        <v>-5.4526666276125679E-2</v>
      </c>
    </row>
    <row r="154" spans="11:19" ht="15" x14ac:dyDescent="0.25">
      <c r="K154" s="42">
        <v>39583</v>
      </c>
      <c r="L154" s="158">
        <v>156.05189347597101</v>
      </c>
      <c r="M154" s="159">
        <f t="shared" si="12"/>
        <v>2.0302221580202451E-2</v>
      </c>
      <c r="N154" s="159">
        <f t="shared" si="14"/>
        <v>-4.4221523349020075E-2</v>
      </c>
      <c r="O154" s="159">
        <f t="shared" si="16"/>
        <v>-6.4025434191742225E-2</v>
      </c>
      <c r="P154" s="163">
        <v>159.22307694466201</v>
      </c>
      <c r="Q154" s="162">
        <f t="shared" si="13"/>
        <v>-1.2195006528998853E-2</v>
      </c>
      <c r="R154" s="162">
        <f t="shared" si="15"/>
        <v>-2.5091390608304343E-2</v>
      </c>
      <c r="S154" s="162">
        <f t="shared" si="17"/>
        <v>-6.8557671765424821E-2</v>
      </c>
    </row>
    <row r="155" spans="11:19" ht="15" x14ac:dyDescent="0.25">
      <c r="K155" s="42">
        <v>39614</v>
      </c>
      <c r="L155" s="158">
        <v>160.280851517298</v>
      </c>
      <c r="M155" s="159">
        <f t="shared" si="12"/>
        <v>2.7099690667823806E-2</v>
      </c>
      <c r="N155" s="159">
        <f t="shared" si="14"/>
        <v>1.6061571653800844E-2</v>
      </c>
      <c r="O155" s="159">
        <f t="shared" si="16"/>
        <v>-5.4581407165888329E-2</v>
      </c>
      <c r="P155" s="163">
        <v>157.227093734844</v>
      </c>
      <c r="Q155" s="162">
        <f t="shared" si="13"/>
        <v>-1.2535765845749336E-2</v>
      </c>
      <c r="R155" s="162">
        <f t="shared" si="15"/>
        <v>-3.475214275725802E-2</v>
      </c>
      <c r="S155" s="162">
        <f t="shared" si="17"/>
        <v>-7.8101808069851009E-2</v>
      </c>
    </row>
    <row r="156" spans="11:19" ht="15" x14ac:dyDescent="0.25">
      <c r="K156" s="42">
        <v>39644</v>
      </c>
      <c r="L156" s="158">
        <v>163.81834264407499</v>
      </c>
      <c r="M156" s="159">
        <f t="shared" si="12"/>
        <v>2.2070578570611232E-2</v>
      </c>
      <c r="N156" s="159">
        <f t="shared" si="14"/>
        <v>7.1081005249535867E-2</v>
      </c>
      <c r="O156" s="159">
        <f t="shared" si="16"/>
        <v>-4.3834601105616544E-2</v>
      </c>
      <c r="P156" s="163">
        <v>157.58388612349199</v>
      </c>
      <c r="Q156" s="162">
        <f t="shared" si="13"/>
        <v>2.269280568460541E-3</v>
      </c>
      <c r="R156" s="162">
        <f t="shared" si="15"/>
        <v>-2.2364392207723904E-2</v>
      </c>
      <c r="S156" s="162">
        <f t="shared" si="17"/>
        <v>-8.7500424596823057E-2</v>
      </c>
    </row>
    <row r="157" spans="11:19" ht="15" x14ac:dyDescent="0.25">
      <c r="K157" s="42">
        <v>39675</v>
      </c>
      <c r="L157" s="158">
        <v>159.889174876483</v>
      </c>
      <c r="M157" s="159">
        <f t="shared" si="12"/>
        <v>-2.3984907331951355E-2</v>
      </c>
      <c r="N157" s="159">
        <f t="shared" si="14"/>
        <v>2.4589777893998077E-2</v>
      </c>
      <c r="O157" s="159">
        <f t="shared" si="16"/>
        <v>-7.3407583869045667E-2</v>
      </c>
      <c r="P157" s="163">
        <v>157.68329493840801</v>
      </c>
      <c r="Q157" s="162">
        <f t="shared" si="13"/>
        <v>6.3083109168982077E-4</v>
      </c>
      <c r="R157" s="162">
        <f t="shared" si="15"/>
        <v>-9.6705957189180403E-3</v>
      </c>
      <c r="S157" s="162">
        <f t="shared" si="17"/>
        <v>-7.7066258058608117E-2</v>
      </c>
    </row>
    <row r="158" spans="11:19" ht="15" x14ac:dyDescent="0.25">
      <c r="K158" s="42">
        <v>39706</v>
      </c>
      <c r="L158" s="158">
        <v>156.28952386418899</v>
      </c>
      <c r="M158" s="159">
        <f t="shared" si="12"/>
        <v>-2.2513412900371677E-2</v>
      </c>
      <c r="N158" s="159">
        <f t="shared" si="14"/>
        <v>-2.4902086651806044E-2</v>
      </c>
      <c r="O158" s="159">
        <f t="shared" si="16"/>
        <v>-9.6377395653012954E-2</v>
      </c>
      <c r="P158" s="163">
        <v>157.222313129448</v>
      </c>
      <c r="Q158" s="162">
        <f t="shared" si="13"/>
        <v>-2.9234663642719871E-3</v>
      </c>
      <c r="R158" s="162">
        <f t="shared" si="15"/>
        <v>-3.0405735312211135E-5</v>
      </c>
      <c r="S158" s="162">
        <f t="shared" si="17"/>
        <v>-8.1874831349182164E-2</v>
      </c>
    </row>
    <row r="159" spans="11:19" ht="15" x14ac:dyDescent="0.25">
      <c r="K159" s="42">
        <v>39736</v>
      </c>
      <c r="L159" s="158">
        <v>153.539833639156</v>
      </c>
      <c r="M159" s="159">
        <f t="shared" si="12"/>
        <v>-1.7593567099368657E-2</v>
      </c>
      <c r="N159" s="159">
        <f t="shared" si="14"/>
        <v>-6.2743334104233384E-2</v>
      </c>
      <c r="O159" s="159">
        <f t="shared" si="16"/>
        <v>-0.11028676306830432</v>
      </c>
      <c r="P159" s="163">
        <v>154.60196613450901</v>
      </c>
      <c r="Q159" s="162">
        <f t="shared" si="13"/>
        <v>-1.6666508352294329E-2</v>
      </c>
      <c r="R159" s="162">
        <f t="shared" si="15"/>
        <v>-1.8922746876835927E-2</v>
      </c>
      <c r="S159" s="162">
        <f t="shared" si="17"/>
        <v>-8.2334408747539944E-2</v>
      </c>
    </row>
    <row r="160" spans="11:19" ht="15" x14ac:dyDescent="0.25">
      <c r="K160" s="42">
        <v>39767</v>
      </c>
      <c r="L160" s="158">
        <v>153.14138645962501</v>
      </c>
      <c r="M160" s="159">
        <f t="shared" si="12"/>
        <v>-2.595073669725334E-3</v>
      </c>
      <c r="N160" s="159">
        <f t="shared" si="14"/>
        <v>-4.22029097471468E-2</v>
      </c>
      <c r="O160" s="159">
        <f t="shared" si="16"/>
        <v>-0.11162833454924093</v>
      </c>
      <c r="P160" s="163">
        <v>149.00209868136201</v>
      </c>
      <c r="Q160" s="162">
        <f t="shared" si="13"/>
        <v>-3.6221191703829425E-2</v>
      </c>
      <c r="R160" s="162">
        <f t="shared" si="15"/>
        <v>-5.5054635054632262E-2</v>
      </c>
      <c r="S160" s="162">
        <f t="shared" si="17"/>
        <v>-0.11276647543194007</v>
      </c>
    </row>
    <row r="161" spans="11:19" ht="15" x14ac:dyDescent="0.25">
      <c r="K161" s="42">
        <v>39797</v>
      </c>
      <c r="L161" s="158">
        <v>151.85462595146899</v>
      </c>
      <c r="M161" s="159">
        <f t="shared" si="12"/>
        <v>-8.4024347559061852E-3</v>
      </c>
      <c r="N161" s="159">
        <f t="shared" si="14"/>
        <v>-2.83761688120171E-2</v>
      </c>
      <c r="O161" s="159">
        <f t="shared" si="16"/>
        <v>-0.11282537313990382</v>
      </c>
      <c r="P161" s="163">
        <v>142.679933601074</v>
      </c>
      <c r="Q161" s="162">
        <f t="shared" si="13"/>
        <v>-4.2430040490958665E-2</v>
      </c>
      <c r="R161" s="162">
        <f t="shared" si="15"/>
        <v>-9.249564669870125E-2</v>
      </c>
      <c r="S161" s="162">
        <f t="shared" si="17"/>
        <v>-0.13760410844316118</v>
      </c>
    </row>
    <row r="162" spans="11:19" ht="15" x14ac:dyDescent="0.25">
      <c r="K162" s="42">
        <v>39828</v>
      </c>
      <c r="L162" s="158">
        <v>151.12781906360701</v>
      </c>
      <c r="M162" s="159">
        <f t="shared" si="12"/>
        <v>-4.7862018249892335E-3</v>
      </c>
      <c r="N162" s="159">
        <f t="shared" si="14"/>
        <v>-1.5709373381357361E-2</v>
      </c>
      <c r="O162" s="159">
        <f t="shared" si="16"/>
        <v>-0.10770665418331093</v>
      </c>
      <c r="P162" s="163">
        <v>137.321804105886</v>
      </c>
      <c r="Q162" s="162">
        <f t="shared" si="13"/>
        <v>-3.7553490248804389E-2</v>
      </c>
      <c r="R162" s="162">
        <f t="shared" si="15"/>
        <v>-0.11177194223771181</v>
      </c>
      <c r="S162" s="162">
        <f t="shared" si="17"/>
        <v>-0.16467666827737437</v>
      </c>
    </row>
    <row r="163" spans="11:19" ht="15" x14ac:dyDescent="0.25">
      <c r="K163" s="42">
        <v>39859</v>
      </c>
      <c r="L163" s="158">
        <v>147.96443565464801</v>
      </c>
      <c r="M163" s="159">
        <f t="shared" si="12"/>
        <v>-2.0931840534452406E-2</v>
      </c>
      <c r="N163" s="159">
        <f t="shared" si="14"/>
        <v>-3.3805040718642543E-2</v>
      </c>
      <c r="O163" s="159">
        <f t="shared" si="16"/>
        <v>-9.3755162091015753E-2</v>
      </c>
      <c r="P163" s="163">
        <v>137.125984211814</v>
      </c>
      <c r="Q163" s="162">
        <f t="shared" si="13"/>
        <v>-1.4259927281541351E-3</v>
      </c>
      <c r="R163" s="162">
        <f t="shared" si="15"/>
        <v>-7.9704343594145244E-2</v>
      </c>
      <c r="S163" s="162">
        <f t="shared" si="17"/>
        <v>-0.16038990613232817</v>
      </c>
    </row>
    <row r="164" spans="11:19" ht="15" x14ac:dyDescent="0.25">
      <c r="K164" s="42">
        <v>39887</v>
      </c>
      <c r="L164" s="158">
        <v>142.596369302498</v>
      </c>
      <c r="M164" s="159">
        <f t="shared" si="12"/>
        <v>-3.627943653081056E-2</v>
      </c>
      <c r="N164" s="159">
        <f t="shared" si="14"/>
        <v>-6.0967893410964091E-2</v>
      </c>
      <c r="O164" s="159">
        <f t="shared" si="16"/>
        <v>-9.6044912826125595E-2</v>
      </c>
      <c r="P164" s="163">
        <v>135.22897367929301</v>
      </c>
      <c r="Q164" s="162">
        <f t="shared" si="13"/>
        <v>-1.3834070496739348E-2</v>
      </c>
      <c r="R164" s="162">
        <f t="shared" si="15"/>
        <v>-5.2221498382621245E-2</v>
      </c>
      <c r="S164" s="162">
        <f t="shared" si="17"/>
        <v>-0.16980290113862651</v>
      </c>
    </row>
    <row r="165" spans="11:19" ht="15" x14ac:dyDescent="0.25">
      <c r="K165" s="42">
        <v>39918</v>
      </c>
      <c r="L165" s="158">
        <v>134.99618588251599</v>
      </c>
      <c r="M165" s="159">
        <f t="shared" si="12"/>
        <v>-5.329857595363674E-2</v>
      </c>
      <c r="N165" s="159">
        <f t="shared" si="14"/>
        <v>-0.10674165273503688</v>
      </c>
      <c r="O165" s="159">
        <f t="shared" si="16"/>
        <v>-0.11736470931066367</v>
      </c>
      <c r="P165" s="163">
        <v>132.363668050532</v>
      </c>
      <c r="Q165" s="162">
        <f t="shared" si="13"/>
        <v>-2.1188548214203906E-2</v>
      </c>
      <c r="R165" s="162">
        <f t="shared" si="15"/>
        <v>-3.6105963562282462E-2</v>
      </c>
      <c r="S165" s="162">
        <f t="shared" si="17"/>
        <v>-0.17882825301827632</v>
      </c>
    </row>
    <row r="166" spans="11:19" ht="15" x14ac:dyDescent="0.25">
      <c r="K166" s="42">
        <v>39948</v>
      </c>
      <c r="L166" s="158">
        <v>124.963708309178</v>
      </c>
      <c r="M166" s="159">
        <f t="shared" si="12"/>
        <v>-7.4316748341830996E-2</v>
      </c>
      <c r="N166" s="159">
        <f t="shared" si="14"/>
        <v>-0.15544767392046943</v>
      </c>
      <c r="O166" s="159">
        <f t="shared" si="16"/>
        <v>-0.19921696862704197</v>
      </c>
      <c r="P166" s="163">
        <v>126.64556415026701</v>
      </c>
      <c r="Q166" s="162">
        <f t="shared" si="13"/>
        <v>-4.3199950443213897E-2</v>
      </c>
      <c r="R166" s="162">
        <f t="shared" si="15"/>
        <v>-7.6429132828379487E-2</v>
      </c>
      <c r="S166" s="162">
        <f t="shared" si="17"/>
        <v>-0.20460295969357079</v>
      </c>
    </row>
    <row r="167" spans="11:19" ht="15" x14ac:dyDescent="0.25">
      <c r="K167" s="42">
        <v>39979</v>
      </c>
      <c r="L167" s="158">
        <v>117.30540561776</v>
      </c>
      <c r="M167" s="159">
        <f t="shared" si="12"/>
        <v>-6.1284214393432346E-2</v>
      </c>
      <c r="N167" s="159">
        <f t="shared" si="14"/>
        <v>-0.17736050229362299</v>
      </c>
      <c r="O167" s="159">
        <f t="shared" si="16"/>
        <v>-0.26812588960384931</v>
      </c>
      <c r="P167" s="163">
        <v>123.98076561497101</v>
      </c>
      <c r="Q167" s="162">
        <f t="shared" si="13"/>
        <v>-2.1041388643775694E-2</v>
      </c>
      <c r="R167" s="162">
        <f t="shared" si="15"/>
        <v>-8.3178979757681848E-2</v>
      </c>
      <c r="S167" s="162">
        <f t="shared" si="17"/>
        <v>-0.2114541923413108</v>
      </c>
    </row>
    <row r="168" spans="11:19" ht="15" x14ac:dyDescent="0.25">
      <c r="K168" s="42">
        <v>40009</v>
      </c>
      <c r="L168" s="158">
        <v>111.54942239587</v>
      </c>
      <c r="M168" s="159">
        <f t="shared" si="12"/>
        <v>-4.9068354451165641E-2</v>
      </c>
      <c r="N168" s="159">
        <f t="shared" si="14"/>
        <v>-0.17368463659448241</v>
      </c>
      <c r="O168" s="159">
        <f t="shared" si="16"/>
        <v>-0.31906634754429597</v>
      </c>
      <c r="P168" s="163">
        <v>121.428146040597</v>
      </c>
      <c r="Q168" s="162">
        <f t="shared" si="13"/>
        <v>-2.0588835386783355E-2</v>
      </c>
      <c r="R168" s="162">
        <f t="shared" si="15"/>
        <v>-8.2617248154230549E-2</v>
      </c>
      <c r="S168" s="162">
        <f t="shared" si="17"/>
        <v>-0.22943805342229751</v>
      </c>
    </row>
    <row r="169" spans="11:19" ht="15" x14ac:dyDescent="0.25">
      <c r="K169" s="42">
        <v>40040</v>
      </c>
      <c r="L169" s="158">
        <v>112.883477517866</v>
      </c>
      <c r="M169" s="159">
        <f t="shared" si="12"/>
        <v>1.195931895784863E-2</v>
      </c>
      <c r="N169" s="159">
        <f t="shared" si="14"/>
        <v>-9.6669912847206718E-2</v>
      </c>
      <c r="O169" s="159">
        <f t="shared" si="16"/>
        <v>-0.29398924220435607</v>
      </c>
      <c r="P169" s="163">
        <v>121.19097466487101</v>
      </c>
      <c r="Q169" s="162">
        <f t="shared" si="13"/>
        <v>-1.9531828777711313E-3</v>
      </c>
      <c r="R169" s="162">
        <f t="shared" si="15"/>
        <v>-4.3069723933828796E-2</v>
      </c>
      <c r="S169" s="162">
        <f t="shared" si="17"/>
        <v>-0.23142794097365293</v>
      </c>
    </row>
    <row r="170" spans="11:19" ht="15" x14ac:dyDescent="0.25">
      <c r="K170" s="42">
        <v>40071</v>
      </c>
      <c r="L170" s="158">
        <v>114.16977601472399</v>
      </c>
      <c r="M170" s="159">
        <f t="shared" si="12"/>
        <v>1.1394922668416241E-2</v>
      </c>
      <c r="N170" s="159">
        <f t="shared" si="14"/>
        <v>-2.6730478331522645E-2</v>
      </c>
      <c r="O170" s="159">
        <f t="shared" si="16"/>
        <v>-0.26949821592690903</v>
      </c>
      <c r="P170" s="163">
        <v>119.87122339104801</v>
      </c>
      <c r="Q170" s="162">
        <f t="shared" si="13"/>
        <v>-1.0889847841165645E-2</v>
      </c>
      <c r="R170" s="162">
        <f t="shared" si="15"/>
        <v>-3.3146611117771285E-2</v>
      </c>
      <c r="S170" s="162">
        <f t="shared" si="17"/>
        <v>-0.23756863128993155</v>
      </c>
    </row>
    <row r="171" spans="11:19" ht="15" x14ac:dyDescent="0.25">
      <c r="K171" s="42">
        <v>40101</v>
      </c>
      <c r="L171" s="158">
        <v>113.74454145843301</v>
      </c>
      <c r="M171" s="159">
        <f t="shared" si="12"/>
        <v>-3.7245808053100182E-3</v>
      </c>
      <c r="N171" s="159">
        <f t="shared" si="14"/>
        <v>1.9678444006396623E-2</v>
      </c>
      <c r="O171" s="159">
        <f t="shared" si="16"/>
        <v>-0.25918545850615227</v>
      </c>
      <c r="P171" s="163">
        <v>119.803646206069</v>
      </c>
      <c r="Q171" s="162">
        <f t="shared" si="13"/>
        <v>-5.6374818799131976E-4</v>
      </c>
      <c r="R171" s="162">
        <f t="shared" si="15"/>
        <v>-1.3378280798134523E-2</v>
      </c>
      <c r="S171" s="162">
        <f t="shared" si="17"/>
        <v>-0.22508329485385892</v>
      </c>
    </row>
    <row r="172" spans="11:19" ht="15" x14ac:dyDescent="0.25">
      <c r="K172" s="42">
        <v>40132</v>
      </c>
      <c r="L172" s="158">
        <v>109.879634915385</v>
      </c>
      <c r="M172" s="159">
        <f t="shared" si="12"/>
        <v>-3.3978830926672643E-2</v>
      </c>
      <c r="N172" s="159">
        <f t="shared" si="14"/>
        <v>-2.6610117517026244E-2</v>
      </c>
      <c r="O172" s="159">
        <f t="shared" si="16"/>
        <v>-0.28249549350688274</v>
      </c>
      <c r="P172" s="163">
        <v>118.126147323748</v>
      </c>
      <c r="Q172" s="162">
        <f t="shared" si="13"/>
        <v>-1.4002068680243784E-2</v>
      </c>
      <c r="R172" s="162">
        <f t="shared" si="15"/>
        <v>-2.5289237499724448E-2</v>
      </c>
      <c r="S172" s="162">
        <f t="shared" si="17"/>
        <v>-0.20721823135955697</v>
      </c>
    </row>
    <row r="173" spans="11:19" ht="15" x14ac:dyDescent="0.25">
      <c r="K173" s="42">
        <v>40162</v>
      </c>
      <c r="L173" s="158">
        <v>105.92686816854101</v>
      </c>
      <c r="M173" s="159">
        <f t="shared" si="12"/>
        <v>-3.5973606482110121E-2</v>
      </c>
      <c r="N173" s="159">
        <f t="shared" si="14"/>
        <v>-7.2198686324127848E-2</v>
      </c>
      <c r="O173" s="159">
        <f t="shared" si="16"/>
        <v>-0.30244556262386091</v>
      </c>
      <c r="P173" s="163">
        <v>117.672483517226</v>
      </c>
      <c r="Q173" s="162">
        <f t="shared" si="13"/>
        <v>-3.8405028590210444E-3</v>
      </c>
      <c r="R173" s="162">
        <f t="shared" si="15"/>
        <v>-1.834251634063333E-2</v>
      </c>
      <c r="S173" s="162">
        <f t="shared" si="17"/>
        <v>-0.17526956631314106</v>
      </c>
    </row>
    <row r="174" spans="11:19" ht="15" x14ac:dyDescent="0.25">
      <c r="K174" s="42">
        <v>40193</v>
      </c>
      <c r="L174" s="158">
        <v>104.664201483467</v>
      </c>
      <c r="M174" s="159">
        <f t="shared" si="12"/>
        <v>-1.1920173860563654E-2</v>
      </c>
      <c r="N174" s="159">
        <f t="shared" si="14"/>
        <v>-7.9830995479324596E-2</v>
      </c>
      <c r="O174" s="159">
        <f t="shared" si="16"/>
        <v>-0.30744582875628146</v>
      </c>
      <c r="P174" s="163">
        <v>117.58191485748399</v>
      </c>
      <c r="Q174" s="162">
        <f t="shared" si="13"/>
        <v>-7.6966727509197863E-4</v>
      </c>
      <c r="R174" s="162">
        <f t="shared" si="15"/>
        <v>-1.8544772374986862E-2</v>
      </c>
      <c r="S174" s="162">
        <f t="shared" si="17"/>
        <v>-0.14374912547158925</v>
      </c>
    </row>
    <row r="175" spans="11:19" ht="15" x14ac:dyDescent="0.25">
      <c r="K175" s="42">
        <v>40224</v>
      </c>
      <c r="L175" s="158">
        <v>105.94066579327399</v>
      </c>
      <c r="M175" s="159">
        <f t="shared" si="12"/>
        <v>1.2195806127739184E-2</v>
      </c>
      <c r="N175" s="159">
        <f t="shared" si="14"/>
        <v>-3.5848036127388738E-2</v>
      </c>
      <c r="O175" s="159">
        <f t="shared" si="16"/>
        <v>-0.28401263908753283</v>
      </c>
      <c r="P175" s="163">
        <v>118.34279391142699</v>
      </c>
      <c r="Q175" s="162">
        <f t="shared" si="13"/>
        <v>6.471055135181647E-3</v>
      </c>
      <c r="R175" s="162">
        <f t="shared" si="15"/>
        <v>1.8340273731711765E-3</v>
      </c>
      <c r="S175" s="162">
        <f t="shared" si="17"/>
        <v>-0.13697761520802088</v>
      </c>
    </row>
    <row r="176" spans="11:19" ht="15" x14ac:dyDescent="0.25">
      <c r="K176" s="42">
        <v>40252</v>
      </c>
      <c r="L176" s="158">
        <v>109.433426848838</v>
      </c>
      <c r="M176" s="159">
        <f t="shared" si="12"/>
        <v>3.2969030630594309E-2</v>
      </c>
      <c r="N176" s="159">
        <f t="shared" si="14"/>
        <v>3.3103581186953335E-2</v>
      </c>
      <c r="O176" s="159">
        <f t="shared" si="16"/>
        <v>-0.23256512501597792</v>
      </c>
      <c r="P176" s="163">
        <v>119.103731293669</v>
      </c>
      <c r="Q176" s="162">
        <f t="shared" si="13"/>
        <v>6.4299426867640008E-3</v>
      </c>
      <c r="R176" s="162">
        <f t="shared" si="15"/>
        <v>1.2162977559944776E-2</v>
      </c>
      <c r="S176" s="162">
        <f t="shared" si="17"/>
        <v>-0.11924399000369834</v>
      </c>
    </row>
    <row r="177" spans="11:19" ht="15" x14ac:dyDescent="0.25">
      <c r="K177" s="42">
        <v>40283</v>
      </c>
      <c r="L177" s="158">
        <v>114.04934003356399</v>
      </c>
      <c r="M177" s="159">
        <f t="shared" si="12"/>
        <v>4.2180102713058831E-2</v>
      </c>
      <c r="N177" s="159">
        <f t="shared" si="14"/>
        <v>8.9669040771113151E-2</v>
      </c>
      <c r="O177" s="159">
        <f t="shared" si="16"/>
        <v>-0.15516620497101707</v>
      </c>
      <c r="P177" s="163">
        <v>120.09397156564</v>
      </c>
      <c r="Q177" s="162">
        <f t="shared" si="13"/>
        <v>8.3140994930663847E-3</v>
      </c>
      <c r="R177" s="162">
        <f t="shared" si="15"/>
        <v>2.136431194542765E-2</v>
      </c>
      <c r="S177" s="162">
        <f t="shared" si="17"/>
        <v>-9.269686059325466E-2</v>
      </c>
    </row>
    <row r="178" spans="11:19" ht="15" x14ac:dyDescent="0.25">
      <c r="K178" s="42">
        <v>40313</v>
      </c>
      <c r="L178" s="158">
        <v>117.243328721864</v>
      </c>
      <c r="M178" s="159">
        <f t="shared" si="12"/>
        <v>2.8005323725328379E-2</v>
      </c>
      <c r="N178" s="159">
        <f t="shared" si="14"/>
        <v>0.10668861521642059</v>
      </c>
      <c r="O178" s="159">
        <f t="shared" si="16"/>
        <v>-6.178097378650671E-2</v>
      </c>
      <c r="P178" s="163">
        <v>120.94036577586</v>
      </c>
      <c r="Q178" s="162">
        <f t="shared" si="13"/>
        <v>7.0477660051186941E-3</v>
      </c>
      <c r="R178" s="162">
        <f t="shared" si="15"/>
        <v>2.1949556695248784E-2</v>
      </c>
      <c r="S178" s="162">
        <f t="shared" si="17"/>
        <v>-4.5048544832077098E-2</v>
      </c>
    </row>
    <row r="179" spans="11:19" ht="15" x14ac:dyDescent="0.25">
      <c r="K179" s="42">
        <v>40344</v>
      </c>
      <c r="L179" s="158">
        <v>117.781596781232</v>
      </c>
      <c r="M179" s="159">
        <f t="shared" si="12"/>
        <v>4.5910335814920433E-3</v>
      </c>
      <c r="N179" s="159">
        <f t="shared" si="14"/>
        <v>7.6285374339281731E-2</v>
      </c>
      <c r="O179" s="159">
        <f t="shared" si="16"/>
        <v>4.0594136388194535E-3</v>
      </c>
      <c r="P179" s="163">
        <v>122.517070434893</v>
      </c>
      <c r="Q179" s="162">
        <f t="shared" si="13"/>
        <v>1.3037042255644504E-2</v>
      </c>
      <c r="R179" s="162">
        <f t="shared" si="15"/>
        <v>2.8658540787507958E-2</v>
      </c>
      <c r="S179" s="162">
        <f t="shared" si="17"/>
        <v>-1.1805824660121811E-2</v>
      </c>
    </row>
    <row r="180" spans="11:19" ht="15" x14ac:dyDescent="0.25">
      <c r="K180" s="42">
        <v>40374</v>
      </c>
      <c r="L180" s="158">
        <v>116.32467508677701</v>
      </c>
      <c r="M180" s="159">
        <f t="shared" si="12"/>
        <v>-1.2369688765224374E-2</v>
      </c>
      <c r="N180" s="159">
        <f t="shared" si="14"/>
        <v>1.9950444715799209E-2</v>
      </c>
      <c r="O180" s="159">
        <f t="shared" si="16"/>
        <v>4.2808403560893771E-2</v>
      </c>
      <c r="P180" s="163">
        <v>124.123930648392</v>
      </c>
      <c r="Q180" s="162">
        <f t="shared" si="13"/>
        <v>1.3115398595438199E-2</v>
      </c>
      <c r="R180" s="162">
        <f t="shared" si="15"/>
        <v>3.3556714214829197E-2</v>
      </c>
      <c r="S180" s="162">
        <f t="shared" si="17"/>
        <v>2.2200656896249837E-2</v>
      </c>
    </row>
    <row r="181" spans="11:19" ht="15" x14ac:dyDescent="0.25">
      <c r="K181" s="42">
        <v>40405</v>
      </c>
      <c r="L181" s="158">
        <v>115.85614872516101</v>
      </c>
      <c r="M181" s="159">
        <f t="shared" si="12"/>
        <v>-4.0277470043779129E-3</v>
      </c>
      <c r="N181" s="159">
        <f t="shared" si="14"/>
        <v>-1.1831632655140645E-2</v>
      </c>
      <c r="O181" s="159">
        <f t="shared" si="16"/>
        <v>2.6333979716602229E-2</v>
      </c>
      <c r="P181" s="163">
        <v>128.91153116312299</v>
      </c>
      <c r="Q181" s="162">
        <f t="shared" si="13"/>
        <v>3.8571132010739362E-2</v>
      </c>
      <c r="R181" s="162">
        <f t="shared" si="15"/>
        <v>6.5909883239777978E-2</v>
      </c>
      <c r="S181" s="162">
        <f t="shared" si="17"/>
        <v>6.3705705145136404E-2</v>
      </c>
    </row>
    <row r="182" spans="11:19" ht="15" x14ac:dyDescent="0.25">
      <c r="K182" s="42">
        <v>40436</v>
      </c>
      <c r="L182" s="158">
        <v>116.630335095245</v>
      </c>
      <c r="M182" s="159">
        <f t="shared" si="12"/>
        <v>6.6823071421142632E-3</v>
      </c>
      <c r="N182" s="159">
        <f t="shared" si="14"/>
        <v>-9.774546427022468E-3</v>
      </c>
      <c r="O182" s="159">
        <f t="shared" si="16"/>
        <v>2.1551755345510015E-2</v>
      </c>
      <c r="P182" s="163">
        <v>133.86550059183</v>
      </c>
      <c r="Q182" s="162">
        <f t="shared" si="13"/>
        <v>3.8429218736362181E-2</v>
      </c>
      <c r="R182" s="162">
        <f t="shared" si="15"/>
        <v>9.2627338514168045E-2</v>
      </c>
      <c r="S182" s="162">
        <f t="shared" si="17"/>
        <v>0.11674425942187461</v>
      </c>
    </row>
    <row r="183" spans="11:19" ht="15" x14ac:dyDescent="0.25">
      <c r="K183" s="42">
        <v>40466</v>
      </c>
      <c r="L183" s="158">
        <v>118.034561879352</v>
      </c>
      <c r="M183" s="159">
        <f t="shared" si="12"/>
        <v>1.2039978989687894E-2</v>
      </c>
      <c r="N183" s="159">
        <f t="shared" si="14"/>
        <v>1.4699261281404308E-2</v>
      </c>
      <c r="O183" s="159">
        <f t="shared" si="16"/>
        <v>3.7716275136479904E-2</v>
      </c>
      <c r="P183" s="163">
        <v>138.34390034337099</v>
      </c>
      <c r="Q183" s="162">
        <f t="shared" si="13"/>
        <v>3.3454472823405856E-2</v>
      </c>
      <c r="R183" s="162">
        <f t="shared" si="15"/>
        <v>0.11456267635658546</v>
      </c>
      <c r="S183" s="162">
        <f t="shared" si="17"/>
        <v>0.1547553411305338</v>
      </c>
    </row>
    <row r="184" spans="11:19" ht="15" x14ac:dyDescent="0.25">
      <c r="K184" s="42">
        <v>40497</v>
      </c>
      <c r="L184" s="158">
        <v>117.468569814308</v>
      </c>
      <c r="M184" s="159">
        <f t="shared" si="12"/>
        <v>-4.7951384410823694E-3</v>
      </c>
      <c r="N184" s="159">
        <f t="shared" si="14"/>
        <v>1.3917440782293289E-2</v>
      </c>
      <c r="O184" s="159">
        <f t="shared" si="16"/>
        <v>6.9065891097717991E-2</v>
      </c>
      <c r="P184" s="163">
        <v>139.789865230445</v>
      </c>
      <c r="Q184" s="162">
        <f t="shared" si="13"/>
        <v>1.0451959815251044E-2</v>
      </c>
      <c r="R184" s="162">
        <f t="shared" si="15"/>
        <v>8.4386043429712343E-2</v>
      </c>
      <c r="S184" s="162">
        <f t="shared" si="17"/>
        <v>0.1833947724319096</v>
      </c>
    </row>
    <row r="185" spans="11:19" ht="15" x14ac:dyDescent="0.25">
      <c r="K185" s="42">
        <v>40527</v>
      </c>
      <c r="L185" s="158">
        <v>118.204534943751</v>
      </c>
      <c r="M185" s="159">
        <f t="shared" si="12"/>
        <v>6.2652089031678404E-3</v>
      </c>
      <c r="N185" s="159">
        <f t="shared" si="14"/>
        <v>1.3497344813597989E-2</v>
      </c>
      <c r="O185" s="159">
        <f t="shared" si="16"/>
        <v>0.11590701195540776</v>
      </c>
      <c r="P185" s="163">
        <v>141.026296436264</v>
      </c>
      <c r="Q185" s="162">
        <f t="shared" si="13"/>
        <v>8.844927375677214E-3</v>
      </c>
      <c r="R185" s="162">
        <f t="shared" si="15"/>
        <v>5.3492466787750104E-2</v>
      </c>
      <c r="S185" s="162">
        <f t="shared" si="17"/>
        <v>0.19846451966503498</v>
      </c>
    </row>
    <row r="186" spans="11:19" ht="15" x14ac:dyDescent="0.25">
      <c r="K186" s="42">
        <v>40558</v>
      </c>
      <c r="L186" s="158">
        <v>119.33101900096</v>
      </c>
      <c r="M186" s="159">
        <f t="shared" si="12"/>
        <v>9.5299563400426113E-3</v>
      </c>
      <c r="N186" s="159">
        <f t="shared" si="14"/>
        <v>1.0983707661262443E-2</v>
      </c>
      <c r="O186" s="159">
        <f t="shared" si="16"/>
        <v>0.14013213027579252</v>
      </c>
      <c r="P186" s="163">
        <v>142.56609947568501</v>
      </c>
      <c r="Q186" s="162">
        <f t="shared" si="13"/>
        <v>1.0918552626934419E-2</v>
      </c>
      <c r="R186" s="162">
        <f t="shared" si="15"/>
        <v>3.0519590107221717E-2</v>
      </c>
      <c r="S186" s="162">
        <f t="shared" si="17"/>
        <v>0.21248322625535798</v>
      </c>
    </row>
    <row r="187" spans="11:19" ht="15" x14ac:dyDescent="0.25">
      <c r="K187" s="42">
        <v>40589</v>
      </c>
      <c r="L187" s="158">
        <v>122.303080594344</v>
      </c>
      <c r="M187" s="159">
        <f t="shared" si="12"/>
        <v>2.4906027102308492E-2</v>
      </c>
      <c r="N187" s="159">
        <f t="shared" si="14"/>
        <v>4.1155781394787594E-2</v>
      </c>
      <c r="O187" s="159">
        <f t="shared" si="16"/>
        <v>0.15444885756144489</v>
      </c>
      <c r="P187" s="163">
        <v>141.53149589745399</v>
      </c>
      <c r="Q187" s="162">
        <f t="shared" si="13"/>
        <v>-7.2570097802772127E-3</v>
      </c>
      <c r="R187" s="162">
        <f t="shared" si="15"/>
        <v>1.2458919422648318E-2</v>
      </c>
      <c r="S187" s="162">
        <f t="shared" si="17"/>
        <v>0.19594519631995899</v>
      </c>
    </row>
    <row r="188" spans="11:19" ht="15" x14ac:dyDescent="0.25">
      <c r="K188" s="42">
        <v>40617</v>
      </c>
      <c r="L188" s="158">
        <v>122.319574074304</v>
      </c>
      <c r="M188" s="159">
        <f t="shared" si="12"/>
        <v>1.3485743678609552E-4</v>
      </c>
      <c r="N188" s="159">
        <f t="shared" si="14"/>
        <v>3.4812870187350908E-2</v>
      </c>
      <c r="O188" s="159">
        <f t="shared" si="16"/>
        <v>0.11775330076491008</v>
      </c>
      <c r="P188" s="163">
        <v>139.39181698899199</v>
      </c>
      <c r="Q188" s="162">
        <f t="shared" si="13"/>
        <v>-1.5118040651617926E-2</v>
      </c>
      <c r="R188" s="162">
        <f t="shared" si="15"/>
        <v>-1.1589891308042E-2</v>
      </c>
      <c r="S188" s="162">
        <f t="shared" si="17"/>
        <v>0.17033963147048281</v>
      </c>
    </row>
    <row r="189" spans="11:19" ht="15" x14ac:dyDescent="0.25">
      <c r="K189" s="42">
        <v>40648</v>
      </c>
      <c r="L189" s="158">
        <v>121.38701393514199</v>
      </c>
      <c r="M189" s="159">
        <f t="shared" si="12"/>
        <v>-7.6239648986639041E-3</v>
      </c>
      <c r="N189" s="159">
        <f t="shared" si="14"/>
        <v>1.7229341971557677E-2</v>
      </c>
      <c r="O189" s="159">
        <f t="shared" si="16"/>
        <v>6.4337714706797611E-2</v>
      </c>
      <c r="P189" s="163">
        <v>137.612743873331</v>
      </c>
      <c r="Q189" s="162">
        <f t="shared" si="13"/>
        <v>-1.2763110160200375E-2</v>
      </c>
      <c r="R189" s="162">
        <f t="shared" si="15"/>
        <v>-3.4744273853117624E-2</v>
      </c>
      <c r="S189" s="162">
        <f t="shared" si="17"/>
        <v>0.14587553462761216</v>
      </c>
    </row>
    <row r="190" spans="11:19" ht="15" x14ac:dyDescent="0.25">
      <c r="K190" s="42">
        <v>40678</v>
      </c>
      <c r="L190" s="158">
        <v>120.08006593608199</v>
      </c>
      <c r="M190" s="159">
        <f t="shared" si="12"/>
        <v>-1.0766785973978288E-2</v>
      </c>
      <c r="N190" s="159">
        <f t="shared" si="14"/>
        <v>-1.8176276897188814E-2</v>
      </c>
      <c r="O190" s="159">
        <f t="shared" si="16"/>
        <v>2.4195297465048782E-2</v>
      </c>
      <c r="P190" s="163">
        <v>139.08876742123499</v>
      </c>
      <c r="Q190" s="162">
        <f t="shared" si="13"/>
        <v>1.0725921933964377E-2</v>
      </c>
      <c r="R190" s="162">
        <f t="shared" si="15"/>
        <v>-1.7259257105491699E-2</v>
      </c>
      <c r="S190" s="162">
        <f t="shared" si="17"/>
        <v>0.15006074712068918</v>
      </c>
    </row>
    <row r="191" spans="11:19" ht="15" x14ac:dyDescent="0.25">
      <c r="K191" s="42">
        <v>40709</v>
      </c>
      <c r="L191" s="158">
        <v>120.064874501386</v>
      </c>
      <c r="M191" s="159">
        <f t="shared" si="12"/>
        <v>-1.2651087903370328E-4</v>
      </c>
      <c r="N191" s="159">
        <f t="shared" si="14"/>
        <v>-1.8432859908001031E-2</v>
      </c>
      <c r="O191" s="159">
        <f t="shared" si="16"/>
        <v>1.9385691674693284E-2</v>
      </c>
      <c r="P191" s="163">
        <v>141.135131637059</v>
      </c>
      <c r="Q191" s="162">
        <f t="shared" si="13"/>
        <v>1.4712649006562328E-2</v>
      </c>
      <c r="R191" s="162">
        <f t="shared" si="15"/>
        <v>1.2506578117169376E-2</v>
      </c>
      <c r="S191" s="162">
        <f t="shared" si="17"/>
        <v>0.15196299696098148</v>
      </c>
    </row>
    <row r="192" spans="11:19" ht="15" x14ac:dyDescent="0.25">
      <c r="K192" s="42">
        <v>40739</v>
      </c>
      <c r="L192" s="158">
        <v>118.654280686459</v>
      </c>
      <c r="M192" s="159">
        <f t="shared" si="12"/>
        <v>-1.1748596921331123E-2</v>
      </c>
      <c r="N192" s="159">
        <f t="shared" si="14"/>
        <v>-2.2512566707861392E-2</v>
      </c>
      <c r="O192" s="159">
        <f t="shared" si="16"/>
        <v>2.002675354944361E-2</v>
      </c>
      <c r="P192" s="163">
        <v>143.509410324317</v>
      </c>
      <c r="Q192" s="162">
        <f t="shared" si="13"/>
        <v>1.6822733359994624E-2</v>
      </c>
      <c r="R192" s="162">
        <f t="shared" si="15"/>
        <v>4.2849712061651335E-2</v>
      </c>
      <c r="S192" s="162">
        <f t="shared" si="17"/>
        <v>0.15617842244166913</v>
      </c>
    </row>
    <row r="193" spans="11:19" ht="15" x14ac:dyDescent="0.25">
      <c r="K193" s="42">
        <v>40770</v>
      </c>
      <c r="L193" s="158">
        <v>117.915605536821</v>
      </c>
      <c r="M193" s="159">
        <f t="shared" si="12"/>
        <v>-6.2254403748814857E-3</v>
      </c>
      <c r="N193" s="159">
        <f t="shared" si="14"/>
        <v>-1.8025143327395576E-2</v>
      </c>
      <c r="O193" s="159">
        <f t="shared" si="16"/>
        <v>1.7775981976973387E-2</v>
      </c>
      <c r="P193" s="163">
        <v>145.391061372286</v>
      </c>
      <c r="Q193" s="162">
        <f t="shared" si="13"/>
        <v>1.3111691029296768E-2</v>
      </c>
      <c r="R193" s="162">
        <f t="shared" si="15"/>
        <v>4.531130779212611E-2</v>
      </c>
      <c r="S193" s="162">
        <f t="shared" si="17"/>
        <v>0.12783596673217712</v>
      </c>
    </row>
    <row r="194" spans="11:19" ht="15" x14ac:dyDescent="0.25">
      <c r="K194" s="42">
        <v>40801</v>
      </c>
      <c r="L194" s="158">
        <v>118.299829200332</v>
      </c>
      <c r="M194" s="159">
        <f t="shared" si="12"/>
        <v>3.2584632183483286E-3</v>
      </c>
      <c r="N194" s="159">
        <f t="shared" si="14"/>
        <v>-1.4700763303039377E-2</v>
      </c>
      <c r="O194" s="159">
        <f t="shared" si="16"/>
        <v>1.4314407171372778E-2</v>
      </c>
      <c r="P194" s="163">
        <v>149.055427316502</v>
      </c>
      <c r="Q194" s="162">
        <f t="shared" si="13"/>
        <v>2.5203516018313499E-2</v>
      </c>
      <c r="R194" s="162">
        <f t="shared" si="15"/>
        <v>5.6118526886776321E-2</v>
      </c>
      <c r="S194" s="162">
        <f t="shared" si="17"/>
        <v>0.11347155658116637</v>
      </c>
    </row>
    <row r="195" spans="11:19" ht="15" x14ac:dyDescent="0.25">
      <c r="K195" s="42">
        <v>40831</v>
      </c>
      <c r="L195" s="158">
        <v>121.154726301152</v>
      </c>
      <c r="M195" s="159">
        <f t="shared" si="12"/>
        <v>2.4132723775834419E-2</v>
      </c>
      <c r="N195" s="159">
        <f t="shared" si="14"/>
        <v>2.1073370469459674E-2</v>
      </c>
      <c r="O195" s="159">
        <f t="shared" si="16"/>
        <v>2.6434328828104148E-2</v>
      </c>
      <c r="P195" s="163">
        <v>151.56682641419201</v>
      </c>
      <c r="Q195" s="162">
        <f t="shared" si="13"/>
        <v>1.684875983990386E-2</v>
      </c>
      <c r="R195" s="162">
        <f t="shared" si="15"/>
        <v>5.6145559177381177E-2</v>
      </c>
      <c r="S195" s="162">
        <f t="shared" si="17"/>
        <v>9.5580116203183296E-2</v>
      </c>
    </row>
    <row r="196" spans="11:19" ht="15" x14ac:dyDescent="0.25">
      <c r="K196" s="42">
        <v>40862</v>
      </c>
      <c r="L196" s="158">
        <v>123.60197801798</v>
      </c>
      <c r="M196" s="159">
        <f t="shared" si="12"/>
        <v>2.0199391237490039E-2</v>
      </c>
      <c r="N196" s="159">
        <f t="shared" si="14"/>
        <v>4.8224087518113468E-2</v>
      </c>
      <c r="O196" s="159">
        <f t="shared" si="16"/>
        <v>5.2213185308781496E-2</v>
      </c>
      <c r="P196" s="163">
        <v>153.975566031646</v>
      </c>
      <c r="Q196" s="162">
        <f t="shared" si="13"/>
        <v>1.5892261350590964E-2</v>
      </c>
      <c r="R196" s="162">
        <f t="shared" si="15"/>
        <v>5.9044239572463519E-2</v>
      </c>
      <c r="S196" s="162">
        <f t="shared" si="17"/>
        <v>0.10147875010692453</v>
      </c>
    </row>
    <row r="197" spans="11:19" ht="15" x14ac:dyDescent="0.25">
      <c r="K197" s="42">
        <v>40892</v>
      </c>
      <c r="L197" s="158">
        <v>125.704743711144</v>
      </c>
      <c r="M197" s="159">
        <f t="shared" si="12"/>
        <v>1.7012395164567096E-2</v>
      </c>
      <c r="N197" s="159">
        <f t="shared" si="14"/>
        <v>6.2594464935974869E-2</v>
      </c>
      <c r="O197" s="159">
        <f t="shared" si="16"/>
        <v>6.3451108461803685E-2</v>
      </c>
      <c r="P197" s="163">
        <v>152.986304499429</v>
      </c>
      <c r="Q197" s="162">
        <f t="shared" si="13"/>
        <v>-6.4247955549887603E-3</v>
      </c>
      <c r="R197" s="162">
        <f t="shared" si="15"/>
        <v>2.6371915828198755E-2</v>
      </c>
      <c r="S197" s="162">
        <f t="shared" si="17"/>
        <v>8.4806935765843194E-2</v>
      </c>
    </row>
    <row r="198" spans="11:19" ht="15" x14ac:dyDescent="0.25">
      <c r="K198" s="42">
        <v>40923</v>
      </c>
      <c r="L198" s="158">
        <v>126.429875530435</v>
      </c>
      <c r="M198" s="159">
        <f t="shared" si="12"/>
        <v>5.7685318619102866E-3</v>
      </c>
      <c r="N198" s="159">
        <f t="shared" si="14"/>
        <v>4.3540597963720007E-2</v>
      </c>
      <c r="O198" s="159">
        <f t="shared" si="16"/>
        <v>5.9488778264919384E-2</v>
      </c>
      <c r="P198" s="163">
        <v>151.80451077471801</v>
      </c>
      <c r="Q198" s="162">
        <f t="shared" si="13"/>
        <v>-7.7248334651772721E-3</v>
      </c>
      <c r="R198" s="162">
        <f t="shared" si="15"/>
        <v>1.568181944223479E-3</v>
      </c>
      <c r="S198" s="162">
        <f t="shared" si="17"/>
        <v>6.480089820096846E-2</v>
      </c>
    </row>
    <row r="199" spans="11:19" ht="15" x14ac:dyDescent="0.25">
      <c r="K199" s="42">
        <v>40954</v>
      </c>
      <c r="L199" s="158">
        <v>127.12579468149499</v>
      </c>
      <c r="M199" s="159">
        <f t="shared" si="12"/>
        <v>5.5043884852394864E-3</v>
      </c>
      <c r="N199" s="159">
        <f t="shared" si="14"/>
        <v>2.850938730933894E-2</v>
      </c>
      <c r="O199" s="159">
        <f t="shared" si="16"/>
        <v>3.9432482515685985E-2</v>
      </c>
      <c r="P199" s="163">
        <v>148.22062843218001</v>
      </c>
      <c r="Q199" s="162">
        <f t="shared" si="13"/>
        <v>-2.3608536559605819E-2</v>
      </c>
      <c r="R199" s="162">
        <f t="shared" si="15"/>
        <v>-3.7375654772934586E-2</v>
      </c>
      <c r="S199" s="162">
        <f t="shared" si="17"/>
        <v>4.726250148286848E-2</v>
      </c>
    </row>
    <row r="200" spans="11:19" ht="15" x14ac:dyDescent="0.25">
      <c r="K200" s="42">
        <v>40983</v>
      </c>
      <c r="L200" s="158">
        <v>125.598075893512</v>
      </c>
      <c r="M200" s="159">
        <f t="shared" ref="M200:M263" si="18">L200/L199-1</f>
        <v>-1.2017378469968198E-2</v>
      </c>
      <c r="N200" s="159">
        <f t="shared" si="14"/>
        <v>-8.4855841142406074E-4</v>
      </c>
      <c r="O200" s="159">
        <f t="shared" si="16"/>
        <v>2.6802756991423538E-2</v>
      </c>
      <c r="P200" s="163">
        <v>147.05261490452301</v>
      </c>
      <c r="Q200" s="162">
        <f t="shared" ref="Q200:Q263" si="19">P200/P199-1</f>
        <v>-7.8802359699307045E-3</v>
      </c>
      <c r="R200" s="162">
        <f t="shared" si="15"/>
        <v>-3.8785756766404722E-2</v>
      </c>
      <c r="S200" s="162">
        <f t="shared" si="17"/>
        <v>5.4958734888548078E-2</v>
      </c>
    </row>
    <row r="201" spans="11:19" ht="15" x14ac:dyDescent="0.25">
      <c r="K201" s="42">
        <v>41014</v>
      </c>
      <c r="L201" s="158">
        <v>125.01842314965999</v>
      </c>
      <c r="M201" s="159">
        <f t="shared" si="18"/>
        <v>-4.615140317463684E-3</v>
      </c>
      <c r="N201" s="159">
        <f t="shared" si="14"/>
        <v>-1.1163914975422351E-2</v>
      </c>
      <c r="O201" s="159">
        <f t="shared" si="16"/>
        <v>2.9915961327282359E-2</v>
      </c>
      <c r="P201" s="163">
        <v>146.88056908798899</v>
      </c>
      <c r="Q201" s="162">
        <f t="shared" si="19"/>
        <v>-1.1699609466021554E-3</v>
      </c>
      <c r="R201" s="162">
        <f t="shared" si="15"/>
        <v>-3.2436069663544398E-2</v>
      </c>
      <c r="S201" s="162">
        <f t="shared" si="17"/>
        <v>6.7347143540635868E-2</v>
      </c>
    </row>
    <row r="202" spans="11:19" ht="15" x14ac:dyDescent="0.25">
      <c r="K202" s="42">
        <v>41044</v>
      </c>
      <c r="L202" s="158">
        <v>123.715894534703</v>
      </c>
      <c r="M202" s="159">
        <f t="shared" si="18"/>
        <v>-1.0418693358479891E-2</v>
      </c>
      <c r="N202" s="159">
        <f t="shared" ref="N202:N265" si="20">L202/L199-1</f>
        <v>-2.6823038985402392E-2</v>
      </c>
      <c r="O202" s="159">
        <f t="shared" si="16"/>
        <v>3.0278369438573982E-2</v>
      </c>
      <c r="P202" s="163">
        <v>149.07307207228001</v>
      </c>
      <c r="Q202" s="162">
        <f t="shared" si="19"/>
        <v>1.4927113898759448E-2</v>
      </c>
      <c r="R202" s="162">
        <f t="shared" ref="R202:R265" si="21">P202/P199-1</f>
        <v>5.7511808519288277E-3</v>
      </c>
      <c r="S202" s="162">
        <f t="shared" si="17"/>
        <v>7.1783687756806547E-2</v>
      </c>
    </row>
    <row r="203" spans="11:19" ht="15" x14ac:dyDescent="0.25">
      <c r="K203" s="42">
        <v>41075</v>
      </c>
      <c r="L203" s="158">
        <v>125.056491931601</v>
      </c>
      <c r="M203" s="159">
        <f t="shared" si="18"/>
        <v>1.0836096703176423E-2</v>
      </c>
      <c r="N203" s="159">
        <f t="shared" si="20"/>
        <v>-4.3120402765579602E-3</v>
      </c>
      <c r="O203" s="159">
        <f t="shared" si="16"/>
        <v>4.1574335965822939E-2</v>
      </c>
      <c r="P203" s="163">
        <v>149.74987712405999</v>
      </c>
      <c r="Q203" s="162">
        <f t="shared" si="19"/>
        <v>4.5400892486593403E-3</v>
      </c>
      <c r="R203" s="162">
        <f t="shared" si="21"/>
        <v>1.8342157473964171E-2</v>
      </c>
      <c r="S203" s="162">
        <f t="shared" si="17"/>
        <v>6.103898715420164E-2</v>
      </c>
    </row>
    <row r="204" spans="11:19" ht="15" x14ac:dyDescent="0.25">
      <c r="K204" s="42">
        <v>41105</v>
      </c>
      <c r="L204" s="158">
        <v>126.109434185327</v>
      </c>
      <c r="M204" s="159">
        <f t="shared" si="18"/>
        <v>8.4197328540280836E-3</v>
      </c>
      <c r="N204" s="159">
        <f t="shared" si="20"/>
        <v>8.7268020838893179E-3</v>
      </c>
      <c r="O204" s="159">
        <f t="shared" si="16"/>
        <v>6.2830885289069771E-2</v>
      </c>
      <c r="P204" s="163">
        <v>152.42011830121601</v>
      </c>
      <c r="Q204" s="162">
        <f t="shared" si="19"/>
        <v>1.7831341356920438E-2</v>
      </c>
      <c r="R204" s="162">
        <f t="shared" si="21"/>
        <v>3.7714649715909987E-2</v>
      </c>
      <c r="S204" s="162">
        <f t="shared" si="17"/>
        <v>6.2091454189392215E-2</v>
      </c>
    </row>
    <row r="205" spans="11:19" ht="15" x14ac:dyDescent="0.25">
      <c r="K205" s="42">
        <v>41136</v>
      </c>
      <c r="L205" s="158">
        <v>127.69974939329499</v>
      </c>
      <c r="M205" s="159">
        <f t="shared" si="18"/>
        <v>1.2610596647598227E-2</v>
      </c>
      <c r="N205" s="159">
        <f t="shared" si="20"/>
        <v>3.2201641297388006E-2</v>
      </c>
      <c r="O205" s="159">
        <f t="shared" si="16"/>
        <v>8.2975818272151836E-2</v>
      </c>
      <c r="P205" s="163">
        <v>155.26562226327201</v>
      </c>
      <c r="Q205" s="162">
        <f t="shared" si="19"/>
        <v>1.8668821371944144E-2</v>
      </c>
      <c r="R205" s="162">
        <f t="shared" si="21"/>
        <v>4.1540367451402993E-2</v>
      </c>
      <c r="S205" s="162">
        <f t="shared" si="17"/>
        <v>6.7917248816977471E-2</v>
      </c>
    </row>
    <row r="206" spans="11:19" ht="15" x14ac:dyDescent="0.25">
      <c r="K206" s="42">
        <v>41167</v>
      </c>
      <c r="L206" s="158">
        <v>127.584614463751</v>
      </c>
      <c r="M206" s="159">
        <f t="shared" si="18"/>
        <v>-9.0160654262050333E-4</v>
      </c>
      <c r="N206" s="159">
        <f t="shared" si="20"/>
        <v>2.0215844000587735E-2</v>
      </c>
      <c r="O206" s="159">
        <f t="shared" si="16"/>
        <v>7.8485195846698108E-2</v>
      </c>
      <c r="P206" s="163">
        <v>160.28939395159099</v>
      </c>
      <c r="Q206" s="162">
        <f t="shared" si="19"/>
        <v>3.2355982058929644E-2</v>
      </c>
      <c r="R206" s="162">
        <f t="shared" si="21"/>
        <v>7.0380804511776418E-2</v>
      </c>
      <c r="S206" s="162">
        <f t="shared" si="17"/>
        <v>7.5367712785358476E-2</v>
      </c>
    </row>
    <row r="207" spans="11:19" ht="15" x14ac:dyDescent="0.25">
      <c r="K207" s="42">
        <v>41197</v>
      </c>
      <c r="L207" s="158">
        <v>127.985064437858</v>
      </c>
      <c r="M207" s="159">
        <f t="shared" si="18"/>
        <v>3.1387011340680004E-3</v>
      </c>
      <c r="N207" s="159">
        <f t="shared" si="20"/>
        <v>1.487303677673002E-2</v>
      </c>
      <c r="O207" s="159">
        <f t="shared" si="16"/>
        <v>5.6376984581913536E-2</v>
      </c>
      <c r="P207" s="163">
        <v>162.641066369377</v>
      </c>
      <c r="Q207" s="162">
        <f t="shared" si="19"/>
        <v>1.467141624165258E-2</v>
      </c>
      <c r="R207" s="162">
        <f t="shared" si="21"/>
        <v>6.7057736092043463E-2</v>
      </c>
      <c r="S207" s="162">
        <f t="shared" si="17"/>
        <v>7.3065064547317427E-2</v>
      </c>
    </row>
    <row r="208" spans="11:19" ht="15" x14ac:dyDescent="0.25">
      <c r="K208" s="42">
        <v>41228</v>
      </c>
      <c r="L208" s="158">
        <v>128.15297496985499</v>
      </c>
      <c r="M208" s="159">
        <f t="shared" si="18"/>
        <v>1.3119541153845393E-3</v>
      </c>
      <c r="N208" s="159">
        <f t="shared" si="20"/>
        <v>3.5491500861457581E-3</v>
      </c>
      <c r="O208" s="159">
        <f t="shared" si="16"/>
        <v>3.6819774447403919E-2</v>
      </c>
      <c r="P208" s="163">
        <v>163.70430223970601</v>
      </c>
      <c r="Q208" s="162">
        <f t="shared" si="19"/>
        <v>6.537314923368065E-3</v>
      </c>
      <c r="R208" s="162">
        <f t="shared" si="21"/>
        <v>5.4349957533581961E-2</v>
      </c>
      <c r="S208" s="162">
        <f t="shared" si="17"/>
        <v>6.3183636591149117E-2</v>
      </c>
    </row>
    <row r="209" spans="11:19" ht="15" x14ac:dyDescent="0.25">
      <c r="K209" s="42">
        <v>41258</v>
      </c>
      <c r="L209" s="158">
        <v>129.40001014929001</v>
      </c>
      <c r="M209" s="159">
        <f t="shared" si="18"/>
        <v>9.7308328560328228E-3</v>
      </c>
      <c r="N209" s="159">
        <f t="shared" si="20"/>
        <v>1.4228954589621035E-2</v>
      </c>
      <c r="O209" s="159">
        <f t="shared" si="16"/>
        <v>2.9396396102897571E-2</v>
      </c>
      <c r="P209" s="163">
        <v>163.17313668047299</v>
      </c>
      <c r="Q209" s="162">
        <f t="shared" si="19"/>
        <v>-3.2446646298596171E-3</v>
      </c>
      <c r="R209" s="162">
        <f t="shared" si="21"/>
        <v>1.7990851782451189E-2</v>
      </c>
      <c r="S209" s="162">
        <f t="shared" si="17"/>
        <v>6.6586562858520493E-2</v>
      </c>
    </row>
    <row r="210" spans="11:19" ht="15" x14ac:dyDescent="0.25">
      <c r="K210" s="42">
        <v>41289</v>
      </c>
      <c r="L210" s="158">
        <v>129.20852734895601</v>
      </c>
      <c r="M210" s="159">
        <f t="shared" si="18"/>
        <v>-1.4797742296394079E-3</v>
      </c>
      <c r="N210" s="159">
        <f t="shared" si="20"/>
        <v>9.559419425006821E-3</v>
      </c>
      <c r="O210" s="159">
        <f t="shared" si="16"/>
        <v>2.1977810283077659E-2</v>
      </c>
      <c r="P210" s="163">
        <v>162.357119433056</v>
      </c>
      <c r="Q210" s="162">
        <f t="shared" si="19"/>
        <v>-5.0009288539628605E-3</v>
      </c>
      <c r="R210" s="162">
        <f t="shared" si="21"/>
        <v>-1.7458501881445487E-3</v>
      </c>
      <c r="S210" s="162">
        <f t="shared" si="17"/>
        <v>6.9514460436543635E-2</v>
      </c>
    </row>
    <row r="211" spans="11:19" ht="15" x14ac:dyDescent="0.25">
      <c r="K211" s="42">
        <v>41320</v>
      </c>
      <c r="L211" s="158">
        <v>129.664567195204</v>
      </c>
      <c r="M211" s="159">
        <f t="shared" si="18"/>
        <v>3.5294872219722162E-3</v>
      </c>
      <c r="N211" s="159">
        <f t="shared" si="20"/>
        <v>1.1795217596037633E-2</v>
      </c>
      <c r="O211" s="159">
        <f t="shared" ref="O211:O274" si="22">L211/L199-1</f>
        <v>1.997055373435197E-2</v>
      </c>
      <c r="P211" s="163">
        <v>163.32941130042499</v>
      </c>
      <c r="Q211" s="162">
        <f t="shared" si="19"/>
        <v>5.9886001350861751E-3</v>
      </c>
      <c r="R211" s="162">
        <f t="shared" si="21"/>
        <v>-2.2900494009746586E-3</v>
      </c>
      <c r="S211" s="162">
        <f t="shared" ref="S211:S274" si="23">P211/P199-1</f>
        <v>0.10193441377262924</v>
      </c>
    </row>
    <row r="212" spans="11:19" ht="15" x14ac:dyDescent="0.25">
      <c r="K212" s="42">
        <v>41348</v>
      </c>
      <c r="L212" s="158">
        <v>130.69236967097899</v>
      </c>
      <c r="M212" s="159">
        <f t="shared" si="18"/>
        <v>7.9266255848267075E-3</v>
      </c>
      <c r="N212" s="159">
        <f t="shared" si="20"/>
        <v>9.9873216408403742E-3</v>
      </c>
      <c r="O212" s="159">
        <f t="shared" si="22"/>
        <v>4.0560285189290335E-2</v>
      </c>
      <c r="P212" s="163">
        <v>163.63316135779399</v>
      </c>
      <c r="Q212" s="162">
        <f t="shared" si="19"/>
        <v>1.859738885670037E-3</v>
      </c>
      <c r="R212" s="162">
        <f t="shared" si="21"/>
        <v>2.8192427177631263E-3</v>
      </c>
      <c r="S212" s="162">
        <f t="shared" si="23"/>
        <v>0.11275247613948425</v>
      </c>
    </row>
    <row r="213" spans="11:19" ht="15" x14ac:dyDescent="0.25">
      <c r="K213" s="42">
        <v>41379</v>
      </c>
      <c r="L213" s="158">
        <v>132.389517650714</v>
      </c>
      <c r="M213" s="159">
        <f t="shared" si="18"/>
        <v>1.298582299798845E-2</v>
      </c>
      <c r="N213" s="159">
        <f t="shared" si="20"/>
        <v>2.461904308503593E-2</v>
      </c>
      <c r="O213" s="159">
        <f t="shared" si="22"/>
        <v>5.8960066167448311E-2</v>
      </c>
      <c r="P213" s="163">
        <v>165.326999263159</v>
      </c>
      <c r="Q213" s="162">
        <f t="shared" si="19"/>
        <v>1.0351434216083533E-2</v>
      </c>
      <c r="R213" s="162">
        <f t="shared" si="21"/>
        <v>1.8292267320790589E-2</v>
      </c>
      <c r="S213" s="162">
        <f t="shared" si="23"/>
        <v>0.12558795414333979</v>
      </c>
    </row>
    <row r="214" spans="11:19" ht="15" x14ac:dyDescent="0.25">
      <c r="K214" s="42">
        <v>41409</v>
      </c>
      <c r="L214" s="158">
        <v>135.375380347983</v>
      </c>
      <c r="M214" s="159">
        <f t="shared" si="18"/>
        <v>2.2553618672036091E-2</v>
      </c>
      <c r="N214" s="159">
        <f t="shared" si="20"/>
        <v>4.4042973931202267E-2</v>
      </c>
      <c r="O214" s="159">
        <f t="shared" si="22"/>
        <v>9.4244040809238427E-2</v>
      </c>
      <c r="P214" s="163">
        <v>166.31160806722301</v>
      </c>
      <c r="Q214" s="162">
        <f t="shared" si="19"/>
        <v>5.9555233473800318E-3</v>
      </c>
      <c r="R214" s="162">
        <f t="shared" si="21"/>
        <v>1.8258785989944126E-2</v>
      </c>
      <c r="S214" s="162">
        <f t="shared" si="23"/>
        <v>0.11563816157612061</v>
      </c>
    </row>
    <row r="215" spans="11:19" ht="15" x14ac:dyDescent="0.25">
      <c r="K215" s="42">
        <v>41440</v>
      </c>
      <c r="L215" s="158">
        <v>137.72397769052901</v>
      </c>
      <c r="M215" s="159">
        <f t="shared" si="18"/>
        <v>1.7348777425473694E-2</v>
      </c>
      <c r="N215" s="159">
        <f t="shared" si="20"/>
        <v>5.3802743321987867E-2</v>
      </c>
      <c r="O215" s="159">
        <f t="shared" si="22"/>
        <v>0.10129410767300606</v>
      </c>
      <c r="P215" s="163">
        <v>168.89441200643799</v>
      </c>
      <c r="Q215" s="162">
        <f t="shared" si="19"/>
        <v>1.5529907799165965E-2</v>
      </c>
      <c r="R215" s="162">
        <f t="shared" si="21"/>
        <v>3.2152716509216361E-2</v>
      </c>
      <c r="S215" s="162">
        <f t="shared" si="23"/>
        <v>0.12784340962442164</v>
      </c>
    </row>
    <row r="216" spans="11:19" ht="15" x14ac:dyDescent="0.25">
      <c r="K216" s="42">
        <v>41470</v>
      </c>
      <c r="L216" s="158">
        <v>141.99488704688801</v>
      </c>
      <c r="M216" s="159">
        <f t="shared" si="18"/>
        <v>3.1010644827263789E-2</v>
      </c>
      <c r="N216" s="159">
        <f t="shared" si="20"/>
        <v>7.255385144249904E-2</v>
      </c>
      <c r="O216" s="159">
        <f t="shared" si="22"/>
        <v>0.125965618386775</v>
      </c>
      <c r="P216" s="163">
        <v>169.90690420421501</v>
      </c>
      <c r="Q216" s="162">
        <f t="shared" si="19"/>
        <v>5.9948235453664012E-3</v>
      </c>
      <c r="R216" s="162">
        <f t="shared" si="21"/>
        <v>2.7702099242519651E-2</v>
      </c>
      <c r="S216" s="162">
        <f t="shared" si="23"/>
        <v>0.11472754448622879</v>
      </c>
    </row>
    <row r="217" spans="11:19" ht="15" x14ac:dyDescent="0.25">
      <c r="K217" s="42">
        <v>41501</v>
      </c>
      <c r="L217" s="158">
        <v>143.732326858649</v>
      </c>
      <c r="M217" s="159">
        <f t="shared" si="18"/>
        <v>1.2235932207807387E-2</v>
      </c>
      <c r="N217" s="159">
        <f t="shared" si="20"/>
        <v>6.1731656739832941E-2</v>
      </c>
      <c r="O217" s="159">
        <f t="shared" si="22"/>
        <v>0.12554901275472519</v>
      </c>
      <c r="P217" s="163">
        <v>170.47470876469299</v>
      </c>
      <c r="Q217" s="162">
        <f t="shared" si="19"/>
        <v>3.3418569017980015E-3</v>
      </c>
      <c r="R217" s="162">
        <f t="shared" si="21"/>
        <v>2.5031930998991259E-2</v>
      </c>
      <c r="S217" s="162">
        <f t="shared" si="23"/>
        <v>9.7955273548139932E-2</v>
      </c>
    </row>
    <row r="218" spans="11:19" ht="15" x14ac:dyDescent="0.25">
      <c r="K218" s="42">
        <v>41532</v>
      </c>
      <c r="L218" s="158">
        <v>146.73507754002799</v>
      </c>
      <c r="M218" s="159">
        <f t="shared" si="18"/>
        <v>2.0891268839834387E-2</v>
      </c>
      <c r="N218" s="159">
        <f t="shared" si="20"/>
        <v>6.5428692959676571E-2</v>
      </c>
      <c r="O218" s="159">
        <f t="shared" si="22"/>
        <v>0.15010009754520959</v>
      </c>
      <c r="P218" s="163">
        <v>171.75813309966401</v>
      </c>
      <c r="Q218" s="162">
        <f t="shared" si="19"/>
        <v>7.528532204401861E-3</v>
      </c>
      <c r="R218" s="162">
        <f t="shared" si="21"/>
        <v>1.6955688818863113E-2</v>
      </c>
      <c r="S218" s="162">
        <f t="shared" si="23"/>
        <v>7.1550205945233536E-2</v>
      </c>
    </row>
    <row r="219" spans="11:19" ht="15" x14ac:dyDescent="0.25">
      <c r="K219" s="42">
        <v>41562</v>
      </c>
      <c r="L219" s="158">
        <v>147.199154403656</v>
      </c>
      <c r="M219" s="159">
        <f t="shared" si="18"/>
        <v>3.1626852379684767E-3</v>
      </c>
      <c r="N219" s="159">
        <f t="shared" si="20"/>
        <v>3.6651089803321435E-2</v>
      </c>
      <c r="O219" s="159">
        <f t="shared" si="22"/>
        <v>0.15012759535802878</v>
      </c>
      <c r="P219" s="163">
        <v>174.50024289119199</v>
      </c>
      <c r="Q219" s="162">
        <f t="shared" si="19"/>
        <v>1.5964948745319951E-2</v>
      </c>
      <c r="R219" s="162">
        <f t="shared" si="21"/>
        <v>2.7034444000322289E-2</v>
      </c>
      <c r="S219" s="162">
        <f t="shared" si="23"/>
        <v>7.2916249177076953E-2</v>
      </c>
    </row>
    <row r="220" spans="11:19" ht="15" x14ac:dyDescent="0.25">
      <c r="K220" s="42">
        <v>41593</v>
      </c>
      <c r="L220" s="158">
        <v>148.09562621874599</v>
      </c>
      <c r="M220" s="159">
        <f t="shared" si="18"/>
        <v>6.0901967726774142E-3</v>
      </c>
      <c r="N220" s="159">
        <f t="shared" si="20"/>
        <v>3.0357119066109606E-2</v>
      </c>
      <c r="O220" s="159">
        <f t="shared" si="22"/>
        <v>0.15561598358198125</v>
      </c>
      <c r="P220" s="163">
        <v>177.28192181756401</v>
      </c>
      <c r="Q220" s="162">
        <f t="shared" si="19"/>
        <v>1.5940831257790888E-2</v>
      </c>
      <c r="R220" s="162">
        <f t="shared" si="21"/>
        <v>3.9930926424206703E-2</v>
      </c>
      <c r="S220" s="162">
        <f t="shared" si="23"/>
        <v>8.293990684482333E-2</v>
      </c>
    </row>
    <row r="221" spans="11:19" ht="15" x14ac:dyDescent="0.25">
      <c r="K221" s="42">
        <v>41623</v>
      </c>
      <c r="L221" s="158">
        <v>146.193300501279</v>
      </c>
      <c r="M221" s="159">
        <f t="shared" si="18"/>
        <v>-1.2845252530666595E-2</v>
      </c>
      <c r="N221" s="159">
        <f t="shared" si="20"/>
        <v>-3.6922121678860664E-3</v>
      </c>
      <c r="O221" s="159">
        <f t="shared" si="22"/>
        <v>0.12977812237119934</v>
      </c>
      <c r="P221" s="163">
        <v>177.89844114592501</v>
      </c>
      <c r="Q221" s="162">
        <f t="shared" si="19"/>
        <v>3.477620966876982E-3</v>
      </c>
      <c r="R221" s="162">
        <f t="shared" si="21"/>
        <v>3.5749736769076446E-2</v>
      </c>
      <c r="S221" s="162">
        <f t="shared" si="23"/>
        <v>9.0243435684436379E-2</v>
      </c>
    </row>
    <row r="222" spans="11:19" ht="15" x14ac:dyDescent="0.25">
      <c r="K222" s="42">
        <v>41654</v>
      </c>
      <c r="L222" s="158">
        <v>145.24952660245901</v>
      </c>
      <c r="M222" s="159">
        <f t="shared" si="18"/>
        <v>-6.4556576504114505E-3</v>
      </c>
      <c r="N222" s="159">
        <f t="shared" si="20"/>
        <v>-1.3244830169680366E-2</v>
      </c>
      <c r="O222" s="159">
        <f t="shared" si="22"/>
        <v>0.12414814705054855</v>
      </c>
      <c r="P222" s="163">
        <v>178.66669040501</v>
      </c>
      <c r="Q222" s="162">
        <f t="shared" si="19"/>
        <v>4.3184710002872606E-3</v>
      </c>
      <c r="R222" s="162">
        <f t="shared" si="21"/>
        <v>2.3876456816257718E-2</v>
      </c>
      <c r="S222" s="162">
        <f t="shared" si="23"/>
        <v>0.10045491709206411</v>
      </c>
    </row>
    <row r="223" spans="11:19" ht="15" x14ac:dyDescent="0.25">
      <c r="K223" s="42">
        <v>41685</v>
      </c>
      <c r="L223" s="158">
        <v>143.52735854694399</v>
      </c>
      <c r="M223" s="159">
        <f t="shared" si="18"/>
        <v>-1.1856617338440789E-2</v>
      </c>
      <c r="N223" s="159">
        <f t="shared" si="20"/>
        <v>-3.0846742665137206E-2</v>
      </c>
      <c r="O223" s="159">
        <f t="shared" si="22"/>
        <v>0.10691271834401905</v>
      </c>
      <c r="P223" s="163">
        <v>179.510196167484</v>
      </c>
      <c r="Q223" s="162">
        <f t="shared" si="19"/>
        <v>4.7211137149398841E-3</v>
      </c>
      <c r="R223" s="162">
        <f t="shared" si="21"/>
        <v>1.2569100825819302E-2</v>
      </c>
      <c r="S223" s="162">
        <f t="shared" si="23"/>
        <v>9.906840867317146E-2</v>
      </c>
    </row>
    <row r="224" spans="11:19" ht="15" x14ac:dyDescent="0.25">
      <c r="K224" s="42">
        <v>41713</v>
      </c>
      <c r="L224" s="158">
        <v>143.83826696132499</v>
      </c>
      <c r="M224" s="159">
        <f t="shared" si="18"/>
        <v>2.1661961700445431E-3</v>
      </c>
      <c r="N224" s="159">
        <f t="shared" si="20"/>
        <v>-1.6109038730768632E-2</v>
      </c>
      <c r="O224" s="159">
        <f t="shared" si="22"/>
        <v>0.10058657076492761</v>
      </c>
      <c r="P224" s="163">
        <v>181.097718845808</v>
      </c>
      <c r="Q224" s="162">
        <f t="shared" si="19"/>
        <v>8.8436351372644939E-3</v>
      </c>
      <c r="R224" s="162">
        <f t="shared" si="21"/>
        <v>1.7983730938140763E-2</v>
      </c>
      <c r="S224" s="162">
        <f t="shared" si="23"/>
        <v>0.10672993996508251</v>
      </c>
    </row>
    <row r="225" spans="11:19" ht="15" x14ac:dyDescent="0.25">
      <c r="K225" s="42">
        <v>41744</v>
      </c>
      <c r="L225" s="158">
        <v>144.90661403525601</v>
      </c>
      <c r="M225" s="159">
        <f t="shared" si="18"/>
        <v>7.4274189789722556E-3</v>
      </c>
      <c r="N225" s="159">
        <f t="shared" si="20"/>
        <v>-2.3608515306320355E-3</v>
      </c>
      <c r="O225" s="159">
        <f t="shared" si="22"/>
        <v>9.4547488401356183E-2</v>
      </c>
      <c r="P225" s="163">
        <v>180.63157006908699</v>
      </c>
      <c r="Q225" s="162">
        <f t="shared" si="19"/>
        <v>-2.5740179373430205E-3</v>
      </c>
      <c r="R225" s="162">
        <f t="shared" si="21"/>
        <v>1.0997459345236216E-2</v>
      </c>
      <c r="S225" s="162">
        <f t="shared" si="23"/>
        <v>9.2571515083068601E-2</v>
      </c>
    </row>
    <row r="226" spans="11:19" ht="15" x14ac:dyDescent="0.25">
      <c r="K226" s="42">
        <v>41774</v>
      </c>
      <c r="L226" s="158">
        <v>147.95547727549899</v>
      </c>
      <c r="M226" s="159">
        <f t="shared" si="18"/>
        <v>2.104019378646993E-2</v>
      </c>
      <c r="N226" s="159">
        <f t="shared" si="20"/>
        <v>3.0852088224745611E-2</v>
      </c>
      <c r="O226" s="159">
        <f t="shared" si="22"/>
        <v>9.2927509383011975E-2</v>
      </c>
      <c r="P226" s="163">
        <v>177.14211396849501</v>
      </c>
      <c r="Q226" s="162">
        <f t="shared" si="19"/>
        <v>-1.93180854224837E-2</v>
      </c>
      <c r="R226" s="162">
        <f t="shared" si="21"/>
        <v>-1.3191909148043912E-2</v>
      </c>
      <c r="S226" s="162">
        <f t="shared" si="23"/>
        <v>6.5121767669363839E-2</v>
      </c>
    </row>
    <row r="227" spans="11:19" ht="15" x14ac:dyDescent="0.25">
      <c r="K227" s="42">
        <v>41805</v>
      </c>
      <c r="L227" s="158">
        <v>150.736223075906</v>
      </c>
      <c r="M227" s="159">
        <f t="shared" si="18"/>
        <v>1.8794476903542634E-2</v>
      </c>
      <c r="N227" s="159">
        <f t="shared" si="20"/>
        <v>4.7956334988628058E-2</v>
      </c>
      <c r="O227" s="159">
        <f t="shared" si="22"/>
        <v>9.4480609720814179E-2</v>
      </c>
      <c r="P227" s="163">
        <v>174.44355931164301</v>
      </c>
      <c r="Q227" s="162">
        <f t="shared" si="19"/>
        <v>-1.523384019980667E-2</v>
      </c>
      <c r="R227" s="162">
        <f t="shared" si="21"/>
        <v>-3.674347516122245E-2</v>
      </c>
      <c r="S227" s="162">
        <f t="shared" si="23"/>
        <v>3.2855718784784216E-2</v>
      </c>
    </row>
    <row r="228" spans="11:19" ht="15" x14ac:dyDescent="0.25">
      <c r="K228" s="42">
        <v>41835</v>
      </c>
      <c r="L228" s="158">
        <v>152.27580928224</v>
      </c>
      <c r="M228" s="159">
        <f t="shared" si="18"/>
        <v>1.0213777252191969E-2</v>
      </c>
      <c r="N228" s="159">
        <f t="shared" si="20"/>
        <v>5.0854788762030312E-2</v>
      </c>
      <c r="O228" s="159">
        <f t="shared" si="22"/>
        <v>7.2403467823155765E-2</v>
      </c>
      <c r="P228" s="163">
        <v>173.74781470578401</v>
      </c>
      <c r="Q228" s="162">
        <f t="shared" si="19"/>
        <v>-3.9883651113542529E-3</v>
      </c>
      <c r="R228" s="162">
        <f t="shared" si="21"/>
        <v>-3.8109370143160071E-2</v>
      </c>
      <c r="S228" s="162">
        <f t="shared" si="23"/>
        <v>2.2605970720015689E-2</v>
      </c>
    </row>
    <row r="229" spans="11:19" ht="15" x14ac:dyDescent="0.25">
      <c r="K229" s="42">
        <v>41866</v>
      </c>
      <c r="L229" s="158">
        <v>153.30332117980501</v>
      </c>
      <c r="M229" s="159">
        <f t="shared" si="18"/>
        <v>6.747702753367335E-3</v>
      </c>
      <c r="N229" s="159">
        <f t="shared" si="20"/>
        <v>3.614495389277228E-2</v>
      </c>
      <c r="O229" s="159">
        <f t="shared" si="22"/>
        <v>6.6589016753123564E-2</v>
      </c>
      <c r="P229" s="163">
        <v>179.73190467789499</v>
      </c>
      <c r="Q229" s="162">
        <f t="shared" si="19"/>
        <v>3.4441238770364535E-2</v>
      </c>
      <c r="R229" s="162">
        <f t="shared" si="21"/>
        <v>1.4619847597960645E-2</v>
      </c>
      <c r="S229" s="162">
        <f t="shared" si="23"/>
        <v>5.4302459175805007E-2</v>
      </c>
    </row>
    <row r="230" spans="11:19" ht="15" x14ac:dyDescent="0.25">
      <c r="K230" s="42">
        <v>41897</v>
      </c>
      <c r="L230" s="158">
        <v>153.82889118478701</v>
      </c>
      <c r="M230" s="159">
        <f t="shared" si="18"/>
        <v>3.4283014936484779E-3</v>
      </c>
      <c r="N230" s="159">
        <f t="shared" si="20"/>
        <v>2.0517086376269589E-2</v>
      </c>
      <c r="O230" s="159">
        <f t="shared" si="22"/>
        <v>4.8344361577918438E-2</v>
      </c>
      <c r="P230" s="163">
        <v>184.835111923868</v>
      </c>
      <c r="Q230" s="162">
        <f t="shared" si="19"/>
        <v>2.8393441081697057E-2</v>
      </c>
      <c r="R230" s="162">
        <f t="shared" si="21"/>
        <v>5.9569712136293251E-2</v>
      </c>
      <c r="S230" s="162">
        <f t="shared" si="23"/>
        <v>7.6136009330143084E-2</v>
      </c>
    </row>
    <row r="231" spans="11:19" ht="15" x14ac:dyDescent="0.25">
      <c r="K231" s="42">
        <v>41927</v>
      </c>
      <c r="L231" s="158">
        <v>155.162852647123</v>
      </c>
      <c r="M231" s="159">
        <f t="shared" si="18"/>
        <v>8.67172253574644E-3</v>
      </c>
      <c r="N231" s="159">
        <f t="shared" si="20"/>
        <v>1.8959304031882951E-2</v>
      </c>
      <c r="O231" s="159">
        <f t="shared" si="22"/>
        <v>5.410152168149418E-2</v>
      </c>
      <c r="P231" s="163">
        <v>189.393917783912</v>
      </c>
      <c r="Q231" s="162">
        <f t="shared" si="19"/>
        <v>2.4664176695614826E-2</v>
      </c>
      <c r="R231" s="162">
        <f t="shared" si="21"/>
        <v>9.0050646706678394E-2</v>
      </c>
      <c r="S231" s="162">
        <f t="shared" si="23"/>
        <v>8.5350453649550628E-2</v>
      </c>
    </row>
    <row r="232" spans="11:19" ht="15" x14ac:dyDescent="0.25">
      <c r="K232" s="42">
        <v>41958</v>
      </c>
      <c r="L232" s="158">
        <v>156.01309077174901</v>
      </c>
      <c r="M232" s="159">
        <f t="shared" si="18"/>
        <v>5.4796499943168264E-3</v>
      </c>
      <c r="N232" s="159">
        <f t="shared" si="20"/>
        <v>1.7675870105682723E-2</v>
      </c>
      <c r="O232" s="159">
        <f t="shared" si="22"/>
        <v>5.3461839185638516E-2</v>
      </c>
      <c r="P232" s="163">
        <v>191.271913580031</v>
      </c>
      <c r="Q232" s="162">
        <f t="shared" si="19"/>
        <v>9.915818934912668E-3</v>
      </c>
      <c r="R232" s="162">
        <f t="shared" si="21"/>
        <v>6.4206791347464653E-2</v>
      </c>
      <c r="S232" s="162">
        <f t="shared" si="23"/>
        <v>7.8913809253848832E-2</v>
      </c>
    </row>
    <row r="233" spans="11:19" ht="15" x14ac:dyDescent="0.25">
      <c r="K233" s="42">
        <v>41988</v>
      </c>
      <c r="L233" s="158">
        <v>159.229858137972</v>
      </c>
      <c r="M233" s="159">
        <f t="shared" si="18"/>
        <v>2.0618573417849895E-2</v>
      </c>
      <c r="N233" s="159">
        <f t="shared" si="20"/>
        <v>3.511022481919257E-2</v>
      </c>
      <c r="O233" s="159">
        <f t="shared" si="22"/>
        <v>8.9173427181630238E-2</v>
      </c>
      <c r="P233" s="163">
        <v>194.057765096926</v>
      </c>
      <c r="Q233" s="162">
        <f t="shared" si="19"/>
        <v>1.4564875024002832E-2</v>
      </c>
      <c r="R233" s="162">
        <f t="shared" si="21"/>
        <v>4.9896651545604298E-2</v>
      </c>
      <c r="S233" s="162">
        <f t="shared" si="23"/>
        <v>9.0834544962347108E-2</v>
      </c>
    </row>
    <row r="234" spans="11:19" ht="15" x14ac:dyDescent="0.25">
      <c r="K234" s="42">
        <v>42019</v>
      </c>
      <c r="L234" s="158">
        <v>162.30372168620599</v>
      </c>
      <c r="M234" s="159">
        <f t="shared" si="18"/>
        <v>1.9304567523827698E-2</v>
      </c>
      <c r="N234" s="159">
        <f t="shared" si="20"/>
        <v>4.6021769497387455E-2</v>
      </c>
      <c r="O234" s="159">
        <f t="shared" si="22"/>
        <v>0.11741308548580331</v>
      </c>
      <c r="P234" s="163">
        <v>196.87355597457301</v>
      </c>
      <c r="Q234" s="162">
        <f t="shared" si="19"/>
        <v>1.4510065475816347E-2</v>
      </c>
      <c r="R234" s="162">
        <f t="shared" si="21"/>
        <v>3.9492494152820967E-2</v>
      </c>
      <c r="S234" s="162">
        <f t="shared" si="23"/>
        <v>0.10190408479773616</v>
      </c>
    </row>
    <row r="235" spans="11:19" ht="15" x14ac:dyDescent="0.25">
      <c r="K235" s="42">
        <v>42050</v>
      </c>
      <c r="L235" s="158">
        <v>166.48122078047501</v>
      </c>
      <c r="M235" s="159">
        <f t="shared" si="18"/>
        <v>2.573877574012573E-2</v>
      </c>
      <c r="N235" s="159">
        <f t="shared" si="20"/>
        <v>6.7097766969062445E-2</v>
      </c>
      <c r="O235" s="159">
        <f t="shared" si="22"/>
        <v>0.15992673777259991</v>
      </c>
      <c r="P235" s="163">
        <v>197.839013822364</v>
      </c>
      <c r="Q235" s="162">
        <f t="shared" si="19"/>
        <v>4.9039488468205494E-3</v>
      </c>
      <c r="R235" s="162">
        <f t="shared" si="21"/>
        <v>3.4333845045081413E-2</v>
      </c>
      <c r="S235" s="162">
        <f t="shared" si="23"/>
        <v>0.10210460489820372</v>
      </c>
    </row>
    <row r="236" spans="11:19" ht="15" x14ac:dyDescent="0.25">
      <c r="K236" s="42">
        <v>42078</v>
      </c>
      <c r="L236" s="158">
        <v>165.50034178092901</v>
      </c>
      <c r="M236" s="159">
        <f t="shared" si="18"/>
        <v>-5.8918296907457535E-3</v>
      </c>
      <c r="N236" s="159">
        <f t="shared" si="20"/>
        <v>3.9380074291868405E-2</v>
      </c>
      <c r="O236" s="159">
        <f t="shared" si="22"/>
        <v>0.1506002211875126</v>
      </c>
      <c r="P236" s="163">
        <v>199.476436511217</v>
      </c>
      <c r="Q236" s="162">
        <f t="shared" si="19"/>
        <v>8.2765408966465337E-3</v>
      </c>
      <c r="R236" s="162">
        <f t="shared" si="21"/>
        <v>2.7922981652316325E-2</v>
      </c>
      <c r="S236" s="162">
        <f t="shared" si="23"/>
        <v>0.10148508651871646</v>
      </c>
    </row>
    <row r="237" spans="11:19" ht="15" x14ac:dyDescent="0.25">
      <c r="K237" s="42">
        <v>42109</v>
      </c>
      <c r="L237" s="158">
        <v>166.306534163717</v>
      </c>
      <c r="M237" s="159">
        <f t="shared" si="18"/>
        <v>4.8712430083990288E-3</v>
      </c>
      <c r="N237" s="159">
        <f t="shared" si="20"/>
        <v>2.4662481155237836E-2</v>
      </c>
      <c r="O237" s="159">
        <f t="shared" si="22"/>
        <v>0.14768076854831724</v>
      </c>
      <c r="P237" s="163">
        <v>201.39983647693299</v>
      </c>
      <c r="Q237" s="162">
        <f t="shared" si="19"/>
        <v>9.6422414564631964E-3</v>
      </c>
      <c r="R237" s="162">
        <f t="shared" si="21"/>
        <v>2.29907997544605E-2</v>
      </c>
      <c r="S237" s="162">
        <f t="shared" si="23"/>
        <v>0.11497583949418511</v>
      </c>
    </row>
    <row r="238" spans="11:19" ht="15" x14ac:dyDescent="0.25">
      <c r="K238" s="42">
        <v>42139</v>
      </c>
      <c r="L238" s="158">
        <v>166.39204347332901</v>
      </c>
      <c r="M238" s="159">
        <f t="shared" si="18"/>
        <v>5.1416686687622004E-4</v>
      </c>
      <c r="N238" s="159">
        <f t="shared" si="20"/>
        <v>-5.3565985837877861E-4</v>
      </c>
      <c r="O238" s="159">
        <f t="shared" si="22"/>
        <v>0.12460887922047248</v>
      </c>
      <c r="P238" s="163">
        <v>204.336175595762</v>
      </c>
      <c r="Q238" s="162">
        <f t="shared" si="19"/>
        <v>1.4579649964935992E-2</v>
      </c>
      <c r="R238" s="162">
        <f t="shared" si="21"/>
        <v>3.2840649818602907E-2</v>
      </c>
      <c r="S238" s="162">
        <f t="shared" si="23"/>
        <v>0.15351550807451408</v>
      </c>
    </row>
    <row r="239" spans="11:19" ht="15" x14ac:dyDescent="0.25">
      <c r="K239" s="42">
        <v>42170</v>
      </c>
      <c r="L239" s="158">
        <v>169.19751469337001</v>
      </c>
      <c r="M239" s="159">
        <f t="shared" si="18"/>
        <v>1.6860609206297061E-2</v>
      </c>
      <c r="N239" s="159">
        <f t="shared" si="20"/>
        <v>2.2339367234267771E-2</v>
      </c>
      <c r="O239" s="159">
        <f t="shared" si="22"/>
        <v>0.1224741554534472</v>
      </c>
      <c r="P239" s="163">
        <v>205.30285991535399</v>
      </c>
      <c r="Q239" s="162">
        <f t="shared" si="19"/>
        <v>4.7308525608524832E-3</v>
      </c>
      <c r="R239" s="162">
        <f t="shared" si="21"/>
        <v>2.920857975026725E-2</v>
      </c>
      <c r="S239" s="162">
        <f t="shared" si="23"/>
        <v>0.17690134691978465</v>
      </c>
    </row>
    <row r="240" spans="11:19" ht="15" x14ac:dyDescent="0.25">
      <c r="K240" s="42">
        <v>42200</v>
      </c>
      <c r="L240" s="158">
        <v>169.162063298362</v>
      </c>
      <c r="M240" s="159">
        <f t="shared" si="18"/>
        <v>-2.0952668880658276E-4</v>
      </c>
      <c r="N240" s="159">
        <f t="shared" si="20"/>
        <v>1.7170276255254802E-2</v>
      </c>
      <c r="O240" s="159">
        <f t="shared" si="22"/>
        <v>0.11089255802163356</v>
      </c>
      <c r="P240" s="163">
        <v>205.99861958044599</v>
      </c>
      <c r="Q240" s="162">
        <f t="shared" si="19"/>
        <v>3.388942878724821E-3</v>
      </c>
      <c r="R240" s="162">
        <f t="shared" si="21"/>
        <v>2.283409551844251E-2</v>
      </c>
      <c r="S240" s="162">
        <f t="shared" si="23"/>
        <v>0.18561847773034668</v>
      </c>
    </row>
    <row r="241" spans="11:19" ht="15" x14ac:dyDescent="0.25">
      <c r="K241" s="42">
        <v>42231</v>
      </c>
      <c r="L241" s="158">
        <v>168.42508014930499</v>
      </c>
      <c r="M241" s="159">
        <f t="shared" si="18"/>
        <v>-4.3566691886297582E-3</v>
      </c>
      <c r="N241" s="159">
        <f t="shared" si="20"/>
        <v>1.2218352714093994E-2</v>
      </c>
      <c r="O241" s="159">
        <f t="shared" si="22"/>
        <v>9.8639474038296315E-2</v>
      </c>
      <c r="P241" s="163">
        <v>206.043060869627</v>
      </c>
      <c r="Q241" s="162">
        <f t="shared" si="19"/>
        <v>2.1573585916012661E-4</v>
      </c>
      <c r="R241" s="162">
        <f t="shared" si="21"/>
        <v>8.353319077683663E-3</v>
      </c>
      <c r="S241" s="162">
        <f t="shared" si="23"/>
        <v>0.14639112760133122</v>
      </c>
    </row>
    <row r="242" spans="11:19" ht="15" x14ac:dyDescent="0.25">
      <c r="K242" s="42">
        <v>42262</v>
      </c>
      <c r="L242" s="158">
        <v>168.73751012900701</v>
      </c>
      <c r="M242" s="159">
        <f t="shared" si="18"/>
        <v>1.8550086449420355E-3</v>
      </c>
      <c r="N242" s="159">
        <f t="shared" si="20"/>
        <v>-2.7187430335289253E-3</v>
      </c>
      <c r="O242" s="159">
        <f t="shared" si="22"/>
        <v>9.6916897920761969E-2</v>
      </c>
      <c r="P242" s="163">
        <v>206.686566291502</v>
      </c>
      <c r="Q242" s="162">
        <f t="shared" si="19"/>
        <v>3.12315988298284E-3</v>
      </c>
      <c r="R242" s="162">
        <f t="shared" si="21"/>
        <v>6.7398300087904151E-3</v>
      </c>
      <c r="S242" s="162">
        <f t="shared" si="23"/>
        <v>0.11822133868501372</v>
      </c>
    </row>
    <row r="243" spans="11:19" ht="15" x14ac:dyDescent="0.25">
      <c r="K243" s="42">
        <v>42292</v>
      </c>
      <c r="L243" s="158">
        <v>168.39955173312299</v>
      </c>
      <c r="M243" s="159">
        <f t="shared" si="18"/>
        <v>-2.0028646601791822E-3</v>
      </c>
      <c r="N243" s="159">
        <f t="shared" si="20"/>
        <v>-4.5075801889110645E-3</v>
      </c>
      <c r="O243" s="159">
        <f t="shared" si="22"/>
        <v>8.5308428275054693E-2</v>
      </c>
      <c r="P243" s="163">
        <v>205.87726446915201</v>
      </c>
      <c r="Q243" s="162">
        <f t="shared" si="19"/>
        <v>-3.9155995325239612E-3</v>
      </c>
      <c r="R243" s="162">
        <f t="shared" si="21"/>
        <v>-5.8910642965059878E-4</v>
      </c>
      <c r="S243" s="162">
        <f t="shared" si="23"/>
        <v>8.703208042850985E-2</v>
      </c>
    </row>
    <row r="244" spans="11:19" ht="15" x14ac:dyDescent="0.25">
      <c r="K244" s="42">
        <v>42323</v>
      </c>
      <c r="L244" s="158">
        <v>168.906366742426</v>
      </c>
      <c r="M244" s="159">
        <f t="shared" si="18"/>
        <v>3.0095983278282112E-3</v>
      </c>
      <c r="N244" s="159">
        <f t="shared" si="20"/>
        <v>2.8575708124607413E-3</v>
      </c>
      <c r="O244" s="159">
        <f t="shared" si="22"/>
        <v>8.2642269997331042E-2</v>
      </c>
      <c r="P244" s="163">
        <v>206.76447660074101</v>
      </c>
      <c r="Q244" s="162">
        <f t="shared" si="19"/>
        <v>4.3094225769739758E-3</v>
      </c>
      <c r="R244" s="162">
        <f t="shared" si="21"/>
        <v>3.5012862266226019E-3</v>
      </c>
      <c r="S244" s="162">
        <f t="shared" si="23"/>
        <v>8.0997584698851766E-2</v>
      </c>
    </row>
    <row r="245" spans="11:19" ht="15" x14ac:dyDescent="0.25">
      <c r="K245" s="42">
        <v>42353</v>
      </c>
      <c r="L245" s="158">
        <v>167.54447799023501</v>
      </c>
      <c r="M245" s="159">
        <f t="shared" si="18"/>
        <v>-8.0629805640648478E-3</v>
      </c>
      <c r="N245" s="159">
        <f t="shared" si="20"/>
        <v>-7.0703433863630316E-3</v>
      </c>
      <c r="O245" s="159">
        <f t="shared" si="22"/>
        <v>5.2217718143405145E-2</v>
      </c>
      <c r="P245" s="163">
        <v>208.36252492829999</v>
      </c>
      <c r="Q245" s="162">
        <f t="shared" si="19"/>
        <v>7.7288340523058441E-3</v>
      </c>
      <c r="R245" s="162">
        <f t="shared" si="21"/>
        <v>8.1086965005470191E-3</v>
      </c>
      <c r="S245" s="162">
        <f t="shared" si="23"/>
        <v>7.3713926491058901E-2</v>
      </c>
    </row>
    <row r="246" spans="11:19" ht="15" x14ac:dyDescent="0.25">
      <c r="K246" s="42">
        <v>42384</v>
      </c>
      <c r="L246" s="158">
        <v>166.90413909799801</v>
      </c>
      <c r="M246" s="159">
        <f t="shared" si="18"/>
        <v>-3.8219038903467561E-3</v>
      </c>
      <c r="N246" s="159">
        <f t="shared" si="20"/>
        <v>-8.8801461745865451E-3</v>
      </c>
      <c r="O246" s="159">
        <f t="shared" si="22"/>
        <v>2.8344497365786481E-2</v>
      </c>
      <c r="P246" s="163">
        <v>212.354060879044</v>
      </c>
      <c r="Q246" s="162">
        <f t="shared" si="19"/>
        <v>1.9156688334994731E-2</v>
      </c>
      <c r="R246" s="162">
        <f t="shared" si="21"/>
        <v>3.145950295479305E-2</v>
      </c>
      <c r="S246" s="162">
        <f t="shared" si="23"/>
        <v>7.8631712765275363E-2</v>
      </c>
    </row>
    <row r="247" spans="11:19" ht="15" x14ac:dyDescent="0.25">
      <c r="K247" s="42">
        <v>42415</v>
      </c>
      <c r="L247" s="158">
        <v>164.99054957572201</v>
      </c>
      <c r="M247" s="159">
        <f t="shared" si="18"/>
        <v>-1.1465201118544099E-2</v>
      </c>
      <c r="N247" s="159">
        <f t="shared" si="20"/>
        <v>-2.3183360356542448E-2</v>
      </c>
      <c r="O247" s="159">
        <f t="shared" si="22"/>
        <v>-8.9539901123059096E-3</v>
      </c>
      <c r="P247" s="163">
        <v>214.37975410163099</v>
      </c>
      <c r="Q247" s="162">
        <f t="shared" si="19"/>
        <v>9.5392252646433473E-3</v>
      </c>
      <c r="R247" s="162">
        <f t="shared" si="21"/>
        <v>3.6830685938353813E-2</v>
      </c>
      <c r="S247" s="162">
        <f t="shared" si="23"/>
        <v>8.3607070009551476E-2</v>
      </c>
    </row>
    <row r="248" spans="11:19" ht="15" x14ac:dyDescent="0.25">
      <c r="K248" s="42">
        <v>42444</v>
      </c>
      <c r="L248" s="158">
        <v>164.14978784992701</v>
      </c>
      <c r="M248" s="159">
        <f t="shared" si="18"/>
        <v>-5.0958174753465979E-3</v>
      </c>
      <c r="N248" s="159">
        <f t="shared" si="20"/>
        <v>-2.0261426583726982E-2</v>
      </c>
      <c r="O248" s="159">
        <f t="shared" si="22"/>
        <v>-8.1604298605600922E-3</v>
      </c>
      <c r="P248" s="163">
        <v>216.83982606266099</v>
      </c>
      <c r="Q248" s="162">
        <f t="shared" si="19"/>
        <v>1.1475299854405874E-2</v>
      </c>
      <c r="R248" s="162">
        <f t="shared" si="21"/>
        <v>4.0685344628445641E-2</v>
      </c>
      <c r="S248" s="162">
        <f t="shared" si="23"/>
        <v>8.7044815192834024E-2</v>
      </c>
    </row>
    <row r="249" spans="11:19" ht="15" x14ac:dyDescent="0.25">
      <c r="K249" s="42">
        <v>42475</v>
      </c>
      <c r="L249" s="158">
        <v>164.05470253845701</v>
      </c>
      <c r="M249" s="159">
        <f t="shared" si="18"/>
        <v>-5.7925942345371517E-4</v>
      </c>
      <c r="N249" s="159">
        <f t="shared" si="20"/>
        <v>-1.7072294162027712E-2</v>
      </c>
      <c r="O249" s="159">
        <f t="shared" si="22"/>
        <v>-1.3540247450790077E-2</v>
      </c>
      <c r="P249" s="163">
        <v>217.80962675712701</v>
      </c>
      <c r="Q249" s="162">
        <f t="shared" si="19"/>
        <v>4.4724288525566092E-3</v>
      </c>
      <c r="R249" s="162">
        <f t="shared" si="21"/>
        <v>2.5690894986889257E-2</v>
      </c>
      <c r="S249" s="162">
        <f t="shared" si="23"/>
        <v>8.1478667347743672E-2</v>
      </c>
    </row>
    <row r="250" spans="11:19" ht="15" x14ac:dyDescent="0.25">
      <c r="K250" s="42">
        <v>42505</v>
      </c>
      <c r="L250" s="158">
        <v>167.27204653525499</v>
      </c>
      <c r="M250" s="159">
        <f t="shared" si="18"/>
        <v>1.9611409773784283E-2</v>
      </c>
      <c r="N250" s="159">
        <f t="shared" si="20"/>
        <v>1.3828046305681907E-2</v>
      </c>
      <c r="O250" s="159">
        <f t="shared" si="22"/>
        <v>5.2887328237365416E-3</v>
      </c>
      <c r="P250" s="163">
        <v>219.72672166286799</v>
      </c>
      <c r="Q250" s="162">
        <f t="shared" si="19"/>
        <v>8.8016996047592944E-3</v>
      </c>
      <c r="R250" s="162">
        <f t="shared" si="21"/>
        <v>2.4941569616234283E-2</v>
      </c>
      <c r="S250" s="162">
        <f t="shared" si="23"/>
        <v>7.5319732407799878E-2</v>
      </c>
    </row>
    <row r="251" spans="11:19" ht="15" x14ac:dyDescent="0.25">
      <c r="K251" s="42">
        <v>42536</v>
      </c>
      <c r="L251" s="158">
        <v>170.87771959221001</v>
      </c>
      <c r="M251" s="159">
        <f t="shared" si="18"/>
        <v>2.1555741868651612E-2</v>
      </c>
      <c r="N251" s="159">
        <f t="shared" si="20"/>
        <v>4.0986539369968433E-2</v>
      </c>
      <c r="O251" s="159">
        <f t="shared" si="22"/>
        <v>9.930434864158455E-3</v>
      </c>
      <c r="P251" s="163">
        <v>220.73270587188199</v>
      </c>
      <c r="Q251" s="162">
        <f t="shared" si="19"/>
        <v>4.5783425948415779E-3</v>
      </c>
      <c r="R251" s="162">
        <f t="shared" si="21"/>
        <v>1.7952789761489951E-2</v>
      </c>
      <c r="S251" s="162">
        <f t="shared" si="23"/>
        <v>7.5156507624344338E-2</v>
      </c>
    </row>
    <row r="252" spans="11:19" ht="15" x14ac:dyDescent="0.25">
      <c r="K252" s="42">
        <v>42566</v>
      </c>
      <c r="L252" s="158">
        <v>174.89208225882399</v>
      </c>
      <c r="M252" s="159">
        <f t="shared" si="18"/>
        <v>2.34926043968402E-2</v>
      </c>
      <c r="N252" s="159">
        <f t="shared" si="20"/>
        <v>6.6059549361753511E-2</v>
      </c>
      <c r="O252" s="159">
        <f t="shared" si="22"/>
        <v>3.387295501566201E-2</v>
      </c>
      <c r="P252" s="163">
        <v>222.525703145466</v>
      </c>
      <c r="Q252" s="162">
        <f t="shared" si="19"/>
        <v>8.122934326844522E-3</v>
      </c>
      <c r="R252" s="162">
        <f t="shared" si="21"/>
        <v>2.1652286258209141E-2</v>
      </c>
      <c r="S252" s="162">
        <f t="shared" si="23"/>
        <v>8.0229098615711258E-2</v>
      </c>
    </row>
    <row r="253" spans="11:19" ht="15" x14ac:dyDescent="0.25">
      <c r="K253" s="42">
        <v>42597</v>
      </c>
      <c r="L253" s="158">
        <v>176.226049888304</v>
      </c>
      <c r="M253" s="159">
        <f t="shared" si="18"/>
        <v>7.6273757636773354E-3</v>
      </c>
      <c r="N253" s="159">
        <f t="shared" si="20"/>
        <v>5.3529585716892925E-2</v>
      </c>
      <c r="O253" s="159">
        <f t="shared" si="22"/>
        <v>4.6317150225391845E-2</v>
      </c>
      <c r="P253" s="163">
        <v>223.81867366997</v>
      </c>
      <c r="Q253" s="162">
        <f t="shared" si="19"/>
        <v>5.8104322612062553E-3</v>
      </c>
      <c r="R253" s="162">
        <f t="shared" si="21"/>
        <v>1.862291475581368E-2</v>
      </c>
      <c r="S253" s="162">
        <f t="shared" si="23"/>
        <v>8.6271348937057679E-2</v>
      </c>
    </row>
    <row r="254" spans="11:19" ht="15" x14ac:dyDescent="0.25">
      <c r="K254" s="42">
        <v>42628</v>
      </c>
      <c r="L254" s="158">
        <v>176.558152845054</v>
      </c>
      <c r="M254" s="159">
        <f t="shared" si="18"/>
        <v>1.8845281782147172E-3</v>
      </c>
      <c r="N254" s="159">
        <f t="shared" si="20"/>
        <v>3.3242679422454957E-2</v>
      </c>
      <c r="O254" s="159">
        <f t="shared" si="22"/>
        <v>4.6347979830138497E-2</v>
      </c>
      <c r="P254" s="163">
        <v>225.13728664110201</v>
      </c>
      <c r="Q254" s="162">
        <f t="shared" si="19"/>
        <v>5.8914341216960153E-3</v>
      </c>
      <c r="R254" s="162">
        <f t="shared" si="21"/>
        <v>1.9954364043253792E-2</v>
      </c>
      <c r="S254" s="162">
        <f t="shared" si="23"/>
        <v>8.9269083524170068E-2</v>
      </c>
    </row>
    <row r="255" spans="11:19" ht="15" x14ac:dyDescent="0.25">
      <c r="K255" s="42">
        <v>42658</v>
      </c>
      <c r="L255" s="158">
        <v>177.72847058641401</v>
      </c>
      <c r="M255" s="159">
        <f t="shared" si="18"/>
        <v>6.6285114705921799E-3</v>
      </c>
      <c r="N255" s="159">
        <f t="shared" si="20"/>
        <v>1.6217934459676897E-2</v>
      </c>
      <c r="O255" s="159">
        <f t="shared" si="22"/>
        <v>5.5397527827599768E-2</v>
      </c>
      <c r="P255" s="163">
        <v>226.35419162448201</v>
      </c>
      <c r="Q255" s="162">
        <f t="shared" si="19"/>
        <v>5.4051685597504839E-3</v>
      </c>
      <c r="R255" s="162">
        <f t="shared" si="21"/>
        <v>1.7204702310336328E-2</v>
      </c>
      <c r="S255" s="162">
        <f t="shared" si="23"/>
        <v>9.9461818710915528E-2</v>
      </c>
    </row>
    <row r="256" spans="11:19" ht="15" x14ac:dyDescent="0.25">
      <c r="K256" s="42">
        <v>42689</v>
      </c>
      <c r="L256" s="158">
        <v>177.856374852627</v>
      </c>
      <c r="M256" s="159">
        <f t="shared" si="18"/>
        <v>7.196610975774842E-4</v>
      </c>
      <c r="N256" s="159">
        <f t="shared" si="20"/>
        <v>9.2513278562182943E-3</v>
      </c>
      <c r="O256" s="159">
        <f t="shared" si="22"/>
        <v>5.2987985490501543E-2</v>
      </c>
      <c r="P256" s="163">
        <v>227.89295691637699</v>
      </c>
      <c r="Q256" s="162">
        <f t="shared" si="19"/>
        <v>6.7980419573929751E-3</v>
      </c>
      <c r="R256" s="162">
        <f t="shared" si="21"/>
        <v>1.8203500090500535E-2</v>
      </c>
      <c r="S256" s="162">
        <f t="shared" si="23"/>
        <v>0.10218622010411749</v>
      </c>
    </row>
    <row r="257" spans="11:19" ht="15" x14ac:dyDescent="0.25">
      <c r="K257" s="42">
        <v>42719</v>
      </c>
      <c r="L257" s="158">
        <v>177.12792124706499</v>
      </c>
      <c r="M257" s="159">
        <f t="shared" si="18"/>
        <v>-4.0957407692898684E-3</v>
      </c>
      <c r="N257" s="159">
        <f t="shared" si="20"/>
        <v>3.227086332914908E-3</v>
      </c>
      <c r="O257" s="159">
        <f t="shared" si="22"/>
        <v>5.7199397866090962E-2</v>
      </c>
      <c r="P257" s="163">
        <v>228.71574887629399</v>
      </c>
      <c r="Q257" s="162">
        <f t="shared" si="19"/>
        <v>3.6104317178127232E-3</v>
      </c>
      <c r="R257" s="162">
        <f t="shared" si="21"/>
        <v>1.5894578319656683E-2</v>
      </c>
      <c r="S257" s="162">
        <f t="shared" si="23"/>
        <v>9.7681787811881193E-2</v>
      </c>
    </row>
    <row r="258" spans="11:19" ht="15" x14ac:dyDescent="0.25">
      <c r="K258" s="42">
        <v>42750</v>
      </c>
      <c r="L258" s="158">
        <v>173.73567429064499</v>
      </c>
      <c r="M258" s="159">
        <f t="shared" si="18"/>
        <v>-1.9151395965903983E-2</v>
      </c>
      <c r="N258" s="159">
        <f t="shared" si="20"/>
        <v>-2.2465710094701219E-2</v>
      </c>
      <c r="O258" s="159">
        <f t="shared" si="22"/>
        <v>4.0930891406089298E-2</v>
      </c>
      <c r="P258" s="163">
        <v>227.84994983620899</v>
      </c>
      <c r="Q258" s="162">
        <f t="shared" si="19"/>
        <v>-3.7854806428448962E-3</v>
      </c>
      <c r="R258" s="162">
        <f t="shared" si="21"/>
        <v>6.6080429127126639E-3</v>
      </c>
      <c r="S258" s="162">
        <f t="shared" si="23"/>
        <v>7.2971945499979762E-2</v>
      </c>
    </row>
    <row r="259" spans="11:19" ht="15" x14ac:dyDescent="0.25">
      <c r="K259" s="42">
        <v>42781</v>
      </c>
      <c r="L259" s="158">
        <v>171.91934465077799</v>
      </c>
      <c r="M259" s="159">
        <f t="shared" si="18"/>
        <v>-1.0454557748620141E-2</v>
      </c>
      <c r="N259" s="159">
        <f t="shared" si="20"/>
        <v>-3.3381036843736833E-2</v>
      </c>
      <c r="O259" s="159">
        <f t="shared" si="22"/>
        <v>4.1995102706631204E-2</v>
      </c>
      <c r="P259" s="163">
        <v>226.367304579528</v>
      </c>
      <c r="Q259" s="162">
        <f t="shared" si="19"/>
        <v>-6.50711249990088E-3</v>
      </c>
      <c r="R259" s="162">
        <f t="shared" si="21"/>
        <v>-6.6946006471311215E-3</v>
      </c>
      <c r="S259" s="162">
        <f t="shared" si="23"/>
        <v>5.5917362757184952E-2</v>
      </c>
    </row>
    <row r="260" spans="11:19" ht="15" x14ac:dyDescent="0.25">
      <c r="K260" s="42">
        <v>42809</v>
      </c>
      <c r="L260" s="158">
        <v>173.349065815676</v>
      </c>
      <c r="M260" s="159">
        <f t="shared" si="18"/>
        <v>8.3162320552245816E-3</v>
      </c>
      <c r="N260" s="159">
        <f t="shared" si="20"/>
        <v>-2.1334047194728201E-2</v>
      </c>
      <c r="O260" s="159">
        <f t="shared" si="22"/>
        <v>5.6041972921459848E-2</v>
      </c>
      <c r="P260" s="163">
        <v>225.25285574073399</v>
      </c>
      <c r="Q260" s="162">
        <f t="shared" si="19"/>
        <v>-4.9231881824279844E-3</v>
      </c>
      <c r="R260" s="162">
        <f t="shared" si="21"/>
        <v>-1.5140597674508927E-2</v>
      </c>
      <c r="S260" s="162">
        <f t="shared" si="23"/>
        <v>3.8798360203636584E-2</v>
      </c>
    </row>
    <row r="261" spans="11:19" ht="15" x14ac:dyDescent="0.25">
      <c r="K261" s="42">
        <v>42840</v>
      </c>
      <c r="L261" s="158">
        <v>178.434601794478</v>
      </c>
      <c r="M261" s="159">
        <f t="shared" si="18"/>
        <v>2.9336967896957056E-2</v>
      </c>
      <c r="N261" s="159">
        <f t="shared" si="20"/>
        <v>2.7046417052908112E-2</v>
      </c>
      <c r="O261" s="159">
        <f t="shared" si="22"/>
        <v>8.7653075672427638E-2</v>
      </c>
      <c r="P261" s="163">
        <v>226.29122264291701</v>
      </c>
      <c r="Q261" s="162">
        <f t="shared" si="19"/>
        <v>4.6097835198066761E-3</v>
      </c>
      <c r="R261" s="162">
        <f t="shared" si="21"/>
        <v>-6.8410249570495241E-3</v>
      </c>
      <c r="S261" s="162">
        <f t="shared" si="23"/>
        <v>3.8940408704926321E-2</v>
      </c>
    </row>
    <row r="262" spans="11:19" ht="15" x14ac:dyDescent="0.25">
      <c r="K262" s="42">
        <v>42870</v>
      </c>
      <c r="L262" s="158">
        <v>183.50614049278099</v>
      </c>
      <c r="M262" s="159">
        <f t="shared" si="18"/>
        <v>2.8422394800669881E-2</v>
      </c>
      <c r="N262" s="159">
        <f t="shared" si="20"/>
        <v>6.7396696198088746E-2</v>
      </c>
      <c r="O262" s="159">
        <f t="shared" si="22"/>
        <v>9.7052043624661577E-2</v>
      </c>
      <c r="P262" s="163">
        <v>229.23125244779499</v>
      </c>
      <c r="Q262" s="162">
        <f t="shared" si="19"/>
        <v>1.299223969246599E-2</v>
      </c>
      <c r="R262" s="162">
        <f t="shared" si="21"/>
        <v>1.2651773512905029E-2</v>
      </c>
      <c r="S262" s="162">
        <f t="shared" si="23"/>
        <v>4.3256144327816548E-2</v>
      </c>
    </row>
    <row r="263" spans="11:19" ht="15" x14ac:dyDescent="0.25">
      <c r="K263" s="42">
        <v>42901</v>
      </c>
      <c r="L263" s="158">
        <v>186.75755274785701</v>
      </c>
      <c r="M263" s="159">
        <f t="shared" si="18"/>
        <v>1.7718274965321523E-2</v>
      </c>
      <c r="N263" s="159">
        <f t="shared" si="20"/>
        <v>7.7349634790869981E-2</v>
      </c>
      <c r="O263" s="159">
        <f t="shared" si="22"/>
        <v>9.2930975398918703E-2</v>
      </c>
      <c r="P263" s="163">
        <v>232.73614652831299</v>
      </c>
      <c r="Q263" s="162">
        <f t="shared" si="19"/>
        <v>1.5289774160773373E-2</v>
      </c>
      <c r="R263" s="162">
        <f t="shared" si="21"/>
        <v>3.322173547132401E-2</v>
      </c>
      <c r="S263" s="162">
        <f t="shared" si="23"/>
        <v>5.4379982381940417E-2</v>
      </c>
    </row>
    <row r="264" spans="11:19" ht="15" x14ac:dyDescent="0.25">
      <c r="K264" s="42">
        <v>42931</v>
      </c>
      <c r="L264" s="158">
        <v>184.481272663054</v>
      </c>
      <c r="M264" s="159">
        <f t="shared" ref="M264:M327" si="24">L264/L263-1</f>
        <v>-1.2188423179201879E-2</v>
      </c>
      <c r="N264" s="159">
        <f t="shared" si="20"/>
        <v>3.3887322345363291E-2</v>
      </c>
      <c r="O264" s="159">
        <f t="shared" si="22"/>
        <v>5.4829185406111813E-2</v>
      </c>
      <c r="P264" s="163">
        <v>235.566090631968</v>
      </c>
      <c r="Q264" s="162">
        <f t="shared" ref="Q264:Q327" si="25">P264/P263-1</f>
        <v>1.2159452435166695E-2</v>
      </c>
      <c r="R264" s="162">
        <f t="shared" si="21"/>
        <v>4.0986423957267482E-2</v>
      </c>
      <c r="S264" s="162">
        <f t="shared" si="23"/>
        <v>5.8601713429830005E-2</v>
      </c>
    </row>
    <row r="265" spans="11:19" ht="15" x14ac:dyDescent="0.25">
      <c r="K265" s="42">
        <v>42962</v>
      </c>
      <c r="L265" s="158">
        <v>183.24627190171699</v>
      </c>
      <c r="M265" s="159">
        <f t="shared" si="24"/>
        <v>-6.694450572187205E-3</v>
      </c>
      <c r="N265" s="159">
        <f t="shared" si="20"/>
        <v>-1.4161302197635006E-3</v>
      </c>
      <c r="O265" s="159">
        <f t="shared" si="22"/>
        <v>3.983646014798925E-2</v>
      </c>
      <c r="P265" s="163">
        <v>237.00373170522599</v>
      </c>
      <c r="Q265" s="162">
        <f t="shared" si="25"/>
        <v>6.1029202861970777E-3</v>
      </c>
      <c r="R265" s="162">
        <f t="shared" si="21"/>
        <v>3.3906717231766192E-2</v>
      </c>
      <c r="S265" s="162">
        <f t="shared" si="23"/>
        <v>5.8909553072850063E-2</v>
      </c>
    </row>
    <row r="266" spans="11:19" ht="15" x14ac:dyDescent="0.25">
      <c r="K266" s="42">
        <v>42993</v>
      </c>
      <c r="L266" s="158">
        <v>182.65111714326</v>
      </c>
      <c r="M266" s="159">
        <f t="shared" si="24"/>
        <v>-3.2478410189769047E-3</v>
      </c>
      <c r="N266" s="159">
        <f t="shared" ref="N266:N329" si="26">L266/L263-1</f>
        <v>-2.1988056408841161E-2</v>
      </c>
      <c r="O266" s="159">
        <f t="shared" si="22"/>
        <v>3.4509674008388336E-2</v>
      </c>
      <c r="P266" s="163">
        <v>238.339846382263</v>
      </c>
      <c r="Q266" s="162">
        <f t="shared" si="25"/>
        <v>5.6375259048613291E-3</v>
      </c>
      <c r="R266" s="162">
        <f t="shared" ref="R266:R329" si="27">P266/P263-1</f>
        <v>2.4077479744936348E-2</v>
      </c>
      <c r="S266" s="162">
        <f t="shared" si="23"/>
        <v>5.8642261964396702E-2</v>
      </c>
    </row>
    <row r="267" spans="11:19" ht="15" x14ac:dyDescent="0.25">
      <c r="K267" s="42">
        <v>43023</v>
      </c>
      <c r="L267" s="158">
        <v>186.250108511147</v>
      </c>
      <c r="M267" s="159">
        <f t="shared" si="24"/>
        <v>1.9704184809689274E-2</v>
      </c>
      <c r="N267" s="159">
        <f t="shared" si="26"/>
        <v>9.5881593972071411E-3</v>
      </c>
      <c r="O267" s="159">
        <f t="shared" si="22"/>
        <v>4.7947511710509261E-2</v>
      </c>
      <c r="P267" s="163">
        <v>240.083762376587</v>
      </c>
      <c r="Q267" s="162">
        <f t="shared" si="25"/>
        <v>7.3169300928683789E-3</v>
      </c>
      <c r="R267" s="162">
        <f t="shared" si="27"/>
        <v>1.9177937420870483E-2</v>
      </c>
      <c r="S267" s="162">
        <f t="shared" si="23"/>
        <v>6.0655252962499295E-2</v>
      </c>
    </row>
    <row r="268" spans="11:19" ht="15" x14ac:dyDescent="0.25">
      <c r="K268" s="42">
        <v>43054</v>
      </c>
      <c r="L268" s="158">
        <v>187.146586326722</v>
      </c>
      <c r="M268" s="159">
        <f t="shared" si="24"/>
        <v>4.8133009035071783E-3</v>
      </c>
      <c r="N268" s="159">
        <f t="shared" si="26"/>
        <v>2.1284549936693375E-2</v>
      </c>
      <c r="O268" s="159">
        <f t="shared" si="22"/>
        <v>5.2234346290892963E-2</v>
      </c>
      <c r="P268" s="163">
        <v>242.32839930324599</v>
      </c>
      <c r="Q268" s="162">
        <f t="shared" si="25"/>
        <v>9.3493908310973151E-3</v>
      </c>
      <c r="R268" s="162">
        <f t="shared" si="27"/>
        <v>2.2466598140499228E-2</v>
      </c>
      <c r="S268" s="162">
        <f t="shared" si="23"/>
        <v>6.3343082569093712E-2</v>
      </c>
    </row>
    <row r="269" spans="11:19" ht="15" x14ac:dyDescent="0.25">
      <c r="K269" s="42">
        <v>43084</v>
      </c>
      <c r="L269" s="158">
        <v>185.715445646425</v>
      </c>
      <c r="M269" s="159">
        <f t="shared" si="24"/>
        <v>-7.6471642277167184E-3</v>
      </c>
      <c r="N269" s="159">
        <f t="shared" si="26"/>
        <v>1.6776949142673692E-2</v>
      </c>
      <c r="O269" s="159">
        <f t="shared" si="22"/>
        <v>4.8482048109071307E-2</v>
      </c>
      <c r="P269" s="163">
        <v>244.69409687012001</v>
      </c>
      <c r="Q269" s="162">
        <f t="shared" si="25"/>
        <v>9.7623620412463641E-3</v>
      </c>
      <c r="R269" s="162">
        <f t="shared" si="27"/>
        <v>2.6660462294943787E-2</v>
      </c>
      <c r="S269" s="162">
        <f t="shared" si="23"/>
        <v>6.9861162042095692E-2</v>
      </c>
    </row>
    <row r="270" spans="11:19" ht="15" x14ac:dyDescent="0.25">
      <c r="K270" s="42">
        <v>43115</v>
      </c>
      <c r="L270" s="158">
        <v>182.505101345306</v>
      </c>
      <c r="M270" s="159">
        <f t="shared" si="24"/>
        <v>-1.7286361346761758E-2</v>
      </c>
      <c r="N270" s="159">
        <f t="shared" si="26"/>
        <v>-2.0107409309868207E-2</v>
      </c>
      <c r="O270" s="159">
        <f t="shared" si="22"/>
        <v>5.0475684343277205E-2</v>
      </c>
      <c r="P270" s="163">
        <v>246.875995558846</v>
      </c>
      <c r="Q270" s="162">
        <f t="shared" si="25"/>
        <v>8.916842362094668E-3</v>
      </c>
      <c r="R270" s="162">
        <f t="shared" si="27"/>
        <v>2.8291097719490566E-2</v>
      </c>
      <c r="S270" s="162">
        <f t="shared" si="23"/>
        <v>8.3502523201405054E-2</v>
      </c>
    </row>
    <row r="271" spans="11:19" ht="15" x14ac:dyDescent="0.25">
      <c r="K271" s="42">
        <v>43146</v>
      </c>
      <c r="L271" s="158">
        <v>183.47061574385401</v>
      </c>
      <c r="M271" s="159">
        <f t="shared" si="24"/>
        <v>5.2903419763661308E-3</v>
      </c>
      <c r="N271" s="159">
        <f t="shared" si="26"/>
        <v>-1.9642199491955781E-2</v>
      </c>
      <c r="O271" s="159">
        <f t="shared" si="22"/>
        <v>6.7190060062992218E-2</v>
      </c>
      <c r="P271" s="163">
        <v>248.40995116480701</v>
      </c>
      <c r="Q271" s="162">
        <f t="shared" si="25"/>
        <v>6.2134660054276036E-3</v>
      </c>
      <c r="R271" s="162">
        <f t="shared" si="27"/>
        <v>2.5096323332498338E-2</v>
      </c>
      <c r="S271" s="162">
        <f t="shared" si="23"/>
        <v>9.7375575621323485E-2</v>
      </c>
    </row>
    <row r="272" spans="11:19" ht="15" x14ac:dyDescent="0.25">
      <c r="K272" s="42">
        <v>43174</v>
      </c>
      <c r="L272" s="158">
        <v>187.55902773822899</v>
      </c>
      <c r="M272" s="159">
        <f t="shared" si="24"/>
        <v>2.228374270069966E-2</v>
      </c>
      <c r="N272" s="159">
        <f t="shared" si="26"/>
        <v>9.9269184928965082E-3</v>
      </c>
      <c r="O272" s="159">
        <f t="shared" si="22"/>
        <v>8.1973109319565696E-2</v>
      </c>
      <c r="P272" s="163">
        <v>250.400734223169</v>
      </c>
      <c r="Q272" s="162">
        <f t="shared" si="25"/>
        <v>8.0141034971710212E-3</v>
      </c>
      <c r="R272" s="162">
        <f t="shared" si="27"/>
        <v>2.3321516236159967E-2</v>
      </c>
      <c r="S272" s="162">
        <f t="shared" si="23"/>
        <v>0.11164288417004675</v>
      </c>
    </row>
    <row r="273" spans="11:19" ht="15" x14ac:dyDescent="0.25">
      <c r="K273" s="42">
        <v>43205</v>
      </c>
      <c r="L273" s="158">
        <v>192.673002697637</v>
      </c>
      <c r="M273" s="159">
        <f t="shared" si="24"/>
        <v>2.7265949397783373E-2</v>
      </c>
      <c r="N273" s="159">
        <f t="shared" si="26"/>
        <v>5.5712970636875303E-2</v>
      </c>
      <c r="O273" s="159">
        <f t="shared" si="22"/>
        <v>7.9796187286358622E-2</v>
      </c>
      <c r="P273" s="163">
        <v>251.34299121154399</v>
      </c>
      <c r="Q273" s="162">
        <f t="shared" si="25"/>
        <v>3.7629961082110697E-3</v>
      </c>
      <c r="R273" s="162">
        <f t="shared" si="27"/>
        <v>1.8094086638865692E-2</v>
      </c>
      <c r="S273" s="162">
        <f t="shared" si="23"/>
        <v>0.1107058783634669</v>
      </c>
    </row>
    <row r="274" spans="11:19" ht="15" x14ac:dyDescent="0.25">
      <c r="K274" s="42">
        <v>43235</v>
      </c>
      <c r="L274" s="158">
        <v>191.861933957887</v>
      </c>
      <c r="M274" s="159">
        <f t="shared" si="24"/>
        <v>-4.2095609057528627E-3</v>
      </c>
      <c r="N274" s="159">
        <f t="shared" si="26"/>
        <v>4.5736578470681355E-2</v>
      </c>
      <c r="O274" s="159">
        <f t="shared" si="22"/>
        <v>4.5534135493600747E-2</v>
      </c>
      <c r="P274" s="163">
        <v>251.46777663762199</v>
      </c>
      <c r="Q274" s="162">
        <f t="shared" si="25"/>
        <v>4.9647465989210993E-4</v>
      </c>
      <c r="R274" s="162">
        <f t="shared" si="27"/>
        <v>1.2309593309272282E-2</v>
      </c>
      <c r="S274" s="162">
        <f t="shared" si="23"/>
        <v>9.7004766812462284E-2</v>
      </c>
    </row>
    <row r="275" spans="11:19" ht="15" x14ac:dyDescent="0.25">
      <c r="K275" s="42">
        <v>43266</v>
      </c>
      <c r="L275" s="158">
        <v>188.60411359520899</v>
      </c>
      <c r="M275" s="159">
        <f t="shared" si="24"/>
        <v>-1.698002462225312E-2</v>
      </c>
      <c r="N275" s="159">
        <f t="shared" si="26"/>
        <v>5.5720370785810047E-3</v>
      </c>
      <c r="O275" s="159">
        <f t="shared" ref="O275:O338" si="28">L275/L263-1</f>
        <v>9.8874761431739788E-3</v>
      </c>
      <c r="P275" s="163">
        <v>250.84322463868199</v>
      </c>
      <c r="Q275" s="162">
        <f t="shared" si="25"/>
        <v>-2.4836263607643794E-3</v>
      </c>
      <c r="R275" s="162">
        <f t="shared" si="27"/>
        <v>1.7671290656784411E-3</v>
      </c>
      <c r="S275" s="162">
        <f t="shared" ref="S275:S338" si="29">P275/P263-1</f>
        <v>7.7800884737800002E-2</v>
      </c>
    </row>
    <row r="276" spans="11:19" ht="15" x14ac:dyDescent="0.25">
      <c r="K276" s="42">
        <v>43296</v>
      </c>
      <c r="L276" s="158">
        <v>186.31897278084199</v>
      </c>
      <c r="M276" s="159">
        <f t="shared" si="24"/>
        <v>-1.2116070910688004E-2</v>
      </c>
      <c r="N276" s="159">
        <f t="shared" si="26"/>
        <v>-3.2978309507982417E-2</v>
      </c>
      <c r="O276" s="159">
        <f t="shared" si="28"/>
        <v>9.961445361147625E-3</v>
      </c>
      <c r="P276" s="163">
        <v>252.610101884306</v>
      </c>
      <c r="Q276" s="162">
        <f t="shared" si="25"/>
        <v>7.0437511245082796E-3</v>
      </c>
      <c r="R276" s="162">
        <f t="shared" si="27"/>
        <v>5.0413606787051979E-3</v>
      </c>
      <c r="S276" s="162">
        <f t="shared" si="29"/>
        <v>7.2353415581219549E-2</v>
      </c>
    </row>
    <row r="277" spans="11:19" ht="15" x14ac:dyDescent="0.25">
      <c r="K277" s="42">
        <v>43327</v>
      </c>
      <c r="L277" s="158">
        <v>187.77417467105099</v>
      </c>
      <c r="M277" s="159">
        <f t="shared" si="24"/>
        <v>7.8102721826438515E-3</v>
      </c>
      <c r="N277" s="159">
        <f t="shared" si="26"/>
        <v>-2.1305733776942226E-2</v>
      </c>
      <c r="O277" s="159">
        <f t="shared" si="28"/>
        <v>2.4709385475315537E-2</v>
      </c>
      <c r="P277" s="163">
        <v>255.723018618645</v>
      </c>
      <c r="Q277" s="162">
        <f t="shared" si="25"/>
        <v>1.2323009694064746E-2</v>
      </c>
      <c r="R277" s="162">
        <f t="shared" si="27"/>
        <v>1.6921619294208989E-2</v>
      </c>
      <c r="S277" s="162">
        <f t="shared" si="29"/>
        <v>7.8983089332539169E-2</v>
      </c>
    </row>
    <row r="278" spans="11:19" ht="15" x14ac:dyDescent="0.25">
      <c r="K278" s="42">
        <v>43358</v>
      </c>
      <c r="L278" s="158">
        <v>189.476039053336</v>
      </c>
      <c r="M278" s="159">
        <f t="shared" si="24"/>
        <v>9.0633570099103444E-3</v>
      </c>
      <c r="N278" s="159">
        <f t="shared" si="26"/>
        <v>4.6230458154183918E-3</v>
      </c>
      <c r="O278" s="159">
        <f t="shared" si="28"/>
        <v>3.7365891962888753E-2</v>
      </c>
      <c r="P278" s="163">
        <v>258.69500340434502</v>
      </c>
      <c r="Q278" s="162">
        <f t="shared" si="25"/>
        <v>1.1621889972025068E-2</v>
      </c>
      <c r="R278" s="162">
        <f t="shared" si="27"/>
        <v>3.1301538149865582E-2</v>
      </c>
      <c r="S278" s="162">
        <f t="shared" si="29"/>
        <v>8.5403919365775183E-2</v>
      </c>
    </row>
    <row r="279" spans="11:19" ht="15" x14ac:dyDescent="0.25">
      <c r="K279" s="42">
        <v>43388</v>
      </c>
      <c r="L279" s="158">
        <v>188.563986662551</v>
      </c>
      <c r="M279" s="159">
        <f t="shared" si="24"/>
        <v>-4.8135500158321687E-3</v>
      </c>
      <c r="N279" s="159">
        <f t="shared" si="26"/>
        <v>1.204930366565371E-2</v>
      </c>
      <c r="O279" s="159">
        <f t="shared" si="28"/>
        <v>1.2423499615118461E-2</v>
      </c>
      <c r="P279" s="163">
        <v>259.23437363405498</v>
      </c>
      <c r="Q279" s="162">
        <f t="shared" si="25"/>
        <v>2.084965780598802E-3</v>
      </c>
      <c r="R279" s="162">
        <f t="shared" si="27"/>
        <v>2.6223305007742059E-2</v>
      </c>
      <c r="S279" s="162">
        <f t="shared" si="29"/>
        <v>7.9766374318263944E-2</v>
      </c>
    </row>
    <row r="280" spans="11:19" ht="15" x14ac:dyDescent="0.25">
      <c r="K280" s="42">
        <v>43419</v>
      </c>
      <c r="L280" s="158">
        <v>186.962759282934</v>
      </c>
      <c r="M280" s="159">
        <f t="shared" si="24"/>
        <v>-8.491692437976095E-3</v>
      </c>
      <c r="N280" s="159">
        <f t="shared" si="26"/>
        <v>-4.3212299536847798E-3</v>
      </c>
      <c r="O280" s="159">
        <f t="shared" si="28"/>
        <v>-9.8226233989151535E-4</v>
      </c>
      <c r="P280" s="163">
        <v>258.63861792930498</v>
      </c>
      <c r="Q280" s="162">
        <f t="shared" si="25"/>
        <v>-2.2981354532519704E-3</v>
      </c>
      <c r="R280" s="162">
        <f t="shared" si="27"/>
        <v>1.1401395644433432E-2</v>
      </c>
      <c r="S280" s="162">
        <f t="shared" si="29"/>
        <v>6.7306261556445257E-2</v>
      </c>
    </row>
    <row r="281" spans="11:19" ht="15" x14ac:dyDescent="0.25">
      <c r="K281" s="42">
        <v>43449</v>
      </c>
      <c r="L281" s="158">
        <v>186.46134593696399</v>
      </c>
      <c r="M281" s="159">
        <f t="shared" si="24"/>
        <v>-2.6818888846800171E-3</v>
      </c>
      <c r="N281" s="159">
        <f t="shared" si="26"/>
        <v>-1.5910682593081815E-2</v>
      </c>
      <c r="O281" s="159">
        <f t="shared" si="28"/>
        <v>4.016361094483667E-3</v>
      </c>
      <c r="P281" s="163">
        <v>258.424599096561</v>
      </c>
      <c r="Q281" s="162">
        <f t="shared" si="25"/>
        <v>-8.2748212334826654E-4</v>
      </c>
      <c r="R281" s="162">
        <f t="shared" si="27"/>
        <v>-1.0452629707786709E-3</v>
      </c>
      <c r="S281" s="162">
        <f t="shared" si="29"/>
        <v>5.61129279458219E-2</v>
      </c>
    </row>
    <row r="282" spans="11:19" ht="15" x14ac:dyDescent="0.25">
      <c r="K282" s="42">
        <v>43480</v>
      </c>
      <c r="L282" s="158">
        <v>188.72060894037699</v>
      </c>
      <c r="M282" s="159">
        <f t="shared" si="24"/>
        <v>1.2116522017259213E-2</v>
      </c>
      <c r="N282" s="159">
        <f t="shared" si="26"/>
        <v>8.3060546501001475E-4</v>
      </c>
      <c r="O282" s="159">
        <f t="shared" si="28"/>
        <v>3.4056623893000237E-2</v>
      </c>
      <c r="P282" s="163">
        <v>258.34826694604902</v>
      </c>
      <c r="Q282" s="162">
        <f t="shared" si="25"/>
        <v>-2.9537494022946476E-4</v>
      </c>
      <c r="R282" s="162">
        <f t="shared" si="27"/>
        <v>-3.4181681834246636E-3</v>
      </c>
      <c r="S282" s="162">
        <f t="shared" si="29"/>
        <v>4.6469772653406682E-2</v>
      </c>
    </row>
    <row r="283" spans="11:19" ht="15" x14ac:dyDescent="0.25">
      <c r="K283" s="42">
        <v>43511</v>
      </c>
      <c r="L283" s="158">
        <v>192.404013953678</v>
      </c>
      <c r="M283" s="159">
        <f t="shared" si="24"/>
        <v>1.9517767741331848E-2</v>
      </c>
      <c r="N283" s="159">
        <f t="shared" si="26"/>
        <v>2.9103414453301113E-2</v>
      </c>
      <c r="O283" s="159">
        <f t="shared" si="28"/>
        <v>4.8691166013723031E-2</v>
      </c>
      <c r="P283" s="163">
        <v>260.18468528416798</v>
      </c>
      <c r="Q283" s="162">
        <f t="shared" si="25"/>
        <v>7.1083052339673269E-3</v>
      </c>
      <c r="R283" s="162">
        <f t="shared" si="27"/>
        <v>5.977712714524408E-3</v>
      </c>
      <c r="S283" s="162">
        <f t="shared" si="29"/>
        <v>4.7400412359282162E-2</v>
      </c>
    </row>
    <row r="284" spans="11:19" ht="15" x14ac:dyDescent="0.25">
      <c r="K284" s="42">
        <v>43539</v>
      </c>
      <c r="L284" s="158">
        <v>194.646904507296</v>
      </c>
      <c r="M284" s="159">
        <f t="shared" si="24"/>
        <v>1.1657192111168557E-2</v>
      </c>
      <c r="N284" s="159">
        <f t="shared" si="26"/>
        <v>4.3899493105124643E-2</v>
      </c>
      <c r="O284" s="159">
        <f t="shared" si="28"/>
        <v>3.7790112555708966E-2</v>
      </c>
      <c r="P284" s="163">
        <v>261.90276789319898</v>
      </c>
      <c r="Q284" s="162">
        <f t="shared" si="25"/>
        <v>6.6033195118864185E-3</v>
      </c>
      <c r="R284" s="162">
        <f t="shared" si="27"/>
        <v>1.3459124281502088E-2</v>
      </c>
      <c r="S284" s="162">
        <f t="shared" si="29"/>
        <v>4.5934504568100998E-2</v>
      </c>
    </row>
    <row r="285" spans="11:19" ht="15" x14ac:dyDescent="0.25">
      <c r="K285" s="42">
        <v>43570</v>
      </c>
      <c r="L285" s="158">
        <v>197.192989249177</v>
      </c>
      <c r="M285" s="159">
        <f t="shared" si="24"/>
        <v>1.3080530349690589E-2</v>
      </c>
      <c r="N285" s="159">
        <f t="shared" si="26"/>
        <v>4.4893773692075811E-2</v>
      </c>
      <c r="O285" s="159">
        <f t="shared" si="28"/>
        <v>2.3459366326652686E-2</v>
      </c>
      <c r="P285" s="163">
        <v>266.20088430562402</v>
      </c>
      <c r="Q285" s="162">
        <f t="shared" si="25"/>
        <v>1.6411114884351763E-2</v>
      </c>
      <c r="R285" s="162">
        <f t="shared" si="27"/>
        <v>3.0395471401458485E-2</v>
      </c>
      <c r="S285" s="162">
        <f t="shared" si="29"/>
        <v>5.9114013971349744E-2</v>
      </c>
    </row>
    <row r="286" spans="11:19" ht="15" x14ac:dyDescent="0.25">
      <c r="K286" s="42">
        <v>43600</v>
      </c>
      <c r="L286" s="158">
        <v>199.423789682859</v>
      </c>
      <c r="M286" s="159">
        <f t="shared" si="24"/>
        <v>1.1312777610278602E-2</v>
      </c>
      <c r="N286" s="159">
        <f t="shared" si="26"/>
        <v>3.6484559676967177E-2</v>
      </c>
      <c r="O286" s="159">
        <f t="shared" si="28"/>
        <v>3.9413006889797098E-2</v>
      </c>
      <c r="P286" s="163">
        <v>268.86194021298797</v>
      </c>
      <c r="Q286" s="162">
        <f t="shared" si="25"/>
        <v>9.9964202384421608E-3</v>
      </c>
      <c r="R286" s="162">
        <f t="shared" si="27"/>
        <v>3.3350367718003371E-2</v>
      </c>
      <c r="S286" s="162">
        <f t="shared" si="29"/>
        <v>6.9170546651915021E-2</v>
      </c>
    </row>
    <row r="287" spans="11:19" ht="15" x14ac:dyDescent="0.25">
      <c r="K287" s="42">
        <v>43631</v>
      </c>
      <c r="L287" s="158">
        <v>203.88884984299</v>
      </c>
      <c r="M287" s="159">
        <f t="shared" si="24"/>
        <v>2.2389806989586036E-2</v>
      </c>
      <c r="N287" s="159">
        <f t="shared" si="26"/>
        <v>4.7480566716886052E-2</v>
      </c>
      <c r="O287" s="159">
        <f t="shared" si="28"/>
        <v>8.1041372621308838E-2</v>
      </c>
      <c r="P287" s="163">
        <v>271.47715064410397</v>
      </c>
      <c r="Q287" s="162">
        <f t="shared" si="25"/>
        <v>9.7269640658110834E-3</v>
      </c>
      <c r="R287" s="162">
        <f t="shared" si="27"/>
        <v>3.6557012466585714E-2</v>
      </c>
      <c r="S287" s="162">
        <f t="shared" si="29"/>
        <v>8.2258255271368652E-2</v>
      </c>
    </row>
    <row r="288" spans="11:19" ht="15" x14ac:dyDescent="0.25">
      <c r="K288" s="42">
        <v>43661</v>
      </c>
      <c r="L288" s="158">
        <v>205.34954209216701</v>
      </c>
      <c r="M288" s="159">
        <f t="shared" si="24"/>
        <v>7.1641595423284077E-3</v>
      </c>
      <c r="N288" s="159">
        <f t="shared" si="26"/>
        <v>4.1363300358935318E-2</v>
      </c>
      <c r="O288" s="159">
        <f t="shared" si="28"/>
        <v>0.10213972859172937</v>
      </c>
      <c r="P288" s="163">
        <v>271.39605875696299</v>
      </c>
      <c r="Q288" s="162">
        <f t="shared" si="25"/>
        <v>-2.9870612295945786E-4</v>
      </c>
      <c r="R288" s="162">
        <f t="shared" si="27"/>
        <v>1.951599246144653E-2</v>
      </c>
      <c r="S288" s="162">
        <f t="shared" si="29"/>
        <v>7.4367401511364895E-2</v>
      </c>
    </row>
    <row r="289" spans="11:19" ht="15" x14ac:dyDescent="0.25">
      <c r="K289" s="42">
        <v>43692</v>
      </c>
      <c r="L289" s="158">
        <v>204.66922577128301</v>
      </c>
      <c r="M289" s="159">
        <f t="shared" si="24"/>
        <v>-3.3129673139404847E-3</v>
      </c>
      <c r="N289" s="159">
        <f t="shared" si="26"/>
        <v>2.6302960628547645E-2</v>
      </c>
      <c r="O289" s="159">
        <f t="shared" si="28"/>
        <v>8.99753713727105E-2</v>
      </c>
      <c r="P289" s="163">
        <v>271.89748197936001</v>
      </c>
      <c r="Q289" s="162">
        <f t="shared" si="25"/>
        <v>1.8475700225479841E-3</v>
      </c>
      <c r="R289" s="162">
        <f t="shared" si="27"/>
        <v>1.1290336460293871E-2</v>
      </c>
      <c r="S289" s="162">
        <f t="shared" si="29"/>
        <v>6.3249931304915741E-2</v>
      </c>
    </row>
    <row r="290" spans="11:19" ht="15" x14ac:dyDescent="0.25">
      <c r="K290" s="42">
        <v>43723</v>
      </c>
      <c r="L290" s="158">
        <v>201.682921378739</v>
      </c>
      <c r="M290" s="159">
        <f t="shared" si="24"/>
        <v>-1.459088136621578E-2</v>
      </c>
      <c r="N290" s="159">
        <f t="shared" si="26"/>
        <v>-1.0819269744028359E-2</v>
      </c>
      <c r="O290" s="159">
        <f t="shared" si="28"/>
        <v>6.4424411584658836E-2</v>
      </c>
      <c r="P290" s="163">
        <v>272.98616908867399</v>
      </c>
      <c r="Q290" s="162">
        <f t="shared" si="25"/>
        <v>4.0040352760479792E-3</v>
      </c>
      <c r="R290" s="162">
        <f t="shared" si="27"/>
        <v>5.5585467911010156E-3</v>
      </c>
      <c r="S290" s="162">
        <f t="shared" si="29"/>
        <v>5.5243300010675567E-2</v>
      </c>
    </row>
    <row r="291" spans="11:19" ht="15" x14ac:dyDescent="0.25">
      <c r="K291" s="42">
        <v>43753</v>
      </c>
      <c r="L291" s="158">
        <v>199.55329378890801</v>
      </c>
      <c r="M291" s="159">
        <f t="shared" si="24"/>
        <v>-1.055928571082021E-2</v>
      </c>
      <c r="N291" s="159">
        <f t="shared" si="26"/>
        <v>-2.8226253850897165E-2</v>
      </c>
      <c r="O291" s="159">
        <f t="shared" si="28"/>
        <v>5.8278928658965778E-2</v>
      </c>
      <c r="P291" s="163">
        <v>274.74727540600799</v>
      </c>
      <c r="Q291" s="162">
        <f t="shared" si="25"/>
        <v>6.4512657297370879E-3</v>
      </c>
      <c r="R291" s="162">
        <f t="shared" si="27"/>
        <v>1.2348066749362951E-2</v>
      </c>
      <c r="S291" s="162">
        <f t="shared" si="29"/>
        <v>5.9841222267273952E-2</v>
      </c>
    </row>
    <row r="292" spans="11:19" ht="15" x14ac:dyDescent="0.25">
      <c r="K292" s="42">
        <v>43784</v>
      </c>
      <c r="L292" s="158">
        <v>198.960789069074</v>
      </c>
      <c r="M292" s="159">
        <f t="shared" si="24"/>
        <v>-2.9691552997405113E-3</v>
      </c>
      <c r="N292" s="159">
        <f t="shared" si="26"/>
        <v>-2.7891035795426178E-2</v>
      </c>
      <c r="O292" s="159">
        <f t="shared" si="28"/>
        <v>6.4173367103462331E-2</v>
      </c>
      <c r="P292" s="163">
        <v>277.80234757317601</v>
      </c>
      <c r="Q292" s="162">
        <f t="shared" si="25"/>
        <v>1.1119572205596562E-2</v>
      </c>
      <c r="R292" s="162">
        <f t="shared" si="27"/>
        <v>2.1717250012135869E-2</v>
      </c>
      <c r="S292" s="162">
        <f t="shared" si="29"/>
        <v>7.4094618186945072E-2</v>
      </c>
    </row>
    <row r="293" spans="11:19" ht="15" x14ac:dyDescent="0.25">
      <c r="K293" s="42">
        <v>43814</v>
      </c>
      <c r="L293" s="158">
        <v>199.811747052935</v>
      </c>
      <c r="M293" s="159">
        <f t="shared" si="24"/>
        <v>4.2770135152889743E-3</v>
      </c>
      <c r="N293" s="159">
        <f t="shared" si="26"/>
        <v>-9.2778025675764875E-3</v>
      </c>
      <c r="O293" s="159">
        <f t="shared" si="28"/>
        <v>7.1598759779865073E-2</v>
      </c>
      <c r="P293" s="163">
        <v>280.52595925203502</v>
      </c>
      <c r="Q293" s="162">
        <f t="shared" si="25"/>
        <v>9.8041348557775798E-3</v>
      </c>
      <c r="R293" s="162">
        <f t="shared" si="27"/>
        <v>2.761967827356071E-2</v>
      </c>
      <c r="S293" s="162">
        <f t="shared" si="29"/>
        <v>8.5523437910861588E-2</v>
      </c>
    </row>
    <row r="294" spans="11:19" ht="15" x14ac:dyDescent="0.25">
      <c r="K294" s="42">
        <v>43845</v>
      </c>
      <c r="L294" s="158">
        <v>201.02533474236199</v>
      </c>
      <c r="M294" s="159">
        <f t="shared" si="24"/>
        <v>6.0736553647442459E-3</v>
      </c>
      <c r="N294" s="159">
        <f t="shared" si="26"/>
        <v>7.3766808129518413E-3</v>
      </c>
      <c r="O294" s="159">
        <f t="shared" si="28"/>
        <v>6.5200752960014485E-2</v>
      </c>
      <c r="P294" s="163">
        <v>282.43204992703397</v>
      </c>
      <c r="Q294" s="162">
        <f t="shared" si="25"/>
        <v>6.79470334966914E-3</v>
      </c>
      <c r="R294" s="162">
        <f t="shared" si="27"/>
        <v>2.7970339322454851E-2</v>
      </c>
      <c r="S294" s="162">
        <f t="shared" si="29"/>
        <v>9.3222158080179307E-2</v>
      </c>
    </row>
    <row r="295" spans="11:19" ht="15" x14ac:dyDescent="0.25">
      <c r="K295" s="42">
        <v>43876</v>
      </c>
      <c r="L295" s="158">
        <v>202.072314644404</v>
      </c>
      <c r="M295" s="159">
        <f t="shared" si="24"/>
        <v>5.2081987744672098E-3</v>
      </c>
      <c r="N295" s="159">
        <f t="shared" si="26"/>
        <v>1.5638888395490769E-2</v>
      </c>
      <c r="O295" s="159">
        <f t="shared" si="28"/>
        <v>5.024999474830949E-2</v>
      </c>
      <c r="P295" s="163">
        <v>283.02023399764698</v>
      </c>
      <c r="Q295" s="162">
        <f t="shared" si="25"/>
        <v>2.0825684293441782E-3</v>
      </c>
      <c r="R295" s="162">
        <f t="shared" si="27"/>
        <v>1.8782729771916529E-2</v>
      </c>
      <c r="S295" s="162">
        <f t="shared" si="29"/>
        <v>8.7766690374333489E-2</v>
      </c>
    </row>
    <row r="296" spans="11:19" ht="15" x14ac:dyDescent="0.25">
      <c r="K296" s="42">
        <v>43905</v>
      </c>
      <c r="L296" s="158">
        <v>202.95295443135899</v>
      </c>
      <c r="M296" s="159">
        <f t="shared" si="24"/>
        <v>4.358042755657543E-3</v>
      </c>
      <c r="N296" s="159">
        <f t="shared" si="26"/>
        <v>1.5720834359111979E-2</v>
      </c>
      <c r="O296" s="159">
        <f t="shared" si="28"/>
        <v>4.2672396692297054E-2</v>
      </c>
      <c r="P296" s="163">
        <v>283.064765851917</v>
      </c>
      <c r="Q296" s="162">
        <f t="shared" si="25"/>
        <v>1.5734512561516034E-4</v>
      </c>
      <c r="R296" s="162">
        <f t="shared" si="27"/>
        <v>9.0501663612565508E-3</v>
      </c>
      <c r="S296" s="162">
        <f t="shared" si="29"/>
        <v>8.0800971020465351E-2</v>
      </c>
    </row>
    <row r="297" spans="11:19" ht="15" x14ac:dyDescent="0.25">
      <c r="K297" s="42">
        <v>43936</v>
      </c>
      <c r="L297" s="158">
        <v>202.436494485217</v>
      </c>
      <c r="M297" s="159">
        <f t="shared" si="24"/>
        <v>-2.5447274102957662E-3</v>
      </c>
      <c r="N297" s="159">
        <f t="shared" si="26"/>
        <v>7.0198104366476777E-3</v>
      </c>
      <c r="O297" s="159">
        <f t="shared" si="28"/>
        <v>2.6590728483831594E-2</v>
      </c>
      <c r="P297" s="163">
        <v>286.94133993588798</v>
      </c>
      <c r="Q297" s="162">
        <f t="shared" si="25"/>
        <v>1.3695007474010312E-2</v>
      </c>
      <c r="R297" s="162">
        <f t="shared" si="27"/>
        <v>1.5965928831444431E-2</v>
      </c>
      <c r="S297" s="162">
        <f t="shared" si="29"/>
        <v>7.7912797639139164E-2</v>
      </c>
    </row>
    <row r="298" spans="11:19" ht="15" x14ac:dyDescent="0.25">
      <c r="K298" s="42">
        <v>43966</v>
      </c>
      <c r="L298" s="158">
        <v>200.14311544009999</v>
      </c>
      <c r="M298" s="159">
        <f t="shared" si="24"/>
        <v>-1.1328881439826022E-2</v>
      </c>
      <c r="N298" s="159">
        <f t="shared" si="26"/>
        <v>-9.5470733222356996E-3</v>
      </c>
      <c r="O298" s="159">
        <f t="shared" si="28"/>
        <v>3.6070207991982794E-3</v>
      </c>
      <c r="P298" s="163">
        <v>287.76483298063198</v>
      </c>
      <c r="Q298" s="162">
        <f t="shared" si="25"/>
        <v>2.869900325021213E-3</v>
      </c>
      <c r="R298" s="162">
        <f t="shared" si="27"/>
        <v>1.6764168822729575E-2</v>
      </c>
      <c r="S298" s="162">
        <f t="shared" si="29"/>
        <v>7.0307060763860507E-2</v>
      </c>
    </row>
    <row r="299" spans="11:19" ht="15" x14ac:dyDescent="0.25">
      <c r="K299" s="42">
        <v>43997</v>
      </c>
      <c r="L299" s="158">
        <v>197.39286768284299</v>
      </c>
      <c r="M299" s="159">
        <f t="shared" si="24"/>
        <v>-1.3741405749627789E-2</v>
      </c>
      <c r="N299" s="159">
        <f t="shared" si="26"/>
        <v>-2.7395938946020548E-2</v>
      </c>
      <c r="O299" s="159">
        <f t="shared" si="28"/>
        <v>-3.1860409066750917E-2</v>
      </c>
      <c r="P299" s="163">
        <v>289.73690961230301</v>
      </c>
      <c r="Q299" s="162">
        <f t="shared" si="25"/>
        <v>6.8530842050591456E-3</v>
      </c>
      <c r="R299" s="162">
        <f t="shared" si="27"/>
        <v>2.3571085367355415E-2</v>
      </c>
      <c r="S299" s="162">
        <f t="shared" si="29"/>
        <v>6.7260758133331322E-2</v>
      </c>
    </row>
    <row r="300" spans="11:19" ht="15" x14ac:dyDescent="0.25">
      <c r="K300" s="42">
        <v>44027</v>
      </c>
      <c r="L300" s="158">
        <v>197.20652193130101</v>
      </c>
      <c r="M300" s="159">
        <f t="shared" si="24"/>
        <v>-9.440348768902096E-4</v>
      </c>
      <c r="N300" s="159">
        <f t="shared" si="26"/>
        <v>-2.5835127046708983E-2</v>
      </c>
      <c r="O300" s="159">
        <f t="shared" si="28"/>
        <v>-3.9654435446518699E-2</v>
      </c>
      <c r="P300" s="163">
        <v>288.44777373033799</v>
      </c>
      <c r="Q300" s="162">
        <f t="shared" si="25"/>
        <v>-4.4493326158894231E-3</v>
      </c>
      <c r="R300" s="162">
        <f t="shared" si="27"/>
        <v>5.2499712825855305E-3</v>
      </c>
      <c r="S300" s="162">
        <f t="shared" si="29"/>
        <v>6.2829633751774194E-2</v>
      </c>
    </row>
    <row r="301" spans="11:19" ht="15" x14ac:dyDescent="0.25">
      <c r="K301" s="42">
        <v>44058</v>
      </c>
      <c r="L301" s="158">
        <v>198.81607059617301</v>
      </c>
      <c r="M301" s="159">
        <f t="shared" si="24"/>
        <v>8.1617415545349736E-3</v>
      </c>
      <c r="N301" s="159">
        <f t="shared" si="26"/>
        <v>-6.6304795996050547E-3</v>
      </c>
      <c r="O301" s="159">
        <f t="shared" si="28"/>
        <v>-2.8598120470005983E-2</v>
      </c>
      <c r="P301" s="163">
        <v>292.53180374776798</v>
      </c>
      <c r="Q301" s="162">
        <f t="shared" si="25"/>
        <v>1.4158646345622472E-2</v>
      </c>
      <c r="R301" s="162">
        <f t="shared" si="27"/>
        <v>1.6565508431868992E-2</v>
      </c>
      <c r="S301" s="162">
        <f t="shared" si="29"/>
        <v>7.5890080401606497E-2</v>
      </c>
    </row>
    <row r="302" spans="11:19" ht="15" x14ac:dyDescent="0.25">
      <c r="K302" s="42">
        <v>44089</v>
      </c>
      <c r="L302" s="158">
        <v>201.062562742593</v>
      </c>
      <c r="M302" s="159">
        <f t="shared" si="24"/>
        <v>1.1299348889069361E-2</v>
      </c>
      <c r="N302" s="159">
        <f t="shared" si="26"/>
        <v>1.8590818922830765E-2</v>
      </c>
      <c r="O302" s="159">
        <f t="shared" si="28"/>
        <v>-3.0759106021724936E-3</v>
      </c>
      <c r="P302" s="163">
        <v>295.68354623361103</v>
      </c>
      <c r="Q302" s="162">
        <f t="shared" si="25"/>
        <v>1.0774016518766638E-2</v>
      </c>
      <c r="R302" s="162">
        <f t="shared" si="27"/>
        <v>2.0524263302404977E-2</v>
      </c>
      <c r="S302" s="162">
        <f t="shared" si="29"/>
        <v>8.3144787960170552E-2</v>
      </c>
    </row>
    <row r="303" spans="11:19" ht="15" x14ac:dyDescent="0.25">
      <c r="K303" s="42">
        <v>44119</v>
      </c>
      <c r="L303" s="158">
        <v>203.231531432254</v>
      </c>
      <c r="M303" s="159">
        <f t="shared" si="24"/>
        <v>1.0787531304063736E-2</v>
      </c>
      <c r="N303" s="159">
        <f t="shared" si="26"/>
        <v>3.0551776087059945E-2</v>
      </c>
      <c r="O303" s="159">
        <f t="shared" si="28"/>
        <v>1.8432357459541304E-2</v>
      </c>
      <c r="P303" s="163">
        <v>299.95217399308302</v>
      </c>
      <c r="Q303" s="162">
        <f t="shared" si="25"/>
        <v>1.4436473770168767E-2</v>
      </c>
      <c r="R303" s="162">
        <f t="shared" si="27"/>
        <v>3.9883824076590635E-2</v>
      </c>
      <c r="S303" s="162">
        <f t="shared" si="29"/>
        <v>9.1738484211821403E-2</v>
      </c>
    </row>
    <row r="304" spans="11:19" ht="15" x14ac:dyDescent="0.25">
      <c r="K304" s="42">
        <v>44150</v>
      </c>
      <c r="L304" s="158">
        <v>206.71644228392501</v>
      </c>
      <c r="M304" s="159">
        <f t="shared" si="24"/>
        <v>1.7147490977957203E-2</v>
      </c>
      <c r="N304" s="159">
        <f t="shared" si="26"/>
        <v>3.9737087973129137E-2</v>
      </c>
      <c r="O304" s="159">
        <f t="shared" si="28"/>
        <v>3.8980812506520746E-2</v>
      </c>
      <c r="P304" s="163">
        <v>301.47841337524301</v>
      </c>
      <c r="Q304" s="162">
        <f t="shared" si="25"/>
        <v>5.0882757802421796E-3</v>
      </c>
      <c r="R304" s="162">
        <f t="shared" si="27"/>
        <v>3.0583374227539206E-2</v>
      </c>
      <c r="S304" s="162">
        <f t="shared" si="29"/>
        <v>8.5226298513659815E-2</v>
      </c>
    </row>
    <row r="305" spans="11:19" ht="15" x14ac:dyDescent="0.25">
      <c r="K305" s="42">
        <v>44180</v>
      </c>
      <c r="L305" s="158">
        <v>207.236045879594</v>
      </c>
      <c r="M305" s="159">
        <f t="shared" si="24"/>
        <v>2.513605545490849E-3</v>
      </c>
      <c r="N305" s="159">
        <f t="shared" si="26"/>
        <v>3.0704289514624783E-2</v>
      </c>
      <c r="O305" s="159">
        <f t="shared" si="28"/>
        <v>3.7156468206507087E-2</v>
      </c>
      <c r="P305" s="163">
        <v>303.133158927593</v>
      </c>
      <c r="Q305" s="162">
        <f t="shared" si="25"/>
        <v>5.4887696065004654E-3</v>
      </c>
      <c r="R305" s="162">
        <f t="shared" si="27"/>
        <v>2.5194545955885772E-2</v>
      </c>
      <c r="S305" s="162">
        <f t="shared" si="29"/>
        <v>8.0588619091920943E-2</v>
      </c>
    </row>
    <row r="306" spans="11:19" ht="15" x14ac:dyDescent="0.25">
      <c r="K306" s="42">
        <v>44211</v>
      </c>
      <c r="L306" s="158">
        <v>207.014849116021</v>
      </c>
      <c r="M306" s="159">
        <f t="shared" si="24"/>
        <v>-1.0673662616662583E-3</v>
      </c>
      <c r="N306" s="159">
        <f t="shared" si="26"/>
        <v>1.8615800693447815E-2</v>
      </c>
      <c r="O306" s="159">
        <f t="shared" si="28"/>
        <v>2.9794823529756931E-2</v>
      </c>
      <c r="P306" s="163">
        <v>303.564670497169</v>
      </c>
      <c r="Q306" s="162">
        <f t="shared" si="25"/>
        <v>1.4235050071809141E-3</v>
      </c>
      <c r="R306" s="162">
        <f t="shared" si="27"/>
        <v>1.2043575000624251E-2</v>
      </c>
      <c r="S306" s="162">
        <f t="shared" si="29"/>
        <v>7.4823733976348006E-2</v>
      </c>
    </row>
    <row r="307" spans="11:19" ht="15" x14ac:dyDescent="0.25">
      <c r="K307" s="42">
        <v>44242</v>
      </c>
      <c r="L307" s="158">
        <v>205.099787250471</v>
      </c>
      <c r="M307" s="159">
        <f t="shared" si="24"/>
        <v>-9.2508429889331945E-3</v>
      </c>
      <c r="N307" s="159">
        <f t="shared" si="26"/>
        <v>-7.8206407559662239E-3</v>
      </c>
      <c r="O307" s="159">
        <f t="shared" si="28"/>
        <v>1.498212464876536E-2</v>
      </c>
      <c r="P307" s="163">
        <v>305.66420368127899</v>
      </c>
      <c r="Q307" s="162">
        <f t="shared" si="25"/>
        <v>6.9162632814663283E-3</v>
      </c>
      <c r="R307" s="162">
        <f t="shared" si="27"/>
        <v>1.3884212336045421E-2</v>
      </c>
      <c r="S307" s="162">
        <f t="shared" si="29"/>
        <v>8.0008306698736931E-2</v>
      </c>
    </row>
    <row r="308" spans="11:19" ht="15" x14ac:dyDescent="0.25">
      <c r="K308" s="42">
        <v>44270</v>
      </c>
      <c r="L308" s="158">
        <v>209.20419635621701</v>
      </c>
      <c r="M308" s="159">
        <f t="shared" si="24"/>
        <v>2.0011766763724959E-2</v>
      </c>
      <c r="N308" s="159">
        <f t="shared" si="26"/>
        <v>9.4971435508208746E-3</v>
      </c>
      <c r="O308" s="159">
        <f t="shared" si="28"/>
        <v>3.0801433476900897E-2</v>
      </c>
      <c r="P308" s="163">
        <v>308.63235995654901</v>
      </c>
      <c r="Q308" s="162">
        <f t="shared" si="25"/>
        <v>9.710513169428836E-3</v>
      </c>
      <c r="R308" s="162">
        <f t="shared" si="27"/>
        <v>1.8141205826544216E-2</v>
      </c>
      <c r="S308" s="162">
        <f t="shared" si="29"/>
        <v>9.0324184388273387E-2</v>
      </c>
    </row>
    <row r="309" spans="11:19" ht="15" x14ac:dyDescent="0.25">
      <c r="K309" s="42">
        <v>44301</v>
      </c>
      <c r="L309" s="158">
        <v>212.07654863725301</v>
      </c>
      <c r="M309" s="159">
        <f t="shared" si="24"/>
        <v>1.3729898018609354E-2</v>
      </c>
      <c r="N309" s="159">
        <f t="shared" si="26"/>
        <v>2.4450900710002665E-2</v>
      </c>
      <c r="O309" s="159">
        <f t="shared" si="28"/>
        <v>4.7620139721101351E-2</v>
      </c>
      <c r="P309" s="163">
        <v>312.91018738193202</v>
      </c>
      <c r="Q309" s="162">
        <f t="shared" si="25"/>
        <v>1.3860592667551908E-2</v>
      </c>
      <c r="R309" s="162">
        <f t="shared" si="27"/>
        <v>3.0785917443743482E-2</v>
      </c>
      <c r="S309" s="162">
        <f t="shared" si="29"/>
        <v>9.0502286815299371E-2</v>
      </c>
    </row>
    <row r="310" spans="11:19" ht="15" x14ac:dyDescent="0.25">
      <c r="K310" s="42">
        <v>44331</v>
      </c>
      <c r="L310" s="158">
        <v>214.40342365557299</v>
      </c>
      <c r="M310" s="159">
        <f t="shared" si="24"/>
        <v>1.0971863854216002E-2</v>
      </c>
      <c r="N310" s="159">
        <f t="shared" si="26"/>
        <v>4.536151172960623E-2</v>
      </c>
      <c r="O310" s="159">
        <f t="shared" si="28"/>
        <v>7.1250555804108551E-2</v>
      </c>
      <c r="P310" s="163">
        <v>319.26477074029901</v>
      </c>
      <c r="Q310" s="162">
        <f t="shared" si="25"/>
        <v>2.0308010459917369E-2</v>
      </c>
      <c r="R310" s="162">
        <f t="shared" si="27"/>
        <v>4.4495125353970266E-2</v>
      </c>
      <c r="S310" s="162">
        <f t="shared" si="29"/>
        <v>0.10946416708878082</v>
      </c>
    </row>
    <row r="311" spans="11:19" ht="15" x14ac:dyDescent="0.25">
      <c r="K311" s="42">
        <v>44362</v>
      </c>
      <c r="L311" s="158">
        <v>214.759464841398</v>
      </c>
      <c r="M311" s="159">
        <f t="shared" si="24"/>
        <v>1.6606133416832147E-3</v>
      </c>
      <c r="N311" s="159">
        <f t="shared" si="26"/>
        <v>2.6554288020694816E-2</v>
      </c>
      <c r="O311" s="159">
        <f t="shared" si="28"/>
        <v>8.79798614935694E-2</v>
      </c>
      <c r="P311" s="163">
        <v>328.64531584091498</v>
      </c>
      <c r="Q311" s="162">
        <f t="shared" si="25"/>
        <v>2.9381710606105171E-2</v>
      </c>
      <c r="R311" s="162">
        <f t="shared" si="27"/>
        <v>6.4843997198425596E-2</v>
      </c>
      <c r="S311" s="162">
        <f t="shared" si="29"/>
        <v>0.1342887458856219</v>
      </c>
    </row>
    <row r="312" spans="11:19" ht="15" x14ac:dyDescent="0.25">
      <c r="K312" s="42">
        <v>44392</v>
      </c>
      <c r="L312" s="158">
        <v>219.06309319096101</v>
      </c>
      <c r="M312" s="159">
        <f t="shared" si="24"/>
        <v>2.0039295370480215E-2</v>
      </c>
      <c r="N312" s="159">
        <f t="shared" si="26"/>
        <v>3.2943503648100947E-2</v>
      </c>
      <c r="O312" s="159">
        <f t="shared" si="28"/>
        <v>0.11083087438291717</v>
      </c>
      <c r="P312" s="163">
        <v>339.27967303354399</v>
      </c>
      <c r="Q312" s="162">
        <f t="shared" si="25"/>
        <v>3.2358158415915828E-2</v>
      </c>
      <c r="R312" s="162">
        <f t="shared" si="27"/>
        <v>8.4271739032343751E-2</v>
      </c>
      <c r="S312" s="162">
        <f t="shared" si="29"/>
        <v>0.17622566000709505</v>
      </c>
    </row>
    <row r="313" spans="11:19" ht="15" x14ac:dyDescent="0.25">
      <c r="K313" s="42">
        <v>44423</v>
      </c>
      <c r="L313" s="158">
        <v>225.93918178074</v>
      </c>
      <c r="M313" s="159">
        <f t="shared" si="24"/>
        <v>3.1388621833185582E-2</v>
      </c>
      <c r="N313" s="159">
        <f t="shared" si="26"/>
        <v>5.3803982830509911E-2</v>
      </c>
      <c r="O313" s="159">
        <f t="shared" si="28"/>
        <v>0.13642313271374484</v>
      </c>
      <c r="P313" s="163">
        <v>347.91084513510299</v>
      </c>
      <c r="Q313" s="162">
        <f t="shared" si="25"/>
        <v>2.5439697062858313E-2</v>
      </c>
      <c r="R313" s="162">
        <f t="shared" si="27"/>
        <v>8.9725134183707533E-2</v>
      </c>
      <c r="S313" s="162">
        <f t="shared" si="29"/>
        <v>0.18930947226197992</v>
      </c>
    </row>
    <row r="314" spans="11:19" ht="15" x14ac:dyDescent="0.25">
      <c r="K314" s="42">
        <v>44454</v>
      </c>
      <c r="L314" s="158">
        <v>231.30818338922799</v>
      </c>
      <c r="M314" s="159">
        <f t="shared" si="24"/>
        <v>2.376303908942301E-2</v>
      </c>
      <c r="N314" s="159">
        <f t="shared" si="26"/>
        <v>7.7056992855012885E-2</v>
      </c>
      <c r="O314" s="159">
        <f t="shared" si="28"/>
        <v>0.15042890249716168</v>
      </c>
      <c r="P314" s="163">
        <v>354.55195743709498</v>
      </c>
      <c r="Q314" s="162">
        <f t="shared" si="25"/>
        <v>1.9088546375762183E-2</v>
      </c>
      <c r="R314" s="162">
        <f t="shared" si="27"/>
        <v>7.8828573989840223E-2</v>
      </c>
      <c r="S314" s="162">
        <f t="shared" si="29"/>
        <v>0.1990926176087382</v>
      </c>
    </row>
    <row r="315" spans="11:19" ht="15" x14ac:dyDescent="0.25">
      <c r="K315" s="42">
        <v>44484</v>
      </c>
      <c r="L315" s="158">
        <v>233.45364186022201</v>
      </c>
      <c r="M315" s="159">
        <f t="shared" si="24"/>
        <v>9.2753245456249633E-3</v>
      </c>
      <c r="N315" s="159">
        <f t="shared" si="26"/>
        <v>6.5691342433097599E-2</v>
      </c>
      <c r="O315" s="159">
        <f t="shared" si="28"/>
        <v>0.1487077827686516</v>
      </c>
      <c r="P315" s="163">
        <v>361.56673482394899</v>
      </c>
      <c r="Q315" s="162">
        <f t="shared" si="25"/>
        <v>1.9784906668012248E-2</v>
      </c>
      <c r="R315" s="162">
        <f t="shared" si="27"/>
        <v>6.5689351770277016E-2</v>
      </c>
      <c r="S315" s="162">
        <f t="shared" si="29"/>
        <v>0.20541461663914062</v>
      </c>
    </row>
    <row r="316" spans="11:19" ht="15" x14ac:dyDescent="0.25">
      <c r="K316" s="42">
        <v>44515</v>
      </c>
      <c r="L316" s="158">
        <v>236.373701635983</v>
      </c>
      <c r="M316" s="159">
        <f t="shared" si="24"/>
        <v>1.2508092623842337E-2</v>
      </c>
      <c r="N316" s="159">
        <f t="shared" si="26"/>
        <v>4.6182869978563801E-2</v>
      </c>
      <c r="O316" s="159">
        <f t="shared" si="28"/>
        <v>0.14346831352352596</v>
      </c>
      <c r="P316" s="163">
        <v>370.93416155696502</v>
      </c>
      <c r="Q316" s="162">
        <f t="shared" si="25"/>
        <v>2.5907877663516654E-2</v>
      </c>
      <c r="R316" s="162">
        <f t="shared" si="27"/>
        <v>6.6175908983008291E-2</v>
      </c>
      <c r="S316" s="162">
        <f t="shared" si="29"/>
        <v>0.23038381887485948</v>
      </c>
    </row>
    <row r="317" spans="11:19" ht="15" x14ac:dyDescent="0.25">
      <c r="K317" s="42">
        <v>44545</v>
      </c>
      <c r="L317" s="158">
        <v>239.69336140228901</v>
      </c>
      <c r="M317" s="159">
        <f t="shared" si="24"/>
        <v>1.4044116343443047E-2</v>
      </c>
      <c r="N317" s="159">
        <f t="shared" si="26"/>
        <v>3.6251108327417292E-2</v>
      </c>
      <c r="O317" s="159">
        <f t="shared" si="28"/>
        <v>0.15662002903468353</v>
      </c>
      <c r="P317" s="163">
        <v>378.74884741760502</v>
      </c>
      <c r="Q317" s="162">
        <f t="shared" si="25"/>
        <v>2.1067581987699757E-2</v>
      </c>
      <c r="R317" s="162">
        <f t="shared" si="27"/>
        <v>6.8246386666199976E-2</v>
      </c>
      <c r="S317" s="162">
        <f t="shared" si="29"/>
        <v>0.24944710356834876</v>
      </c>
    </row>
    <row r="318" spans="11:19" ht="15" x14ac:dyDescent="0.25">
      <c r="K318" s="42">
        <v>44576</v>
      </c>
      <c r="L318" s="158">
        <v>242.50049001096301</v>
      </c>
      <c r="M318" s="159">
        <f t="shared" si="24"/>
        <v>1.171133231329935E-2</v>
      </c>
      <c r="N318" s="159">
        <f t="shared" si="26"/>
        <v>3.8752225403952734E-2</v>
      </c>
      <c r="O318" s="159">
        <f t="shared" si="28"/>
        <v>0.17141592038672626</v>
      </c>
      <c r="P318" s="163">
        <v>384.95843513544702</v>
      </c>
      <c r="Q318" s="162">
        <f t="shared" si="25"/>
        <v>1.6395000962195372E-2</v>
      </c>
      <c r="R318" s="162">
        <f t="shared" si="27"/>
        <v>6.4695388315763491E-2</v>
      </c>
      <c r="S318" s="162">
        <f t="shared" si="29"/>
        <v>0.26812660546095102</v>
      </c>
    </row>
    <row r="319" spans="11:19" ht="15" x14ac:dyDescent="0.25">
      <c r="K319" s="42">
        <v>44607</v>
      </c>
      <c r="L319" s="158">
        <v>238.98840199286801</v>
      </c>
      <c r="M319" s="159">
        <f t="shared" si="24"/>
        <v>-1.4482807923135388E-2</v>
      </c>
      <c r="N319" s="159">
        <f t="shared" si="26"/>
        <v>1.1061722766907645E-2</v>
      </c>
      <c r="O319" s="159">
        <f t="shared" si="28"/>
        <v>0.16522988734752664</v>
      </c>
      <c r="P319" s="163">
        <v>385.90706895696798</v>
      </c>
      <c r="Q319" s="162">
        <f t="shared" si="25"/>
        <v>2.4642499941252005E-3</v>
      </c>
      <c r="R319" s="162">
        <f t="shared" si="27"/>
        <v>4.0365404300200858E-2</v>
      </c>
      <c r="S319" s="162">
        <f t="shared" si="29"/>
        <v>0.26251966801895943</v>
      </c>
    </row>
    <row r="320" spans="11:19" ht="15" x14ac:dyDescent="0.25">
      <c r="K320" s="42">
        <v>44635</v>
      </c>
      <c r="L320" s="158">
        <v>234.95299344102301</v>
      </c>
      <c r="M320" s="159">
        <f t="shared" si="24"/>
        <v>-1.6885374010599197E-2</v>
      </c>
      <c r="N320" s="159">
        <f t="shared" si="26"/>
        <v>-1.9776801216075501E-2</v>
      </c>
      <c r="O320" s="159">
        <f t="shared" si="28"/>
        <v>0.12307973517396809</v>
      </c>
      <c r="P320" s="163">
        <v>390.11709361615601</v>
      </c>
      <c r="Q320" s="162">
        <f t="shared" si="25"/>
        <v>1.0909426123151711E-2</v>
      </c>
      <c r="R320" s="162">
        <f t="shared" si="27"/>
        <v>3.0015262821424527E-2</v>
      </c>
      <c r="S320" s="162">
        <f t="shared" si="29"/>
        <v>0.26401876222920651</v>
      </c>
    </row>
    <row r="321" spans="11:19" ht="15" x14ac:dyDescent="0.25">
      <c r="K321" s="42">
        <v>44666</v>
      </c>
      <c r="L321" s="158">
        <v>232.70111773571199</v>
      </c>
      <c r="M321" s="159">
        <f t="shared" si="24"/>
        <v>-9.5843669507291729E-3</v>
      </c>
      <c r="N321" s="159">
        <f t="shared" si="26"/>
        <v>-4.0409700923936254E-2</v>
      </c>
      <c r="O321" s="159">
        <f t="shared" si="28"/>
        <v>9.7250588200283872E-2</v>
      </c>
      <c r="P321" s="163">
        <v>397.54529246841702</v>
      </c>
      <c r="Q321" s="162">
        <f t="shared" si="25"/>
        <v>1.904094686906932E-2</v>
      </c>
      <c r="R321" s="162">
        <f t="shared" si="27"/>
        <v>3.269666588430864E-2</v>
      </c>
      <c r="S321" s="162">
        <f t="shared" si="29"/>
        <v>0.27047730786463986</v>
      </c>
    </row>
    <row r="322" spans="11:19" ht="15" x14ac:dyDescent="0.25">
      <c r="K322" s="42">
        <v>44696</v>
      </c>
      <c r="L322" s="158">
        <v>234.27870273076601</v>
      </c>
      <c r="M322" s="159">
        <f t="shared" si="24"/>
        <v>6.7794474319875508E-3</v>
      </c>
      <c r="N322" s="159">
        <f t="shared" si="26"/>
        <v>-1.9706810970025801E-2</v>
      </c>
      <c r="O322" s="159">
        <f t="shared" si="28"/>
        <v>9.2700381068175242E-2</v>
      </c>
      <c r="P322" s="163">
        <v>408.54125073431999</v>
      </c>
      <c r="Q322" s="162">
        <f t="shared" si="25"/>
        <v>2.7659636459603121E-2</v>
      </c>
      <c r="R322" s="162">
        <f t="shared" si="27"/>
        <v>5.8651897304000666E-2</v>
      </c>
      <c r="S322" s="162">
        <f t="shared" si="29"/>
        <v>0.27963147887256734</v>
      </c>
    </row>
    <row r="323" spans="11:19" ht="15" x14ac:dyDescent="0.25">
      <c r="K323" s="42">
        <v>44727</v>
      </c>
      <c r="L323" s="158">
        <v>234.77798006658699</v>
      </c>
      <c r="M323" s="159">
        <f t="shared" si="24"/>
        <v>2.1311255782168192E-3</v>
      </c>
      <c r="N323" s="159">
        <f t="shared" si="26"/>
        <v>-7.4488676170003654E-4</v>
      </c>
      <c r="O323" s="159">
        <f t="shared" si="28"/>
        <v>9.3213657614451995E-2</v>
      </c>
      <c r="P323" s="163">
        <v>415.55294037127697</v>
      </c>
      <c r="Q323" s="162">
        <f t="shared" si="25"/>
        <v>1.7162745804380819E-2</v>
      </c>
      <c r="R323" s="162">
        <f t="shared" si="27"/>
        <v>6.5200544070872724E-2</v>
      </c>
      <c r="S323" s="162">
        <f t="shared" si="29"/>
        <v>0.26444199975279958</v>
      </c>
    </row>
    <row r="324" spans="11:19" ht="15" x14ac:dyDescent="0.25">
      <c r="K324" s="42">
        <v>44757</v>
      </c>
      <c r="L324" s="158">
        <v>237.29376633303599</v>
      </c>
      <c r="M324" s="159">
        <f t="shared" si="24"/>
        <v>1.0715597202665572E-2</v>
      </c>
      <c r="N324" s="159">
        <f t="shared" si="26"/>
        <v>1.9736254995302849E-2</v>
      </c>
      <c r="O324" s="159">
        <f t="shared" si="28"/>
        <v>8.322110710900521E-2</v>
      </c>
      <c r="P324" s="163">
        <v>415.82138907049699</v>
      </c>
      <c r="Q324" s="162">
        <f t="shared" si="25"/>
        <v>6.4600360902322684E-4</v>
      </c>
      <c r="R324" s="162">
        <f t="shared" si="27"/>
        <v>4.5972363271115535E-2</v>
      </c>
      <c r="S324" s="162">
        <f t="shared" si="29"/>
        <v>0.22560065373968174</v>
      </c>
    </row>
    <row r="325" spans="11:19" ht="15" x14ac:dyDescent="0.25">
      <c r="K325" s="42">
        <v>44788</v>
      </c>
      <c r="L325" s="158">
        <v>236.55577968356101</v>
      </c>
      <c r="M325" s="159">
        <f t="shared" si="24"/>
        <v>-3.1100127950230982E-3</v>
      </c>
      <c r="N325" s="159">
        <f t="shared" si="26"/>
        <v>9.7195217757877206E-3</v>
      </c>
      <c r="O325" s="159">
        <f t="shared" si="28"/>
        <v>4.6988741922256549E-2</v>
      </c>
      <c r="P325" s="163">
        <v>413.41417088125797</v>
      </c>
      <c r="Q325" s="162">
        <f t="shared" si="25"/>
        <v>-5.7890677404064395E-3</v>
      </c>
      <c r="R325" s="162">
        <f t="shared" si="27"/>
        <v>1.1927608627474662E-2</v>
      </c>
      <c r="S325" s="162">
        <f t="shared" si="29"/>
        <v>0.18827618242460442</v>
      </c>
    </row>
    <row r="326" spans="11:19" ht="15" x14ac:dyDescent="0.25">
      <c r="K326" s="42">
        <v>44819</v>
      </c>
      <c r="L326" s="158">
        <v>238.03603229317201</v>
      </c>
      <c r="M326" s="159">
        <f t="shared" si="24"/>
        <v>6.2575203683086222E-3</v>
      </c>
      <c r="N326" s="159">
        <f t="shared" si="26"/>
        <v>1.3877162694989398E-2</v>
      </c>
      <c r="O326" s="159">
        <f t="shared" si="28"/>
        <v>2.9086082495503041E-2</v>
      </c>
      <c r="P326" s="163">
        <v>406.60857140357001</v>
      </c>
      <c r="Q326" s="162">
        <f t="shared" si="25"/>
        <v>-1.6461940487382809E-2</v>
      </c>
      <c r="R326" s="162">
        <f t="shared" si="27"/>
        <v>-2.1524017998081235E-2</v>
      </c>
      <c r="S326" s="162">
        <f t="shared" si="29"/>
        <v>0.14682365412045706</v>
      </c>
    </row>
    <row r="327" spans="11:19" ht="15" x14ac:dyDescent="0.25">
      <c r="K327" s="42">
        <v>44849</v>
      </c>
      <c r="L327" s="158">
        <v>233.43289211631799</v>
      </c>
      <c r="M327" s="159">
        <f t="shared" si="24"/>
        <v>-1.9337997413705232E-2</v>
      </c>
      <c r="N327" s="159">
        <f t="shared" si="26"/>
        <v>-1.62704409659854E-2</v>
      </c>
      <c r="O327" s="159">
        <f t="shared" si="28"/>
        <v>-8.8881645789240515E-5</v>
      </c>
      <c r="P327" s="163">
        <v>398.87713247415002</v>
      </c>
      <c r="Q327" s="162">
        <f t="shared" si="25"/>
        <v>-1.9014451423716605E-2</v>
      </c>
      <c r="R327" s="162">
        <f t="shared" si="27"/>
        <v>-4.0748881711504037E-2</v>
      </c>
      <c r="S327" s="162">
        <f t="shared" si="29"/>
        <v>0.10319090241630735</v>
      </c>
    </row>
    <row r="328" spans="11:19" ht="15" x14ac:dyDescent="0.25">
      <c r="K328" s="42">
        <v>44880</v>
      </c>
      <c r="L328" s="158">
        <v>235.90627214470001</v>
      </c>
      <c r="M328" s="159">
        <f t="shared" ref="M328:M331" si="30">L328/L327-1</f>
        <v>1.0595679151974569E-2</v>
      </c>
      <c r="N328" s="159">
        <f t="shared" si="26"/>
        <v>-2.7456845050661816E-3</v>
      </c>
      <c r="O328" s="159">
        <f t="shared" si="28"/>
        <v>-1.9775020996322112E-3</v>
      </c>
      <c r="P328" s="163">
        <v>383.75563368998297</v>
      </c>
      <c r="Q328" s="162">
        <f t="shared" ref="Q328:Q331" si="31">P328/P327-1</f>
        <v>-3.7910167199537326E-2</v>
      </c>
      <c r="R328" s="162">
        <f t="shared" si="27"/>
        <v>-7.1740494836094126E-2</v>
      </c>
      <c r="S328" s="162">
        <f t="shared" si="29"/>
        <v>3.4565358119621248E-2</v>
      </c>
    </row>
    <row r="329" spans="11:19" ht="15" x14ac:dyDescent="0.25">
      <c r="K329" s="42">
        <v>44910</v>
      </c>
      <c r="L329" s="158">
        <v>237.861354704174</v>
      </c>
      <c r="M329" s="159">
        <f t="shared" si="30"/>
        <v>8.2875395456836198E-3</v>
      </c>
      <c r="N329" s="159">
        <f t="shared" si="26"/>
        <v>-7.3382835075519459E-4</v>
      </c>
      <c r="O329" s="159">
        <f t="shared" si="28"/>
        <v>-7.6431265655300118E-3</v>
      </c>
      <c r="P329" s="163">
        <v>371.763001932061</v>
      </c>
      <c r="Q329" s="162">
        <f t="shared" si="31"/>
        <v>-3.1250698895563866E-2</v>
      </c>
      <c r="R329" s="162">
        <f t="shared" si="27"/>
        <v>-8.569806915586109E-2</v>
      </c>
      <c r="S329" s="162">
        <f t="shared" si="29"/>
        <v>-1.8444532658449253E-2</v>
      </c>
    </row>
    <row r="330" spans="11:19" ht="15" x14ac:dyDescent="0.25">
      <c r="K330" s="42">
        <v>44941</v>
      </c>
      <c r="L330" s="158">
        <v>243.52451108130799</v>
      </c>
      <c r="M330" s="159">
        <f t="shared" si="30"/>
        <v>2.3808644259077694E-2</v>
      </c>
      <c r="N330" s="159">
        <f t="shared" ref="N330:N348" si="32">L330/L327-1</f>
        <v>4.3231349590448609E-2</v>
      </c>
      <c r="O330" s="159">
        <f t="shared" si="28"/>
        <v>4.2227587676160194E-3</v>
      </c>
      <c r="P330" s="163">
        <v>358.95091643434603</v>
      </c>
      <c r="Q330" s="162">
        <f t="shared" si="31"/>
        <v>-3.4463046164169842E-2</v>
      </c>
      <c r="R330" s="162">
        <f t="shared" ref="R330:R348" si="33">P330/P327-1</f>
        <v>-0.10009652795122692</v>
      </c>
      <c r="S330" s="162">
        <f t="shared" si="29"/>
        <v>-6.7559290373648495E-2</v>
      </c>
    </row>
    <row r="331" spans="11:19" ht="15" x14ac:dyDescent="0.25">
      <c r="K331" s="42">
        <v>44972</v>
      </c>
      <c r="L331" s="158">
        <v>241.72883974342699</v>
      </c>
      <c r="M331" s="159">
        <f t="shared" si="30"/>
        <v>-7.3736780330972973E-3</v>
      </c>
      <c r="N331" s="159">
        <f t="shared" si="32"/>
        <v>2.4681698989145628E-2</v>
      </c>
      <c r="O331" s="159">
        <f t="shared" si="28"/>
        <v>1.1466823191866649E-2</v>
      </c>
      <c r="P331" s="163">
        <v>355.49582144512999</v>
      </c>
      <c r="Q331" s="162">
        <f t="shared" si="31"/>
        <v>-9.6255360580699278E-3</v>
      </c>
      <c r="R331" s="162">
        <f t="shared" si="33"/>
        <v>-7.3640123463783902E-2</v>
      </c>
      <c r="S331" s="162">
        <f t="shared" si="29"/>
        <v>-7.8804587835184514E-2</v>
      </c>
    </row>
    <row r="332" spans="11:19" ht="15" x14ac:dyDescent="0.25">
      <c r="K332" s="42">
        <v>45000</v>
      </c>
      <c r="L332" s="158">
        <v>236.49105679683399</v>
      </c>
      <c r="M332" s="159">
        <f>L332/L331-1</f>
        <v>-2.1668010123047088E-2</v>
      </c>
      <c r="N332" s="159">
        <f t="shared" si="32"/>
        <v>-5.7609102119352551E-3</v>
      </c>
      <c r="O332" s="159">
        <f t="shared" si="28"/>
        <v>6.5462598849461706E-3</v>
      </c>
      <c r="P332" s="163">
        <v>347.582208929449</v>
      </c>
      <c r="Q332" s="162">
        <f>P332/P331-1</f>
        <v>-2.226077505921531E-2</v>
      </c>
      <c r="R332" s="162">
        <f t="shared" si="33"/>
        <v>-6.5043570438542475E-2</v>
      </c>
      <c r="S332" s="162">
        <f t="shared" si="29"/>
        <v>-0.10903107139559987</v>
      </c>
    </row>
    <row r="333" spans="11:19" ht="15" x14ac:dyDescent="0.25">
      <c r="K333" s="42">
        <v>45031</v>
      </c>
      <c r="L333" s="158">
        <v>233.43760898480099</v>
      </c>
      <c r="M333" s="159">
        <f t="shared" ref="M333:M335" si="34">L333/L332-1</f>
        <v>-1.291147265097714E-2</v>
      </c>
      <c r="N333" s="159">
        <f t="shared" si="32"/>
        <v>-4.1420479818309541E-2</v>
      </c>
      <c r="O333" s="159">
        <f t="shared" si="28"/>
        <v>3.1649665298361107E-3</v>
      </c>
      <c r="P333" s="163">
        <v>345.185401438479</v>
      </c>
      <c r="Q333" s="162">
        <f t="shared" ref="Q333:Q337" si="35">P333/P332-1</f>
        <v>-6.895656421403551E-3</v>
      </c>
      <c r="R333" s="162">
        <f t="shared" si="33"/>
        <v>-3.8349296145019918E-2</v>
      </c>
      <c r="S333" s="162">
        <f t="shared" si="29"/>
        <v>-0.1317079890566123</v>
      </c>
    </row>
    <row r="334" spans="11:19" ht="15" x14ac:dyDescent="0.25">
      <c r="K334" s="42">
        <v>45061</v>
      </c>
      <c r="L334" s="158">
        <v>235.29515340334399</v>
      </c>
      <c r="M334" s="159">
        <f t="shared" si="34"/>
        <v>7.957348546454357E-3</v>
      </c>
      <c r="N334" s="159">
        <f t="shared" si="32"/>
        <v>-2.661530310951632E-2</v>
      </c>
      <c r="O334" s="159">
        <f t="shared" si="28"/>
        <v>4.3386388123638486E-3</v>
      </c>
      <c r="P334" s="163">
        <v>336.65133395379701</v>
      </c>
      <c r="Q334" s="162">
        <f t="shared" si="35"/>
        <v>-2.4723141387550829E-2</v>
      </c>
      <c r="R334" s="162">
        <f t="shared" si="33"/>
        <v>-5.3009026701714923E-2</v>
      </c>
      <c r="S334" s="162">
        <f t="shared" si="29"/>
        <v>-0.17596733904178985</v>
      </c>
    </row>
    <row r="335" spans="11:19" ht="15" x14ac:dyDescent="0.25">
      <c r="K335" s="42">
        <v>45092</v>
      </c>
      <c r="L335" s="158">
        <v>242.64848702177099</v>
      </c>
      <c r="M335" s="159">
        <f t="shared" si="34"/>
        <v>3.1251530310196785E-2</v>
      </c>
      <c r="N335" s="159">
        <f t="shared" si="32"/>
        <v>2.6036630341699452E-2</v>
      </c>
      <c r="O335" s="159">
        <f t="shared" si="28"/>
        <v>3.3523190517917412E-2</v>
      </c>
      <c r="P335" s="163">
        <v>338.55669543646098</v>
      </c>
      <c r="Q335" s="162">
        <f t="shared" si="35"/>
        <v>5.6597473127062425E-3</v>
      </c>
      <c r="R335" s="162">
        <f t="shared" si="33"/>
        <v>-2.596655772683687E-2</v>
      </c>
      <c r="S335" s="162">
        <f t="shared" si="29"/>
        <v>-0.18528624744183853</v>
      </c>
    </row>
    <row r="336" spans="11:19" ht="15" x14ac:dyDescent="0.25">
      <c r="K336" s="42">
        <v>45122</v>
      </c>
      <c r="L336" s="158">
        <v>244.34388189817901</v>
      </c>
      <c r="M336" s="159">
        <f>L336/L335-1</f>
        <v>6.9870407898149356E-3</v>
      </c>
      <c r="N336" s="159">
        <f t="shared" si="32"/>
        <v>4.6720290534196351E-2</v>
      </c>
      <c r="O336" s="159">
        <f t="shared" si="28"/>
        <v>2.9710496293646305E-2</v>
      </c>
      <c r="P336" s="163">
        <v>337.272367946038</v>
      </c>
      <c r="Q336" s="162">
        <f t="shared" si="35"/>
        <v>-3.7935374125956933E-3</v>
      </c>
      <c r="R336" s="162">
        <f t="shared" si="33"/>
        <v>-2.2924009704539339E-2</v>
      </c>
      <c r="S336" s="162">
        <f t="shared" si="29"/>
        <v>-0.18890086750958845</v>
      </c>
    </row>
    <row r="337" spans="11:19" ht="15" x14ac:dyDescent="0.25">
      <c r="K337" s="42">
        <v>45153</v>
      </c>
      <c r="L337" s="158">
        <v>244.328685586082</v>
      </c>
      <c r="M337" s="159">
        <f t="shared" ref="M337:M344" si="36">L337/L336-1</f>
        <v>-6.2192316742093467E-5</v>
      </c>
      <c r="N337" s="159">
        <f t="shared" si="32"/>
        <v>3.8392342774917543E-2</v>
      </c>
      <c r="O337" s="159">
        <f t="shared" si="28"/>
        <v>3.2858659859922978E-2</v>
      </c>
      <c r="P337" s="163">
        <v>340.21651480708198</v>
      </c>
      <c r="Q337" s="162">
        <f t="shared" si="35"/>
        <v>8.7292857074938723E-3</v>
      </c>
      <c r="R337" s="162">
        <f t="shared" si="33"/>
        <v>1.0590128402028665E-2</v>
      </c>
      <c r="S337" s="162">
        <f t="shared" si="29"/>
        <v>-0.17705647563590665</v>
      </c>
    </row>
    <row r="338" spans="11:19" ht="15" x14ac:dyDescent="0.25">
      <c r="K338" s="42">
        <v>45184</v>
      </c>
      <c r="L338" s="158">
        <v>236.433733217807</v>
      </c>
      <c r="M338" s="159">
        <f t="shared" si="36"/>
        <v>-3.2312834448141148E-2</v>
      </c>
      <c r="N338" s="159">
        <f t="shared" si="32"/>
        <v>-2.5612167956383658E-2</v>
      </c>
      <c r="O338" s="159">
        <f t="shared" si="28"/>
        <v>-6.7313299584474962E-3</v>
      </c>
      <c r="P338" s="163">
        <v>336.77513956338498</v>
      </c>
      <c r="Q338" s="162">
        <f>P338/P337-1</f>
        <v>-1.0115250418247346E-2</v>
      </c>
      <c r="R338" s="162">
        <f t="shared" si="33"/>
        <v>-5.2622083600480929E-3</v>
      </c>
      <c r="S338" s="162">
        <f t="shared" si="29"/>
        <v>-0.1717460888714849</v>
      </c>
    </row>
    <row r="339" spans="11:19" ht="15" x14ac:dyDescent="0.25">
      <c r="K339" s="42">
        <v>45214</v>
      </c>
      <c r="L339" s="158">
        <v>230.494881601798</v>
      </c>
      <c r="M339" s="159">
        <f t="shared" si="36"/>
        <v>-2.5118461461410946E-2</v>
      </c>
      <c r="N339" s="159">
        <f t="shared" si="32"/>
        <v>-5.6678318232465719E-2</v>
      </c>
      <c r="O339" s="159">
        <f t="shared" ref="O339:O348" si="37">L339/L327-1</f>
        <v>-1.2586103388788961E-2</v>
      </c>
      <c r="P339" s="163">
        <v>334.74146841576498</v>
      </c>
      <c r="Q339" s="162">
        <f t="shared" ref="Q339:Q342" si="38">P339/P338-1</f>
        <v>-6.038661732147399E-3</v>
      </c>
      <c r="R339" s="162">
        <f t="shared" si="33"/>
        <v>-7.5040227744893606E-3</v>
      </c>
      <c r="S339" s="162">
        <f t="shared" ref="S339:S348" si="39">P339/P327-1</f>
        <v>-0.1607905262970708</v>
      </c>
    </row>
    <row r="340" spans="11:19" ht="15" x14ac:dyDescent="0.25">
      <c r="K340" s="42">
        <v>45245</v>
      </c>
      <c r="L340" s="158">
        <v>221.01698577447701</v>
      </c>
      <c r="M340" s="159">
        <f t="shared" si="36"/>
        <v>-4.1119767005043384E-2</v>
      </c>
      <c r="N340" s="159">
        <f t="shared" si="32"/>
        <v>-9.5411227526093323E-2</v>
      </c>
      <c r="O340" s="159">
        <f t="shared" si="37"/>
        <v>-6.3115262832393992E-2</v>
      </c>
      <c r="P340" s="163">
        <v>332.06367572187202</v>
      </c>
      <c r="Q340" s="162">
        <f t="shared" si="38"/>
        <v>-7.9995845945415311E-3</v>
      </c>
      <c r="R340" s="162">
        <f t="shared" si="33"/>
        <v>-2.3963678217775453E-2</v>
      </c>
      <c r="S340" s="162">
        <f t="shared" si="39"/>
        <v>-0.13470019311786918</v>
      </c>
    </row>
    <row r="341" spans="11:19" ht="15" x14ac:dyDescent="0.25">
      <c r="K341" s="42">
        <v>45275</v>
      </c>
      <c r="L341" s="158">
        <v>218.495989694456</v>
      </c>
      <c r="M341" s="159">
        <f t="shared" si="36"/>
        <v>-1.1406345404571749E-2</v>
      </c>
      <c r="N341" s="159">
        <f t="shared" si="32"/>
        <v>-7.5867953693504631E-2</v>
      </c>
      <c r="O341" s="159">
        <f t="shared" si="37"/>
        <v>-8.1414507345266451E-2</v>
      </c>
      <c r="P341" s="163">
        <v>329.00717798364701</v>
      </c>
      <c r="Q341" s="162">
        <f t="shared" si="38"/>
        <v>-9.2045531074137488E-3</v>
      </c>
      <c r="R341" s="162">
        <f t="shared" si="33"/>
        <v>-2.3065721507260939E-2</v>
      </c>
      <c r="S341" s="162">
        <f t="shared" si="39"/>
        <v>-0.11500828142179553</v>
      </c>
    </row>
    <row r="342" spans="11:19" ht="15" x14ac:dyDescent="0.25">
      <c r="K342" s="42">
        <v>45306</v>
      </c>
      <c r="L342" s="158">
        <v>214.520610888721</v>
      </c>
      <c r="M342" s="159">
        <f t="shared" si="36"/>
        <v>-1.819428727865513E-2</v>
      </c>
      <c r="N342" s="159">
        <f t="shared" si="32"/>
        <v>-6.9304231842657993E-2</v>
      </c>
      <c r="O342" s="159">
        <f t="shared" si="37"/>
        <v>-0.1191005376165325</v>
      </c>
      <c r="P342" s="163">
        <v>319.929396893351</v>
      </c>
      <c r="Q342" s="162">
        <f t="shared" si="38"/>
        <v>-2.75914378097466E-2</v>
      </c>
      <c r="R342" s="162">
        <f t="shared" si="33"/>
        <v>-4.4249287644328228E-2</v>
      </c>
      <c r="S342" s="162">
        <f t="shared" si="39"/>
        <v>-0.1087099036509418</v>
      </c>
    </row>
    <row r="343" spans="11:19" ht="15" x14ac:dyDescent="0.25">
      <c r="K343" s="42">
        <v>45337</v>
      </c>
      <c r="L343" s="158">
        <v>215.69242371610801</v>
      </c>
      <c r="M343" s="159">
        <f t="shared" si="36"/>
        <v>5.4624719859430737E-3</v>
      </c>
      <c r="N343" s="159">
        <f t="shared" si="32"/>
        <v>-2.4091189370404886E-2</v>
      </c>
      <c r="O343" s="159">
        <f t="shared" si="37"/>
        <v>-0.10770918379020988</v>
      </c>
      <c r="P343" s="163">
        <v>310.743459562216</v>
      </c>
      <c r="Q343" s="162">
        <f>P343/P342-1</f>
        <v>-2.8712389109392E-2</v>
      </c>
      <c r="R343" s="162">
        <f t="shared" si="33"/>
        <v>-6.4205204358194434E-2</v>
      </c>
      <c r="S343" s="162">
        <f t="shared" si="39"/>
        <v>-0.12588716711490633</v>
      </c>
    </row>
    <row r="344" spans="11:19" ht="15" x14ac:dyDescent="0.25">
      <c r="K344" s="42">
        <v>45366</v>
      </c>
      <c r="L344" s="158">
        <v>213.17039427308799</v>
      </c>
      <c r="M344" s="159">
        <f t="shared" si="36"/>
        <v>-1.1692712240739089E-2</v>
      </c>
      <c r="N344" s="159">
        <f t="shared" si="32"/>
        <v>-2.4373881776115436E-2</v>
      </c>
      <c r="O344" s="159">
        <f t="shared" si="37"/>
        <v>-9.8611181495038225E-2</v>
      </c>
      <c r="P344" s="163">
        <v>303.58366374648602</v>
      </c>
      <c r="Q344" s="162">
        <f t="shared" ref="Q344:Q346" si="40">P344/P343-1</f>
        <v>-2.3040857644492041E-2</v>
      </c>
      <c r="R344" s="162">
        <f t="shared" si="33"/>
        <v>-7.7273433342614273E-2</v>
      </c>
      <c r="S344" s="162">
        <f t="shared" si="39"/>
        <v>-0.1265845720886527</v>
      </c>
    </row>
    <row r="345" spans="11:19" ht="15" x14ac:dyDescent="0.25">
      <c r="K345" s="42">
        <v>45397</v>
      </c>
      <c r="L345" s="158">
        <v>214.57651014550001</v>
      </c>
      <c r="M345" s="159">
        <f>L345/L344-1</f>
        <v>6.5962061814768269E-3</v>
      </c>
      <c r="N345" s="159">
        <f t="shared" si="32"/>
        <v>2.6057755731456744E-4</v>
      </c>
      <c r="O345" s="159">
        <f t="shared" si="37"/>
        <v>-8.07971728348581E-2</v>
      </c>
      <c r="P345" s="163">
        <v>306.32907898866699</v>
      </c>
      <c r="Q345" s="162">
        <f t="shared" si="40"/>
        <v>9.0433563133804906E-3</v>
      </c>
      <c r="R345" s="162">
        <f t="shared" si="33"/>
        <v>-4.2510372715820477E-2</v>
      </c>
      <c r="S345" s="162">
        <f t="shared" si="39"/>
        <v>-0.11256652885054652</v>
      </c>
    </row>
    <row r="346" spans="11:19" ht="15" x14ac:dyDescent="0.25">
      <c r="K346" s="42">
        <v>45427</v>
      </c>
      <c r="L346" s="158">
        <v>212.26534145536499</v>
      </c>
      <c r="M346" s="159">
        <f t="shared" ref="M346:M349" si="41">L346/L345-1</f>
        <v>-1.0770837351058882E-2</v>
      </c>
      <c r="N346" s="159">
        <f t="shared" si="32"/>
        <v>-1.5888746585061786E-2</v>
      </c>
      <c r="O346" s="159">
        <f t="shared" si="37"/>
        <v>-9.7876269931073345E-2</v>
      </c>
      <c r="P346" s="163">
        <v>309.33383562418902</v>
      </c>
      <c r="Q346" s="162">
        <f t="shared" si="40"/>
        <v>9.8089174081745778E-3</v>
      </c>
      <c r="R346" s="162">
        <f t="shared" si="33"/>
        <v>-4.5362947944677101E-3</v>
      </c>
      <c r="S346" s="162">
        <f t="shared" si="39"/>
        <v>-8.1144779700641601E-2</v>
      </c>
    </row>
    <row r="347" spans="11:19" ht="15" x14ac:dyDescent="0.25">
      <c r="K347" s="42">
        <v>45458</v>
      </c>
      <c r="L347" s="158">
        <v>209.33638656999301</v>
      </c>
      <c r="M347" s="159">
        <f t="shared" si="41"/>
        <v>-1.3798554513374861E-2</v>
      </c>
      <c r="N347" s="159">
        <f t="shared" si="32"/>
        <v>-1.7985648129839826E-2</v>
      </c>
      <c r="O347" s="159">
        <f t="shared" si="37"/>
        <v>-0.13728542411554023</v>
      </c>
      <c r="P347" s="163">
        <v>311.09769295772003</v>
      </c>
      <c r="Q347" s="162">
        <f>P347/P346-1</f>
        <v>5.7021157416283774E-3</v>
      </c>
      <c r="R347" s="162">
        <f t="shared" si="33"/>
        <v>2.4751098654335779E-2</v>
      </c>
      <c r="S347" s="162">
        <f t="shared" si="39"/>
        <v>-8.1106068345041304E-2</v>
      </c>
    </row>
    <row r="348" spans="11:19" ht="15" x14ac:dyDescent="0.25">
      <c r="K348" s="42">
        <v>45488</v>
      </c>
      <c r="L348" s="158">
        <v>206.57837771440899</v>
      </c>
      <c r="M348" s="159">
        <f t="shared" si="41"/>
        <v>-1.3175009374979618E-2</v>
      </c>
      <c r="N348" s="159">
        <f t="shared" si="32"/>
        <v>-3.7274035380982062E-2</v>
      </c>
      <c r="O348" s="159">
        <f t="shared" si="37"/>
        <v>-0.15455882869008097</v>
      </c>
      <c r="P348" s="163">
        <v>308.05930774490997</v>
      </c>
      <c r="Q348" s="162">
        <f t="shared" ref="Q348:Q349" si="42">P348/P347-1</f>
        <v>-9.7666594178922317E-3</v>
      </c>
      <c r="R348" s="162">
        <f t="shared" si="33"/>
        <v>5.6482680715630451E-3</v>
      </c>
      <c r="S348" s="162">
        <f t="shared" si="39"/>
        <v>-8.6615634654665707E-2</v>
      </c>
    </row>
    <row r="349" spans="11:19" ht="15" x14ac:dyDescent="0.25">
      <c r="K349" s="42">
        <v>45519</v>
      </c>
      <c r="L349" s="158">
        <v>209.26168366678499</v>
      </c>
      <c r="M349" s="159">
        <f t="shared" si="41"/>
        <v>1.2989287562736207E-2</v>
      </c>
      <c r="N349" s="159">
        <f t="shared" ref="N349" si="43">L349/L346-1</f>
        <v>-1.4150486216854219E-2</v>
      </c>
      <c r="O349" s="159">
        <f t="shared" ref="O349" si="44">L349/L337-1</f>
        <v>-0.14352388396466931</v>
      </c>
      <c r="P349" s="163">
        <v>303.92015651671602</v>
      </c>
      <c r="Q349" s="162">
        <f t="shared" si="42"/>
        <v>-1.3436215443363264E-2</v>
      </c>
      <c r="R349" s="162">
        <f t="shared" ref="R349" si="45">P349/P346-1</f>
        <v>-1.7501089386322777E-2</v>
      </c>
      <c r="S349" s="162">
        <f t="shared" ref="S349" si="46">P349/P337-1</f>
        <v>-0.1066860564101294</v>
      </c>
    </row>
    <row r="350" spans="11:19" x14ac:dyDescent="0.25">
      <c r="K350" s="42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76"/>
      <c r="L351" s="155" t="s">
        <v>123</v>
      </c>
      <c r="M351" s="155"/>
      <c r="N351" s="155"/>
      <c r="O351" s="155"/>
      <c r="P351" s="156" t="s">
        <v>124</v>
      </c>
    </row>
    <row r="352" spans="11:19" x14ac:dyDescent="0.25">
      <c r="K352" s="76" t="s">
        <v>103</v>
      </c>
      <c r="L352" s="157">
        <f>MIN($L$162:$L$197)</f>
        <v>104.664201483467</v>
      </c>
      <c r="M352" s="157"/>
      <c r="N352" s="157"/>
      <c r="O352" s="157"/>
      <c r="P352" s="157">
        <f>MIN($P$162:$P$197)</f>
        <v>117.58191485748399</v>
      </c>
    </row>
    <row r="353" spans="11:16" x14ac:dyDescent="0.25">
      <c r="K353" s="76" t="s">
        <v>125</v>
      </c>
      <c r="L353" s="147">
        <f>L349/L352-1</f>
        <v>0.99936253944325415</v>
      </c>
      <c r="M353" s="147"/>
      <c r="N353" s="147"/>
      <c r="O353" s="147"/>
      <c r="P353" s="147">
        <f>P349/P352-1</f>
        <v>1.5847525691777058</v>
      </c>
    </row>
    <row r="354" spans="11:16" x14ac:dyDescent="0.25">
      <c r="K354" s="42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2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2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2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2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2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2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2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2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2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2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50 K354:K364">
    <cfRule type="expression" dxfId="19" priority="2">
      <formula>$L6=""</formula>
    </cfRule>
  </conditionalFormatting>
  <conditionalFormatting sqref="K351:K353">
    <cfRule type="expression" dxfId="9" priority="1">
      <formula>$L351=""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EE2E-B40B-4ECB-ABAF-2DEFF6CF040E}">
  <sheetPr codeName="Sheet1"/>
  <dimension ref="A1:AJ139"/>
  <sheetViews>
    <sheetView workbookViewId="0">
      <selection activeCell="H52" sqref="H52"/>
    </sheetView>
  </sheetViews>
  <sheetFormatPr defaultColWidth="9.140625" defaultRowHeight="15" x14ac:dyDescent="0.25"/>
  <cols>
    <col min="1" max="15" width="13.7109375" style="25" customWidth="1"/>
    <col min="16" max="16" width="23.85546875" style="30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5"/>
    <col min="30" max="30" width="11.42578125" style="25" bestFit="1" customWidth="1"/>
    <col min="31" max="31" width="9.140625" style="25"/>
    <col min="32" max="32" width="10.5703125" style="25" bestFit="1" customWidth="1"/>
    <col min="33" max="35" width="9.140625" style="25"/>
    <col min="36" max="36" width="11.42578125" style="25" bestFit="1" customWidth="1"/>
    <col min="37" max="16384" width="9.140625" style="25"/>
  </cols>
  <sheetData>
    <row r="1" spans="1:36" s="2" customFormat="1" ht="15.95" customHeight="1" x14ac:dyDescent="0.25">
      <c r="P1" s="19"/>
      <c r="Q1" s="44"/>
      <c r="R1" s="45"/>
      <c r="S1" s="45"/>
      <c r="T1" s="45"/>
      <c r="U1" s="45"/>
      <c r="V1" s="46"/>
      <c r="W1" s="44"/>
      <c r="X1" s="47"/>
      <c r="Y1" s="45"/>
      <c r="Z1" s="46"/>
    </row>
    <row r="2" spans="1:36" s="5" customFormat="1" ht="15.95" customHeight="1" x14ac:dyDescent="0.25">
      <c r="Q2" s="48"/>
      <c r="R2" s="49"/>
      <c r="S2" s="49"/>
      <c r="T2" s="49"/>
      <c r="U2" s="49"/>
      <c r="V2" s="50"/>
      <c r="W2" s="51"/>
      <c r="X2" s="52"/>
      <c r="Y2" s="52"/>
      <c r="Z2" s="53"/>
    </row>
    <row r="3" spans="1:36" s="5" customFormat="1" ht="15.95" customHeight="1" x14ac:dyDescent="0.25">
      <c r="Q3" s="48"/>
      <c r="R3" s="49"/>
      <c r="S3" s="49"/>
      <c r="T3" s="49"/>
      <c r="U3" s="49"/>
      <c r="V3" s="49"/>
      <c r="W3" s="51"/>
      <c r="X3" s="52"/>
      <c r="Y3" s="52"/>
      <c r="Z3" s="53"/>
    </row>
    <row r="4" spans="1:36" s="54" customFormat="1" ht="15.95" customHeight="1" x14ac:dyDescent="0.25">
      <c r="Q4" s="48"/>
      <c r="R4" s="49"/>
      <c r="S4" s="49"/>
      <c r="T4" s="49"/>
      <c r="U4" s="49"/>
      <c r="V4" s="49"/>
      <c r="W4" s="51"/>
      <c r="X4" s="52"/>
      <c r="Y4" s="52"/>
      <c r="Z4" s="53"/>
    </row>
    <row r="5" spans="1:36" s="55" customFormat="1" ht="15" customHeight="1" x14ac:dyDescent="0.25">
      <c r="Q5" s="56" t="s">
        <v>7</v>
      </c>
      <c r="R5" s="57"/>
      <c r="S5" s="57"/>
      <c r="T5" s="57"/>
      <c r="U5" s="57"/>
      <c r="V5" s="58"/>
      <c r="W5" s="59" t="s">
        <v>8</v>
      </c>
      <c r="X5" s="60"/>
      <c r="Y5" s="60"/>
      <c r="Z5" s="61"/>
      <c r="AA5" s="56" t="s">
        <v>126</v>
      </c>
      <c r="AB5" s="57"/>
      <c r="AC5" s="57"/>
      <c r="AD5" s="57"/>
      <c r="AE5" s="57"/>
      <c r="AF5" s="58"/>
      <c r="AG5" s="59" t="s">
        <v>127</v>
      </c>
      <c r="AH5" s="60"/>
      <c r="AI5" s="60"/>
      <c r="AJ5" s="61"/>
    </row>
    <row r="6" spans="1:36" s="62" customFormat="1" ht="35.1" customHeight="1" x14ac:dyDescent="0.25">
      <c r="P6" s="63" t="s">
        <v>0</v>
      </c>
      <c r="Q6" s="64" t="s">
        <v>9</v>
      </c>
      <c r="R6" s="24" t="s">
        <v>10</v>
      </c>
      <c r="S6" s="24" t="s">
        <v>11</v>
      </c>
      <c r="T6" s="24" t="s">
        <v>12</v>
      </c>
      <c r="U6" s="24" t="s">
        <v>13</v>
      </c>
      <c r="V6" s="65" t="s">
        <v>14</v>
      </c>
      <c r="W6" s="64" t="s">
        <v>9</v>
      </c>
      <c r="X6" s="24" t="s">
        <v>10</v>
      </c>
      <c r="Y6" s="24" t="s">
        <v>11</v>
      </c>
      <c r="Z6" s="65" t="s">
        <v>12</v>
      </c>
      <c r="AA6" s="64" t="s">
        <v>9</v>
      </c>
      <c r="AB6" s="24" t="s">
        <v>10</v>
      </c>
      <c r="AC6" s="24" t="s">
        <v>11</v>
      </c>
      <c r="AD6" s="24" t="s">
        <v>12</v>
      </c>
      <c r="AE6" s="24" t="s">
        <v>13</v>
      </c>
      <c r="AF6" s="65" t="s">
        <v>14</v>
      </c>
      <c r="AG6" s="64" t="s">
        <v>9</v>
      </c>
      <c r="AH6" s="24" t="s">
        <v>10</v>
      </c>
      <c r="AI6" s="24" t="s">
        <v>11</v>
      </c>
      <c r="AJ6" s="65" t="s">
        <v>12</v>
      </c>
    </row>
    <row r="7" spans="1:36" x14ac:dyDescent="0.25">
      <c r="A7" s="66" t="s">
        <v>78</v>
      </c>
      <c r="B7" s="66"/>
      <c r="C7" s="66"/>
      <c r="D7" s="66"/>
      <c r="E7" s="66"/>
      <c r="F7" s="66"/>
      <c r="G7" s="67"/>
      <c r="H7" s="68"/>
      <c r="I7" s="66" t="s">
        <v>79</v>
      </c>
      <c r="J7" s="66"/>
      <c r="K7" s="66"/>
      <c r="L7" s="66"/>
      <c r="M7" s="66"/>
      <c r="N7" s="66"/>
      <c r="O7" s="66"/>
      <c r="P7" s="26">
        <v>35155</v>
      </c>
      <c r="Q7" s="69">
        <v>58.563668974811399</v>
      </c>
      <c r="R7" s="16">
        <v>67.940241940329699</v>
      </c>
      <c r="S7" s="16">
        <v>68.782840800227106</v>
      </c>
      <c r="T7" s="16">
        <v>62.457688538449297</v>
      </c>
      <c r="U7" s="70" t="s">
        <v>15</v>
      </c>
      <c r="V7" s="71" t="s">
        <v>15</v>
      </c>
      <c r="W7" s="69">
        <v>61.0653860259333</v>
      </c>
      <c r="X7" s="16">
        <v>69.073519063919903</v>
      </c>
      <c r="Y7" s="16">
        <v>78.601102176301893</v>
      </c>
      <c r="Z7" s="72">
        <v>66.977967908902798</v>
      </c>
      <c r="AA7" s="164"/>
      <c r="AF7" s="165"/>
      <c r="AG7" s="164"/>
      <c r="AJ7" s="165"/>
    </row>
    <row r="8" spans="1:36" x14ac:dyDescent="0.25">
      <c r="A8" s="66" t="s">
        <v>74</v>
      </c>
      <c r="B8" s="66"/>
      <c r="C8" s="66"/>
      <c r="D8" s="66"/>
      <c r="E8" s="66"/>
      <c r="F8" s="66"/>
      <c r="G8" s="67"/>
      <c r="I8" s="66" t="s">
        <v>74</v>
      </c>
      <c r="J8" s="66"/>
      <c r="K8" s="66"/>
      <c r="L8" s="66"/>
      <c r="M8" s="66"/>
      <c r="N8" s="66"/>
      <c r="O8" s="66"/>
      <c r="P8" s="26">
        <v>35246</v>
      </c>
      <c r="Q8" s="69">
        <v>62.307342141954202</v>
      </c>
      <c r="R8" s="16">
        <v>70.083143915123699</v>
      </c>
      <c r="S8" s="16">
        <v>67.938452092319807</v>
      </c>
      <c r="T8" s="16">
        <v>63.188746320267398</v>
      </c>
      <c r="U8" s="70" t="s">
        <v>15</v>
      </c>
      <c r="V8" s="71" t="s">
        <v>15</v>
      </c>
      <c r="W8" s="69">
        <v>61.239289932710399</v>
      </c>
      <c r="X8" s="16">
        <v>68.413256719208604</v>
      </c>
      <c r="Y8" s="16">
        <v>73.046083954712202</v>
      </c>
      <c r="Z8" s="72">
        <v>66.441767921805507</v>
      </c>
      <c r="AA8" s="164"/>
      <c r="AF8" s="165"/>
      <c r="AG8" s="164"/>
      <c r="AJ8" s="165"/>
    </row>
    <row r="9" spans="1:36" x14ac:dyDescent="0.25">
      <c r="P9" s="26">
        <v>35338</v>
      </c>
      <c r="Q9" s="69">
        <v>65.803385409607898</v>
      </c>
      <c r="R9" s="16">
        <v>71.682080238990196</v>
      </c>
      <c r="S9" s="16">
        <v>69.824421573543404</v>
      </c>
      <c r="T9" s="16">
        <v>64.227414029071895</v>
      </c>
      <c r="U9" s="70" t="s">
        <v>15</v>
      </c>
      <c r="V9" s="71" t="s">
        <v>15</v>
      </c>
      <c r="W9" s="69">
        <v>64.470700685293906</v>
      </c>
      <c r="X9" s="16">
        <v>69.975303031406796</v>
      </c>
      <c r="Y9" s="16">
        <v>67.760415314563005</v>
      </c>
      <c r="Z9" s="72">
        <v>67.616451348854099</v>
      </c>
      <c r="AA9" s="164"/>
      <c r="AF9" s="165"/>
      <c r="AG9" s="164"/>
      <c r="AJ9" s="165"/>
    </row>
    <row r="10" spans="1:36" x14ac:dyDescent="0.25">
      <c r="P10" s="26">
        <v>35430</v>
      </c>
      <c r="Q10" s="69">
        <v>65.4250194482659</v>
      </c>
      <c r="R10" s="16">
        <v>70.520883411881599</v>
      </c>
      <c r="S10" s="16">
        <v>73.919559243253602</v>
      </c>
      <c r="T10" s="16">
        <v>65.208144212433396</v>
      </c>
      <c r="U10" s="70" t="s">
        <v>15</v>
      </c>
      <c r="V10" s="71" t="s">
        <v>15</v>
      </c>
      <c r="W10" s="69">
        <v>66.961475583307006</v>
      </c>
      <c r="X10" s="16">
        <v>72.558825749529902</v>
      </c>
      <c r="Y10" s="16">
        <v>70.671412375471803</v>
      </c>
      <c r="Z10" s="72">
        <v>68.377437198774999</v>
      </c>
      <c r="AA10" s="164"/>
      <c r="AF10" s="165"/>
      <c r="AG10" s="164"/>
      <c r="AJ10" s="165"/>
    </row>
    <row r="11" spans="1:36" x14ac:dyDescent="0.25">
      <c r="P11" s="26">
        <v>35520</v>
      </c>
      <c r="Q11" s="69">
        <v>65.874008481868103</v>
      </c>
      <c r="R11" s="16">
        <v>70.317028722962206</v>
      </c>
      <c r="S11" s="16">
        <v>76.091084955560007</v>
      </c>
      <c r="T11" s="16">
        <v>67.781241302140103</v>
      </c>
      <c r="U11" s="70" t="s">
        <v>15</v>
      </c>
      <c r="V11" s="71" t="s">
        <v>15</v>
      </c>
      <c r="W11" s="69">
        <v>67.774661187916806</v>
      </c>
      <c r="X11" s="16">
        <v>73.528235646652902</v>
      </c>
      <c r="Y11" s="16">
        <v>79.052725965538798</v>
      </c>
      <c r="Z11" s="72">
        <v>70.141811740753198</v>
      </c>
      <c r="AA11" s="166">
        <f>IFERROR(Q11/Q7-1,"NULL")</f>
        <v>0.12482721173430789</v>
      </c>
      <c r="AB11" s="167">
        <f t="shared" ref="AB11:AJ26" si="0">IFERROR(R11/R7-1,"NULL")</f>
        <v>3.4983490119449234E-2</v>
      </c>
      <c r="AC11" s="167">
        <f t="shared" si="0"/>
        <v>0.10625097873696387</v>
      </c>
      <c r="AD11" s="167">
        <f t="shared" si="0"/>
        <v>8.523454659090679E-2</v>
      </c>
      <c r="AE11" s="167" t="str">
        <f t="shared" si="0"/>
        <v>NULL</v>
      </c>
      <c r="AF11" s="168" t="str">
        <f t="shared" si="0"/>
        <v>NULL</v>
      </c>
      <c r="AG11" s="166">
        <f t="shared" si="0"/>
        <v>0.10987034715762234</v>
      </c>
      <c r="AH11" s="167">
        <f t="shared" si="0"/>
        <v>6.4492393656831792E-2</v>
      </c>
      <c r="AI11" s="167">
        <f t="shared" si="0"/>
        <v>5.7457691652200715E-3</v>
      </c>
      <c r="AJ11" s="168">
        <f>IFERROR(Z11/Z7-1,"NULL")</f>
        <v>4.723708303831442E-2</v>
      </c>
    </row>
    <row r="12" spans="1:36" x14ac:dyDescent="0.25">
      <c r="P12" s="26">
        <v>35611</v>
      </c>
      <c r="Q12" s="69">
        <v>69.6338657551631</v>
      </c>
      <c r="R12" s="16">
        <v>73.128972189969005</v>
      </c>
      <c r="S12" s="16">
        <v>77.236999347197894</v>
      </c>
      <c r="T12" s="16">
        <v>71.112803084167496</v>
      </c>
      <c r="U12" s="70" t="s">
        <v>15</v>
      </c>
      <c r="V12" s="71" t="s">
        <v>15</v>
      </c>
      <c r="W12" s="69">
        <v>68.177443592688604</v>
      </c>
      <c r="X12" s="16">
        <v>73.075032134262997</v>
      </c>
      <c r="Y12" s="16">
        <v>83.604183687422406</v>
      </c>
      <c r="Z12" s="72">
        <v>72.406749606939499</v>
      </c>
      <c r="AA12" s="166">
        <f t="shared" ref="AA12:AJ50" si="1">IFERROR(Q12/Q8-1,"NULL")</f>
        <v>0.11758684227802485</v>
      </c>
      <c r="AB12" s="167">
        <f t="shared" si="0"/>
        <v>4.3460211752686995E-2</v>
      </c>
      <c r="AC12" s="167">
        <f t="shared" si="0"/>
        <v>0.13686722273628682</v>
      </c>
      <c r="AD12" s="167">
        <f t="shared" si="0"/>
        <v>0.1254029748230423</v>
      </c>
      <c r="AE12" s="167" t="str">
        <f t="shared" si="0"/>
        <v>NULL</v>
      </c>
      <c r="AF12" s="168" t="str">
        <f t="shared" si="0"/>
        <v>NULL</v>
      </c>
      <c r="AG12" s="166">
        <f t="shared" si="0"/>
        <v>0.11329578882449209</v>
      </c>
      <c r="AH12" s="167">
        <f t="shared" si="0"/>
        <v>6.8141404730780675E-2</v>
      </c>
      <c r="AI12" s="167">
        <f t="shared" si="0"/>
        <v>0.1445402567953693</v>
      </c>
      <c r="AJ12" s="168">
        <f t="shared" si="0"/>
        <v>8.977758828082516E-2</v>
      </c>
    </row>
    <row r="13" spans="1:36" x14ac:dyDescent="0.25">
      <c r="P13" s="26">
        <v>35703</v>
      </c>
      <c r="Q13" s="69">
        <v>74.6901182601936</v>
      </c>
      <c r="R13" s="16">
        <v>77.316770163576805</v>
      </c>
      <c r="S13" s="16">
        <v>79.600793846754897</v>
      </c>
      <c r="T13" s="16">
        <v>72.644495140320103</v>
      </c>
      <c r="U13" s="70" t="s">
        <v>15</v>
      </c>
      <c r="V13" s="71" t="s">
        <v>15</v>
      </c>
      <c r="W13" s="69">
        <v>73.911175068444194</v>
      </c>
      <c r="X13" s="16">
        <v>74.686280235225198</v>
      </c>
      <c r="Y13" s="16">
        <v>85.036469019917703</v>
      </c>
      <c r="Z13" s="72">
        <v>74.339719464274296</v>
      </c>
      <c r="AA13" s="166">
        <f t="shared" si="1"/>
        <v>0.13504978194158612</v>
      </c>
      <c r="AB13" s="167">
        <f t="shared" si="0"/>
        <v>7.8606674161804335E-2</v>
      </c>
      <c r="AC13" s="167">
        <f t="shared" si="0"/>
        <v>0.14001365214195749</v>
      </c>
      <c r="AD13" s="167">
        <f t="shared" si="0"/>
        <v>0.13105122226216825</v>
      </c>
      <c r="AE13" s="167" t="str">
        <f t="shared" si="0"/>
        <v>NULL</v>
      </c>
      <c r="AF13" s="168" t="str">
        <f t="shared" si="0"/>
        <v>NULL</v>
      </c>
      <c r="AG13" s="166">
        <f t="shared" si="0"/>
        <v>0.14643046039212204</v>
      </c>
      <c r="AH13" s="167">
        <f t="shared" si="0"/>
        <v>6.732342697685767E-2</v>
      </c>
      <c r="AI13" s="167">
        <f t="shared" si="0"/>
        <v>0.25495790758002834</v>
      </c>
      <c r="AJ13" s="168">
        <f t="shared" si="0"/>
        <v>9.9432430736904331E-2</v>
      </c>
    </row>
    <row r="14" spans="1:36" x14ac:dyDescent="0.25">
      <c r="P14" s="26">
        <v>35795</v>
      </c>
      <c r="Q14" s="69">
        <v>77.385264803891104</v>
      </c>
      <c r="R14" s="16">
        <v>79.339791606834595</v>
      </c>
      <c r="S14" s="16">
        <v>81.964102259577302</v>
      </c>
      <c r="T14" s="16">
        <v>73.357593740062399</v>
      </c>
      <c r="U14" s="70" t="s">
        <v>15</v>
      </c>
      <c r="V14" s="71" t="s">
        <v>15</v>
      </c>
      <c r="W14" s="69">
        <v>81.837191682141693</v>
      </c>
      <c r="X14" s="16">
        <v>78.856736824261304</v>
      </c>
      <c r="Y14" s="16">
        <v>84.891529488379206</v>
      </c>
      <c r="Z14" s="72">
        <v>77.1643646774166</v>
      </c>
      <c r="AA14" s="166">
        <f t="shared" si="1"/>
        <v>0.18280843408969316</v>
      </c>
      <c r="AB14" s="167">
        <f t="shared" si="0"/>
        <v>0.12505385310398931</v>
      </c>
      <c r="AC14" s="167">
        <f t="shared" si="0"/>
        <v>0.10882834122225771</v>
      </c>
      <c r="AD14" s="167">
        <f t="shared" si="0"/>
        <v>0.12497594627259967</v>
      </c>
      <c r="AE14" s="167" t="str">
        <f t="shared" si="0"/>
        <v>NULL</v>
      </c>
      <c r="AF14" s="168" t="str">
        <f t="shared" si="0"/>
        <v>NULL</v>
      </c>
      <c r="AG14" s="166">
        <f t="shared" si="0"/>
        <v>0.2221533496574124</v>
      </c>
      <c r="AH14" s="167">
        <f t="shared" si="0"/>
        <v>8.679731252089895E-2</v>
      </c>
      <c r="AI14" s="167">
        <f t="shared" si="0"/>
        <v>0.2012145595358561</v>
      </c>
      <c r="AJ14" s="168">
        <f t="shared" si="0"/>
        <v>0.12850624180455572</v>
      </c>
    </row>
    <row r="15" spans="1:36" x14ac:dyDescent="0.25">
      <c r="P15" s="26">
        <v>35885</v>
      </c>
      <c r="Q15" s="69">
        <v>77.903475248640603</v>
      </c>
      <c r="R15" s="16">
        <v>79.266593226986103</v>
      </c>
      <c r="S15" s="16">
        <v>83.182486395823105</v>
      </c>
      <c r="T15" s="16">
        <v>75.013241409577105</v>
      </c>
      <c r="U15" s="73">
        <v>75.198154322497103</v>
      </c>
      <c r="V15" s="74">
        <v>87.0966041915636</v>
      </c>
      <c r="W15" s="69">
        <v>82.784856457348795</v>
      </c>
      <c r="X15" s="16">
        <v>81.233418090366698</v>
      </c>
      <c r="Y15" s="16">
        <v>84.744044760212006</v>
      </c>
      <c r="Z15" s="72">
        <v>79.478828239594506</v>
      </c>
      <c r="AA15" s="166">
        <f>IFERROR(Q15/Q11-1,"NULL")</f>
        <v>0.18261324980828553</v>
      </c>
      <c r="AB15" s="167">
        <f t="shared" si="0"/>
        <v>0.12727449760830689</v>
      </c>
      <c r="AC15" s="167">
        <f t="shared" si="0"/>
        <v>9.3196219299602978E-2</v>
      </c>
      <c r="AD15" s="167">
        <f t="shared" si="0"/>
        <v>0.10669618862835217</v>
      </c>
      <c r="AE15" s="167" t="str">
        <f t="shared" si="0"/>
        <v>NULL</v>
      </c>
      <c r="AF15" s="168" t="str">
        <f t="shared" si="0"/>
        <v>NULL</v>
      </c>
      <c r="AG15" s="166">
        <f t="shared" si="0"/>
        <v>0.22147208125192486</v>
      </c>
      <c r="AH15" s="167">
        <f t="shared" si="0"/>
        <v>0.10479215740660219</v>
      </c>
      <c r="AI15" s="167">
        <f t="shared" si="0"/>
        <v>7.1993960045782623E-2</v>
      </c>
      <c r="AJ15" s="168">
        <f t="shared" si="0"/>
        <v>0.13311627212241506</v>
      </c>
    </row>
    <row r="16" spans="1:36" x14ac:dyDescent="0.25">
      <c r="P16" s="26">
        <v>35976</v>
      </c>
      <c r="Q16" s="69">
        <v>78.456676323022705</v>
      </c>
      <c r="R16" s="16">
        <v>79.373845238723504</v>
      </c>
      <c r="S16" s="16">
        <v>84.4725686277623</v>
      </c>
      <c r="T16" s="16">
        <v>77.619916652534599</v>
      </c>
      <c r="U16" s="73">
        <v>73.494415682974903</v>
      </c>
      <c r="V16" s="74">
        <v>85.126795328877293</v>
      </c>
      <c r="W16" s="69">
        <v>83.910434000824694</v>
      </c>
      <c r="X16" s="16">
        <v>81.595987127152597</v>
      </c>
      <c r="Y16" s="16">
        <v>88.198023928262799</v>
      </c>
      <c r="Z16" s="72">
        <v>80.534334805643894</v>
      </c>
      <c r="AA16" s="166">
        <f t="shared" si="1"/>
        <v>0.12670286895863492</v>
      </c>
      <c r="AB16" s="167">
        <f t="shared" si="0"/>
        <v>8.5395334595049777E-2</v>
      </c>
      <c r="AC16" s="167">
        <f t="shared" si="0"/>
        <v>9.3680092982883378E-2</v>
      </c>
      <c r="AD16" s="167">
        <f t="shared" si="0"/>
        <v>9.1504107363978182E-2</v>
      </c>
      <c r="AE16" s="167" t="str">
        <f t="shared" si="0"/>
        <v>NULL</v>
      </c>
      <c r="AF16" s="168" t="str">
        <f t="shared" si="0"/>
        <v>NULL</v>
      </c>
      <c r="AG16" s="166">
        <f t="shared" si="0"/>
        <v>0.23076533203752025</v>
      </c>
      <c r="AH16" s="167">
        <f t="shared" si="0"/>
        <v>0.11660555930011474</v>
      </c>
      <c r="AI16" s="167">
        <f t="shared" si="0"/>
        <v>5.4947492317080071E-2</v>
      </c>
      <c r="AJ16" s="168">
        <f t="shared" si="0"/>
        <v>0.11224899947622347</v>
      </c>
    </row>
    <row r="17" spans="1:36" x14ac:dyDescent="0.25">
      <c r="P17" s="26">
        <v>36068</v>
      </c>
      <c r="Q17" s="69">
        <v>80.208177356378897</v>
      </c>
      <c r="R17" s="16">
        <v>81.259641554599597</v>
      </c>
      <c r="S17" s="16">
        <v>84.918757784399602</v>
      </c>
      <c r="T17" s="16">
        <v>80.307326406107094</v>
      </c>
      <c r="U17" s="73">
        <v>74.759871574828196</v>
      </c>
      <c r="V17" s="74">
        <v>85.154567155228193</v>
      </c>
      <c r="W17" s="69">
        <v>86.820284510207799</v>
      </c>
      <c r="X17" s="16">
        <v>81.983688092710395</v>
      </c>
      <c r="Y17" s="16">
        <v>91.120361580982205</v>
      </c>
      <c r="Z17" s="72">
        <v>82.448915904520604</v>
      </c>
      <c r="AA17" s="166">
        <f t="shared" si="1"/>
        <v>7.3879372863788539E-2</v>
      </c>
      <c r="AB17" s="167">
        <f t="shared" si="0"/>
        <v>5.0996328256870616E-2</v>
      </c>
      <c r="AC17" s="167">
        <f t="shared" si="0"/>
        <v>6.6807925909416088E-2</v>
      </c>
      <c r="AD17" s="167">
        <f t="shared" si="0"/>
        <v>0.10548399092024074</v>
      </c>
      <c r="AE17" s="167" t="str">
        <f t="shared" si="0"/>
        <v>NULL</v>
      </c>
      <c r="AF17" s="168" t="str">
        <f t="shared" si="0"/>
        <v>NULL</v>
      </c>
      <c r="AG17" s="166">
        <f t="shared" si="0"/>
        <v>0.17465707221958438</v>
      </c>
      <c r="AH17" s="167">
        <f t="shared" si="0"/>
        <v>9.77074749807052E-2</v>
      </c>
      <c r="AI17" s="167">
        <f t="shared" si="0"/>
        <v>7.1544510622136626E-2</v>
      </c>
      <c r="AJ17" s="168">
        <f t="shared" si="0"/>
        <v>0.10908295724929884</v>
      </c>
    </row>
    <row r="18" spans="1:36" x14ac:dyDescent="0.25">
      <c r="P18" s="26">
        <v>36160</v>
      </c>
      <c r="Q18" s="69">
        <v>82.685257745232704</v>
      </c>
      <c r="R18" s="16">
        <v>84.147960619108503</v>
      </c>
      <c r="S18" s="16">
        <v>85.412758925406706</v>
      </c>
      <c r="T18" s="16">
        <v>82.5011742169401</v>
      </c>
      <c r="U18" s="73">
        <v>79.004427909163994</v>
      </c>
      <c r="V18" s="74">
        <v>82.342205145872001</v>
      </c>
      <c r="W18" s="69">
        <v>86.7411640811561</v>
      </c>
      <c r="X18" s="16">
        <v>82.105195966204406</v>
      </c>
      <c r="Y18" s="16">
        <v>92.472486364225304</v>
      </c>
      <c r="Z18" s="72">
        <v>83.070678908276605</v>
      </c>
      <c r="AA18" s="166">
        <f t="shared" si="1"/>
        <v>6.8488399629732966E-2</v>
      </c>
      <c r="AB18" s="167">
        <f t="shared" si="0"/>
        <v>6.0602238988736179E-2</v>
      </c>
      <c r="AC18" s="167">
        <f t="shared" si="0"/>
        <v>4.2075208179644719E-2</v>
      </c>
      <c r="AD18" s="167">
        <f t="shared" si="0"/>
        <v>0.1246439531437924</v>
      </c>
      <c r="AE18" s="167" t="str">
        <f t="shared" si="0"/>
        <v>NULL</v>
      </c>
      <c r="AF18" s="168" t="str">
        <f t="shared" si="0"/>
        <v>NULL</v>
      </c>
      <c r="AG18" s="166">
        <f t="shared" si="0"/>
        <v>5.992351763561965E-2</v>
      </c>
      <c r="AH18" s="167">
        <f t="shared" si="0"/>
        <v>4.1194440358121254E-2</v>
      </c>
      <c r="AI18" s="167">
        <f t="shared" si="0"/>
        <v>8.9301687948546871E-2</v>
      </c>
      <c r="AJ18" s="168">
        <f t="shared" si="0"/>
        <v>7.6541992609557186E-2</v>
      </c>
    </row>
    <row r="19" spans="1:36" x14ac:dyDescent="0.25">
      <c r="P19" s="26">
        <v>36250</v>
      </c>
      <c r="Q19" s="69">
        <v>85.588867887994894</v>
      </c>
      <c r="R19" s="16">
        <v>86.679426729885705</v>
      </c>
      <c r="S19" s="16">
        <v>87.739494470366694</v>
      </c>
      <c r="T19" s="16">
        <v>84.868730305352997</v>
      </c>
      <c r="U19" s="73">
        <v>82.038857807482202</v>
      </c>
      <c r="V19" s="74">
        <v>88.340991734975205</v>
      </c>
      <c r="W19" s="69">
        <v>85.280656381222499</v>
      </c>
      <c r="X19" s="16">
        <v>83.810588466341997</v>
      </c>
      <c r="Y19" s="16">
        <v>93.752093219357107</v>
      </c>
      <c r="Z19" s="72">
        <v>82.003694188850204</v>
      </c>
      <c r="AA19" s="166">
        <f t="shared" si="1"/>
        <v>9.865275733624479E-2</v>
      </c>
      <c r="AB19" s="167">
        <f t="shared" si="0"/>
        <v>9.3517750683095091E-2</v>
      </c>
      <c r="AC19" s="167">
        <f t="shared" si="0"/>
        <v>5.4783263544913918E-2</v>
      </c>
      <c r="AD19" s="167">
        <f t="shared" si="0"/>
        <v>0.1313833226051957</v>
      </c>
      <c r="AE19" s="167">
        <f t="shared" si="0"/>
        <v>9.096903436815551E-2</v>
      </c>
      <c r="AF19" s="168">
        <f t="shared" si="0"/>
        <v>1.4287440422759312E-2</v>
      </c>
      <c r="AG19" s="166">
        <f t="shared" si="0"/>
        <v>3.0148025021454972E-2</v>
      </c>
      <c r="AH19" s="167">
        <f t="shared" si="0"/>
        <v>3.1725494710912905E-2</v>
      </c>
      <c r="AI19" s="167">
        <f t="shared" si="0"/>
        <v>0.10629712665514002</v>
      </c>
      <c r="AJ19" s="168">
        <f t="shared" si="0"/>
        <v>3.1767780240095078E-2</v>
      </c>
    </row>
    <row r="20" spans="1:36" x14ac:dyDescent="0.25">
      <c r="P20" s="26">
        <v>36341</v>
      </c>
      <c r="Q20" s="69">
        <v>89.447334654183393</v>
      </c>
      <c r="R20" s="16">
        <v>87.520894806263499</v>
      </c>
      <c r="S20" s="16">
        <v>91.259157786341504</v>
      </c>
      <c r="T20" s="16">
        <v>86.991367105686606</v>
      </c>
      <c r="U20" s="73">
        <v>85.939499520749806</v>
      </c>
      <c r="V20" s="74">
        <v>89.547044530557699</v>
      </c>
      <c r="W20" s="69">
        <v>87.070910543062993</v>
      </c>
      <c r="X20" s="16">
        <v>87.138734055440807</v>
      </c>
      <c r="Y20" s="16">
        <v>93.246565676508297</v>
      </c>
      <c r="Z20" s="72">
        <v>85.3475819629017</v>
      </c>
      <c r="AA20" s="166">
        <f t="shared" si="1"/>
        <v>0.14008569883727717</v>
      </c>
      <c r="AB20" s="167">
        <f t="shared" si="0"/>
        <v>0.10264148779786408</v>
      </c>
      <c r="AC20" s="167">
        <f t="shared" si="0"/>
        <v>8.0340745745344444E-2</v>
      </c>
      <c r="AD20" s="167">
        <f t="shared" si="0"/>
        <v>0.12073512646378237</v>
      </c>
      <c r="AE20" s="167">
        <f t="shared" si="0"/>
        <v>0.16933373402760221</v>
      </c>
      <c r="AF20" s="168">
        <f t="shared" si="0"/>
        <v>5.192547404848602E-2</v>
      </c>
      <c r="AG20" s="166">
        <f t="shared" si="0"/>
        <v>3.7664881368713266E-2</v>
      </c>
      <c r="AH20" s="167">
        <f t="shared" si="0"/>
        <v>6.792916077663036E-2</v>
      </c>
      <c r="AI20" s="167">
        <f t="shared" si="0"/>
        <v>5.7240984813353712E-2</v>
      </c>
      <c r="AJ20" s="168">
        <f t="shared" si="0"/>
        <v>5.9766398628284145E-2</v>
      </c>
    </row>
    <row r="21" spans="1:36" x14ac:dyDescent="0.25">
      <c r="P21" s="26">
        <v>36433</v>
      </c>
      <c r="Q21" s="69">
        <v>90.739668732130298</v>
      </c>
      <c r="R21" s="16">
        <v>88.054073010491607</v>
      </c>
      <c r="S21" s="16">
        <v>93.925881152608497</v>
      </c>
      <c r="T21" s="16">
        <v>88.8960736218676</v>
      </c>
      <c r="U21" s="73">
        <v>89.408715163805795</v>
      </c>
      <c r="V21" s="74">
        <v>87.039108443270607</v>
      </c>
      <c r="W21" s="69">
        <v>90.639835354679093</v>
      </c>
      <c r="X21" s="16">
        <v>89.819445770506306</v>
      </c>
      <c r="Y21" s="16">
        <v>93.302937448229201</v>
      </c>
      <c r="Z21" s="72">
        <v>91.696963166552095</v>
      </c>
      <c r="AA21" s="166">
        <f t="shared" si="1"/>
        <v>0.13130196599479071</v>
      </c>
      <c r="AB21" s="167">
        <f t="shared" si="0"/>
        <v>8.3613849703320753E-2</v>
      </c>
      <c r="AC21" s="167">
        <f t="shared" si="0"/>
        <v>0.10606753564479954</v>
      </c>
      <c r="AD21" s="167">
        <f t="shared" si="0"/>
        <v>0.10694848901242171</v>
      </c>
      <c r="AE21" s="167">
        <f t="shared" si="0"/>
        <v>0.19594527492353131</v>
      </c>
      <c r="AF21" s="168">
        <f t="shared" si="0"/>
        <v>2.2130830453369388E-2</v>
      </c>
      <c r="AG21" s="166">
        <f t="shared" si="0"/>
        <v>4.3993760974397889E-2</v>
      </c>
      <c r="AH21" s="167">
        <f t="shared" si="0"/>
        <v>9.5577033189028215E-2</v>
      </c>
      <c r="AI21" s="167">
        <f t="shared" si="0"/>
        <v>2.3952669078329603E-2</v>
      </c>
      <c r="AJ21" s="168">
        <f t="shared" si="0"/>
        <v>0.11216699650412787</v>
      </c>
    </row>
    <row r="22" spans="1:36" x14ac:dyDescent="0.25">
      <c r="P22" s="26">
        <v>36525</v>
      </c>
      <c r="Q22" s="69">
        <v>90.490332030769096</v>
      </c>
      <c r="R22" s="16">
        <v>90.818305443143103</v>
      </c>
      <c r="S22" s="16">
        <v>94.876902337680093</v>
      </c>
      <c r="T22" s="16">
        <v>91.511924521667495</v>
      </c>
      <c r="U22" s="73">
        <v>89.777074779873402</v>
      </c>
      <c r="V22" s="74">
        <v>91.7027008747324</v>
      </c>
      <c r="W22" s="69">
        <v>88.617793852174302</v>
      </c>
      <c r="X22" s="16">
        <v>91.374045647238802</v>
      </c>
      <c r="Y22" s="16">
        <v>94.660739386047695</v>
      </c>
      <c r="Z22" s="72">
        <v>94.385490629846103</v>
      </c>
      <c r="AA22" s="166">
        <f t="shared" si="1"/>
        <v>9.4394992509851727E-2</v>
      </c>
      <c r="AB22" s="167">
        <f t="shared" si="0"/>
        <v>7.9269239265673752E-2</v>
      </c>
      <c r="AC22" s="167">
        <f t="shared" si="0"/>
        <v>0.11080479698049195</v>
      </c>
      <c r="AD22" s="167">
        <f t="shared" si="0"/>
        <v>0.10921966129879879</v>
      </c>
      <c r="AE22" s="167">
        <f t="shared" si="0"/>
        <v>0.13635497599065394</v>
      </c>
      <c r="AF22" s="168">
        <f t="shared" si="0"/>
        <v>0.11367798217545877</v>
      </c>
      <c r="AG22" s="166">
        <f t="shared" si="0"/>
        <v>2.1634823453169361E-2</v>
      </c>
      <c r="AH22" s="167">
        <f t="shared" si="0"/>
        <v>0.11288992824339128</v>
      </c>
      <c r="AI22" s="167">
        <f t="shared" si="0"/>
        <v>2.3663828105620732E-2</v>
      </c>
      <c r="AJ22" s="168">
        <f t="shared" si="0"/>
        <v>0.13620704525676097</v>
      </c>
    </row>
    <row r="23" spans="1:36" x14ac:dyDescent="0.25">
      <c r="P23" s="26">
        <v>36616</v>
      </c>
      <c r="Q23" s="69">
        <v>93.261497375085696</v>
      </c>
      <c r="R23" s="16">
        <v>94.555266468108698</v>
      </c>
      <c r="S23" s="16">
        <v>95.941114494065005</v>
      </c>
      <c r="T23" s="16">
        <v>96.021216799174695</v>
      </c>
      <c r="U23" s="73">
        <v>93.938616690009795</v>
      </c>
      <c r="V23" s="74">
        <v>90.754014198827903</v>
      </c>
      <c r="W23" s="69">
        <v>86.999116070739205</v>
      </c>
      <c r="X23" s="16">
        <v>91.393141503433299</v>
      </c>
      <c r="Y23" s="16">
        <v>95.083785192461605</v>
      </c>
      <c r="Z23" s="72">
        <v>94.510137747028907</v>
      </c>
      <c r="AA23" s="166">
        <f t="shared" si="1"/>
        <v>8.9645180225207843E-2</v>
      </c>
      <c r="AB23" s="167">
        <f t="shared" si="0"/>
        <v>9.0861696198868858E-2</v>
      </c>
      <c r="AC23" s="167">
        <f t="shared" si="0"/>
        <v>9.3476946421982676E-2</v>
      </c>
      <c r="AD23" s="167">
        <f t="shared" si="0"/>
        <v>0.13140866434192744</v>
      </c>
      <c r="AE23" s="167">
        <f t="shared" si="0"/>
        <v>0.14505027496180345</v>
      </c>
      <c r="AF23" s="168">
        <f t="shared" si="0"/>
        <v>2.7314867271264198E-2</v>
      </c>
      <c r="AG23" s="166">
        <f t="shared" si="0"/>
        <v>2.0150638637615792E-2</v>
      </c>
      <c r="AH23" s="167">
        <f t="shared" si="0"/>
        <v>9.0472494894084043E-2</v>
      </c>
      <c r="AI23" s="167">
        <f t="shared" si="0"/>
        <v>1.4204397228642751E-2</v>
      </c>
      <c r="AJ23" s="168">
        <f t="shared" si="0"/>
        <v>0.15251073359423328</v>
      </c>
    </row>
    <row r="24" spans="1:36" x14ac:dyDescent="0.25">
      <c r="P24" s="26">
        <v>36707</v>
      </c>
      <c r="Q24" s="69">
        <v>98.7389749033117</v>
      </c>
      <c r="R24" s="16">
        <v>97.917419095155296</v>
      </c>
      <c r="S24" s="16">
        <v>97.803752369662206</v>
      </c>
      <c r="T24" s="16">
        <v>100.71120898405999</v>
      </c>
      <c r="U24" s="73">
        <v>95.881636464946695</v>
      </c>
      <c r="V24" s="74">
        <v>94.529382922945203</v>
      </c>
      <c r="W24" s="69">
        <v>92.450678913133601</v>
      </c>
      <c r="X24" s="16">
        <v>93.863952909950498</v>
      </c>
      <c r="Y24" s="16">
        <v>95.424288559931895</v>
      </c>
      <c r="Z24" s="72">
        <v>95.180912990910898</v>
      </c>
      <c r="AA24" s="166">
        <f t="shared" si="1"/>
        <v>0.10387833561560167</v>
      </c>
      <c r="AB24" s="167">
        <f t="shared" si="0"/>
        <v>0.11878905388142535</v>
      </c>
      <c r="AC24" s="167">
        <f t="shared" si="0"/>
        <v>7.1714387268871027E-2</v>
      </c>
      <c r="AD24" s="167">
        <f t="shared" si="0"/>
        <v>0.15771498178325016</v>
      </c>
      <c r="AE24" s="167">
        <f t="shared" si="0"/>
        <v>0.11568762908371832</v>
      </c>
      <c r="AF24" s="168">
        <f t="shared" si="0"/>
        <v>5.5639339282574474E-2</v>
      </c>
      <c r="AG24" s="166">
        <f t="shared" si="0"/>
        <v>6.1786058472535599E-2</v>
      </c>
      <c r="AH24" s="167">
        <f t="shared" si="0"/>
        <v>7.7178294215645371E-2</v>
      </c>
      <c r="AI24" s="167">
        <f t="shared" si="0"/>
        <v>2.3354456731184747E-2</v>
      </c>
      <c r="AJ24" s="168">
        <f t="shared" si="0"/>
        <v>0.11521510981158767</v>
      </c>
    </row>
    <row r="25" spans="1:36" x14ac:dyDescent="0.25">
      <c r="P25" s="26">
        <v>36799</v>
      </c>
      <c r="Q25" s="69">
        <v>101.26979991301199</v>
      </c>
      <c r="R25" s="16">
        <v>99.471581377081307</v>
      </c>
      <c r="S25" s="16">
        <v>99.011978936482805</v>
      </c>
      <c r="T25" s="16">
        <v>100.625314844773</v>
      </c>
      <c r="U25" s="73">
        <v>97.391571017996199</v>
      </c>
      <c r="V25" s="74">
        <v>98.222949030072002</v>
      </c>
      <c r="W25" s="69">
        <v>98.417471447220294</v>
      </c>
      <c r="X25" s="16">
        <v>98.588445438464106</v>
      </c>
      <c r="Y25" s="16">
        <v>97.601275157409603</v>
      </c>
      <c r="Z25" s="72">
        <v>97.512359090224095</v>
      </c>
      <c r="AA25" s="166">
        <f t="shared" si="1"/>
        <v>0.11604771461054542</v>
      </c>
      <c r="AB25" s="167">
        <f t="shared" si="0"/>
        <v>0.12966473867971229</v>
      </c>
      <c r="AC25" s="167">
        <f t="shared" si="0"/>
        <v>5.4150120514818934E-2</v>
      </c>
      <c r="AD25" s="167">
        <f t="shared" si="0"/>
        <v>0.13194329901225377</v>
      </c>
      <c r="AE25" s="167">
        <f t="shared" si="0"/>
        <v>8.9284985692558161E-2</v>
      </c>
      <c r="AF25" s="168">
        <f t="shared" si="0"/>
        <v>0.12849213171904994</v>
      </c>
      <c r="AG25" s="166">
        <f t="shared" si="0"/>
        <v>8.5808144532774744E-2</v>
      </c>
      <c r="AH25" s="167">
        <f t="shared" si="0"/>
        <v>9.7629189233287894E-2</v>
      </c>
      <c r="AI25" s="167">
        <f t="shared" si="0"/>
        <v>4.6068621489708361E-2</v>
      </c>
      <c r="AJ25" s="168">
        <f t="shared" si="0"/>
        <v>6.3419722124377298E-2</v>
      </c>
    </row>
    <row r="26" spans="1:36" x14ac:dyDescent="0.25">
      <c r="I26" s="66" t="s">
        <v>138</v>
      </c>
      <c r="J26" s="66"/>
      <c r="K26" s="66"/>
      <c r="L26" s="66"/>
      <c r="M26" s="66"/>
      <c r="N26" s="66"/>
      <c r="O26" s="66"/>
      <c r="P26" s="26">
        <v>36891</v>
      </c>
      <c r="Q26" s="69">
        <v>100</v>
      </c>
      <c r="R26" s="16">
        <v>100</v>
      </c>
      <c r="S26" s="16">
        <v>100</v>
      </c>
      <c r="T26" s="16">
        <v>100</v>
      </c>
      <c r="U26" s="73">
        <v>100</v>
      </c>
      <c r="V26" s="74">
        <v>100</v>
      </c>
      <c r="W26" s="69">
        <v>100</v>
      </c>
      <c r="X26" s="16">
        <v>100</v>
      </c>
      <c r="Y26" s="16">
        <v>100</v>
      </c>
      <c r="Z26" s="72">
        <v>100</v>
      </c>
      <c r="AA26" s="166">
        <f t="shared" si="1"/>
        <v>0.10509043072134339</v>
      </c>
      <c r="AB26" s="167">
        <f t="shared" si="0"/>
        <v>0.10109960224489223</v>
      </c>
      <c r="AC26" s="167">
        <f t="shared" si="0"/>
        <v>5.3997311633194878E-2</v>
      </c>
      <c r="AD26" s="167">
        <f t="shared" si="0"/>
        <v>9.2753764306669817E-2</v>
      </c>
      <c r="AE26" s="167">
        <f t="shared" si="0"/>
        <v>0.11387010821183963</v>
      </c>
      <c r="AF26" s="168">
        <f t="shared" si="0"/>
        <v>9.0480422562492002E-2</v>
      </c>
      <c r="AG26" s="166">
        <f t="shared" si="0"/>
        <v>0.12844154264111629</v>
      </c>
      <c r="AH26" s="167">
        <f t="shared" si="0"/>
        <v>9.4402675197974739E-2</v>
      </c>
      <c r="AI26" s="167">
        <f t="shared" si="0"/>
        <v>5.6404171872961983E-2</v>
      </c>
      <c r="AJ26" s="168">
        <f t="shared" si="0"/>
        <v>5.9484877735842323E-2</v>
      </c>
    </row>
    <row r="27" spans="1:36" x14ac:dyDescent="0.25">
      <c r="A27" s="66" t="s">
        <v>80</v>
      </c>
      <c r="B27" s="66"/>
      <c r="C27" s="66"/>
      <c r="D27" s="66"/>
      <c r="E27" s="66"/>
      <c r="F27" s="66"/>
      <c r="G27" s="67"/>
      <c r="I27" s="66" t="s">
        <v>74</v>
      </c>
      <c r="J27" s="66"/>
      <c r="K27" s="66"/>
      <c r="L27" s="66"/>
      <c r="M27" s="66"/>
      <c r="N27" s="66"/>
      <c r="O27" s="66"/>
      <c r="P27" s="26">
        <v>36981</v>
      </c>
      <c r="Q27" s="69">
        <v>100.245940933339</v>
      </c>
      <c r="R27" s="16">
        <v>101.506251507993</v>
      </c>
      <c r="S27" s="16">
        <v>102.17570827563</v>
      </c>
      <c r="T27" s="16">
        <v>104.374408646684</v>
      </c>
      <c r="U27" s="73">
        <v>99.968796818546807</v>
      </c>
      <c r="V27" s="74">
        <v>100.850481342427</v>
      </c>
      <c r="W27" s="69">
        <v>99.9742525333332</v>
      </c>
      <c r="X27" s="16">
        <v>99.322443713262402</v>
      </c>
      <c r="Y27" s="16">
        <v>100.53593864454299</v>
      </c>
      <c r="Z27" s="72">
        <v>101.86258711105999</v>
      </c>
      <c r="AA27" s="166">
        <f t="shared" si="1"/>
        <v>7.4890965241130258E-2</v>
      </c>
      <c r="AB27" s="167">
        <f t="shared" si="1"/>
        <v>7.3512404961903588E-2</v>
      </c>
      <c r="AC27" s="167">
        <f t="shared" si="1"/>
        <v>6.4983545526257958E-2</v>
      </c>
      <c r="AD27" s="167">
        <f t="shared" si="1"/>
        <v>8.699318885928875E-2</v>
      </c>
      <c r="AE27" s="167">
        <f t="shared" si="1"/>
        <v>6.4192771205436649E-2</v>
      </c>
      <c r="AF27" s="168">
        <f t="shared" si="1"/>
        <v>0.1112509152650738</v>
      </c>
      <c r="AG27" s="166">
        <f t="shared" si="1"/>
        <v>0.14914101485863229</v>
      </c>
      <c r="AH27" s="167">
        <f t="shared" si="1"/>
        <v>8.6760363845587163E-2</v>
      </c>
      <c r="AI27" s="167">
        <f t="shared" si="1"/>
        <v>5.734051753456737E-2</v>
      </c>
      <c r="AJ27" s="168">
        <f t="shared" si="1"/>
        <v>7.7795351263914903E-2</v>
      </c>
    </row>
    <row r="28" spans="1:36" x14ac:dyDescent="0.25">
      <c r="A28" s="66" t="s">
        <v>74</v>
      </c>
      <c r="B28" s="66"/>
      <c r="C28" s="66"/>
      <c r="D28" s="66"/>
      <c r="E28" s="66"/>
      <c r="F28" s="66"/>
      <c r="G28" s="67"/>
      <c r="P28" s="26">
        <v>37072</v>
      </c>
      <c r="Q28" s="69">
        <v>102.528013380209</v>
      </c>
      <c r="R28" s="16">
        <v>102.720378033624</v>
      </c>
      <c r="S28" s="16">
        <v>105.210719608556</v>
      </c>
      <c r="T28" s="16">
        <v>110.424248732084</v>
      </c>
      <c r="U28" s="73">
        <v>102.795146800957</v>
      </c>
      <c r="V28" s="74">
        <v>99.745930608124993</v>
      </c>
      <c r="W28" s="69">
        <v>100.262559204037</v>
      </c>
      <c r="X28" s="16">
        <v>100.602157364698</v>
      </c>
      <c r="Y28" s="16">
        <v>102.216913860402</v>
      </c>
      <c r="Z28" s="72">
        <v>103.775448361825</v>
      </c>
      <c r="AA28" s="166">
        <f t="shared" si="1"/>
        <v>3.8374294250144381E-2</v>
      </c>
      <c r="AB28" s="167">
        <f t="shared" si="1"/>
        <v>4.9051118614566791E-2</v>
      </c>
      <c r="AC28" s="167">
        <f t="shared" si="1"/>
        <v>7.5732955632399346E-2</v>
      </c>
      <c r="AD28" s="167">
        <f t="shared" si="1"/>
        <v>9.6444475704400734E-2</v>
      </c>
      <c r="AE28" s="167">
        <f t="shared" si="1"/>
        <v>7.2104634327323058E-2</v>
      </c>
      <c r="AF28" s="168">
        <f t="shared" si="1"/>
        <v>5.518440429714877E-2</v>
      </c>
      <c r="AG28" s="166">
        <f t="shared" si="1"/>
        <v>8.4497814215549694E-2</v>
      </c>
      <c r="AH28" s="167">
        <f t="shared" si="1"/>
        <v>7.178692400917619E-2</v>
      </c>
      <c r="AI28" s="167">
        <f t="shared" si="1"/>
        <v>7.1183399981064044E-2</v>
      </c>
      <c r="AJ28" s="168">
        <f t="shared" si="1"/>
        <v>9.0296836843063444E-2</v>
      </c>
    </row>
    <row r="29" spans="1:36" x14ac:dyDescent="0.25">
      <c r="P29" s="26">
        <v>37164</v>
      </c>
      <c r="Q29" s="69">
        <v>103.278490916477</v>
      </c>
      <c r="R29" s="16">
        <v>102.44727404927001</v>
      </c>
      <c r="S29" s="16">
        <v>107.434335456775</v>
      </c>
      <c r="T29" s="16">
        <v>112.94923899740201</v>
      </c>
      <c r="U29" s="73">
        <v>103.680313531933</v>
      </c>
      <c r="V29" s="74">
        <v>100.23769141765599</v>
      </c>
      <c r="W29" s="69">
        <v>98.825184001579899</v>
      </c>
      <c r="X29" s="16">
        <v>102.19215058978</v>
      </c>
      <c r="Y29" s="16">
        <v>103.94869306154899</v>
      </c>
      <c r="Z29" s="72">
        <v>104.83596630385</v>
      </c>
      <c r="AA29" s="166">
        <f t="shared" si="1"/>
        <v>1.983504465487651E-2</v>
      </c>
      <c r="AB29" s="167">
        <f t="shared" si="1"/>
        <v>2.9915003169682208E-2</v>
      </c>
      <c r="AC29" s="167">
        <f t="shared" si="1"/>
        <v>8.5064015594468856E-2</v>
      </c>
      <c r="AD29" s="167">
        <f t="shared" si="1"/>
        <v>0.12247339719274608</v>
      </c>
      <c r="AE29" s="167">
        <f t="shared" si="1"/>
        <v>6.4571732935438053E-2</v>
      </c>
      <c r="AF29" s="168">
        <f t="shared" si="1"/>
        <v>2.051193135086149E-2</v>
      </c>
      <c r="AG29" s="166">
        <f t="shared" si="1"/>
        <v>4.1426847120153987E-3</v>
      </c>
      <c r="AH29" s="167">
        <f t="shared" si="1"/>
        <v>3.65530172961821E-2</v>
      </c>
      <c r="AI29" s="167">
        <f t="shared" si="1"/>
        <v>6.5034169829260913E-2</v>
      </c>
      <c r="AJ29" s="168">
        <f t="shared" si="1"/>
        <v>7.5104399913550335E-2</v>
      </c>
    </row>
    <row r="30" spans="1:36" x14ac:dyDescent="0.25">
      <c r="P30" s="26">
        <v>37256</v>
      </c>
      <c r="Q30" s="69">
        <v>102.56269827135399</v>
      </c>
      <c r="R30" s="16">
        <v>102.525582180352</v>
      </c>
      <c r="S30" s="16">
        <v>108.440046975299</v>
      </c>
      <c r="T30" s="16">
        <v>113.76121719040199</v>
      </c>
      <c r="U30" s="73">
        <v>105.89519112993401</v>
      </c>
      <c r="V30" s="74">
        <v>98.551456147469807</v>
      </c>
      <c r="W30" s="69">
        <v>98.409487413506497</v>
      </c>
      <c r="X30" s="16">
        <v>100.91020866992601</v>
      </c>
      <c r="Y30" s="16">
        <v>103.295450069496</v>
      </c>
      <c r="Z30" s="72">
        <v>106.431971645179</v>
      </c>
      <c r="AA30" s="166">
        <f t="shared" si="1"/>
        <v>2.5626982713540025E-2</v>
      </c>
      <c r="AB30" s="167">
        <f t="shared" si="1"/>
        <v>2.5255821803519929E-2</v>
      </c>
      <c r="AC30" s="167">
        <f t="shared" si="1"/>
        <v>8.4400469752989871E-2</v>
      </c>
      <c r="AD30" s="167">
        <f t="shared" si="1"/>
        <v>0.13761217190401998</v>
      </c>
      <c r="AE30" s="167">
        <f t="shared" si="1"/>
        <v>5.8951911299339965E-2</v>
      </c>
      <c r="AF30" s="168">
        <f t="shared" si="1"/>
        <v>-1.448543852530193E-2</v>
      </c>
      <c r="AG30" s="166">
        <f t="shared" si="1"/>
        <v>-1.5905125864934977E-2</v>
      </c>
      <c r="AH30" s="167">
        <f t="shared" si="1"/>
        <v>9.102086699260159E-3</v>
      </c>
      <c r="AI30" s="167">
        <f t="shared" si="1"/>
        <v>3.2954500694960087E-2</v>
      </c>
      <c r="AJ30" s="168">
        <f t="shared" si="1"/>
        <v>6.4319716451790132E-2</v>
      </c>
    </row>
    <row r="31" spans="1:36" x14ac:dyDescent="0.25">
      <c r="P31" s="26">
        <v>37346</v>
      </c>
      <c r="Q31" s="69">
        <v>103.635899862467</v>
      </c>
      <c r="R31" s="16">
        <v>103.924804305439</v>
      </c>
      <c r="S31" s="16">
        <v>109.64313192836499</v>
      </c>
      <c r="T31" s="16">
        <v>117.343816252352</v>
      </c>
      <c r="U31" s="73">
        <v>109.40295180017399</v>
      </c>
      <c r="V31" s="74">
        <v>100.173832448692</v>
      </c>
      <c r="W31" s="69">
        <v>99.455445826300604</v>
      </c>
      <c r="X31" s="16">
        <v>99.225053059677407</v>
      </c>
      <c r="Y31" s="16">
        <v>103.594794549393</v>
      </c>
      <c r="Z31" s="72">
        <v>109.552980075446</v>
      </c>
      <c r="AA31" s="166">
        <f t="shared" si="1"/>
        <v>3.3816420870170116E-2</v>
      </c>
      <c r="AB31" s="167">
        <f t="shared" si="1"/>
        <v>2.3826638867218364E-2</v>
      </c>
      <c r="AC31" s="167">
        <f t="shared" si="1"/>
        <v>7.3084138869787152E-2</v>
      </c>
      <c r="AD31" s="167">
        <f t="shared" si="1"/>
        <v>0.12425850142605843</v>
      </c>
      <c r="AE31" s="167">
        <f t="shared" si="1"/>
        <v>9.4370996569570709E-2</v>
      </c>
      <c r="AF31" s="168">
        <f t="shared" si="1"/>
        <v>-6.7094265166421918E-3</v>
      </c>
      <c r="AG31" s="166">
        <f t="shared" si="1"/>
        <v>-5.1894032101876819E-3</v>
      </c>
      <c r="AH31" s="167">
        <f t="shared" si="1"/>
        <v>-9.8055031616173238E-4</v>
      </c>
      <c r="AI31" s="167">
        <f t="shared" si="1"/>
        <v>3.0425497052004147E-2</v>
      </c>
      <c r="AJ31" s="168">
        <f t="shared" si="1"/>
        <v>7.5497718863170249E-2</v>
      </c>
    </row>
    <row r="32" spans="1:36" x14ac:dyDescent="0.25">
      <c r="O32" s="75"/>
      <c r="P32" s="26">
        <v>37437</v>
      </c>
      <c r="Q32" s="69">
        <v>106.39448816338999</v>
      </c>
      <c r="R32" s="16">
        <v>107.010049048372</v>
      </c>
      <c r="S32" s="16">
        <v>112.17002626452999</v>
      </c>
      <c r="T32" s="16">
        <v>122.80640582725199</v>
      </c>
      <c r="U32" s="73">
        <v>112.304414032745</v>
      </c>
      <c r="V32" s="74">
        <v>101.06308841046101</v>
      </c>
      <c r="W32" s="69">
        <v>98.598768342754497</v>
      </c>
      <c r="X32" s="16">
        <v>99.373522384087394</v>
      </c>
      <c r="Y32" s="16">
        <v>105.24179110177801</v>
      </c>
      <c r="Z32" s="72">
        <v>111.27586425679399</v>
      </c>
      <c r="AA32" s="166">
        <f t="shared" si="1"/>
        <v>3.7711398628614612E-2</v>
      </c>
      <c r="AB32" s="167">
        <f t="shared" si="1"/>
        <v>4.176066226453945E-2</v>
      </c>
      <c r="AC32" s="167">
        <f t="shared" si="1"/>
        <v>6.614636495089643E-2</v>
      </c>
      <c r="AD32" s="167">
        <f t="shared" si="1"/>
        <v>0.11213259077913329</v>
      </c>
      <c r="AE32" s="167">
        <f t="shared" si="1"/>
        <v>9.2506966794851264E-2</v>
      </c>
      <c r="AF32" s="168">
        <f t="shared" si="1"/>
        <v>1.320512821230535E-2</v>
      </c>
      <c r="AG32" s="166">
        <f t="shared" si="1"/>
        <v>-1.6594338649352114E-2</v>
      </c>
      <c r="AH32" s="167">
        <f t="shared" si="1"/>
        <v>-1.2212809474419273E-2</v>
      </c>
      <c r="AI32" s="167">
        <f t="shared" si="1"/>
        <v>2.9592727144033049E-2</v>
      </c>
      <c r="AJ32" s="168">
        <f t="shared" si="1"/>
        <v>7.227543714210638E-2</v>
      </c>
    </row>
    <row r="33" spans="9:36" x14ac:dyDescent="0.25">
      <c r="P33" s="26">
        <v>37529</v>
      </c>
      <c r="Q33" s="69">
        <v>108.60855023366599</v>
      </c>
      <c r="R33" s="16">
        <v>110.62992167036001</v>
      </c>
      <c r="S33" s="16">
        <v>116.548408112289</v>
      </c>
      <c r="T33" s="16">
        <v>127.923785752003</v>
      </c>
      <c r="U33" s="73">
        <v>117.112011827156</v>
      </c>
      <c r="V33" s="74">
        <v>101.663134358303</v>
      </c>
      <c r="W33" s="69">
        <v>98.531745510903903</v>
      </c>
      <c r="X33" s="16">
        <v>100.506923502619</v>
      </c>
      <c r="Y33" s="16">
        <v>109.14391449684901</v>
      </c>
      <c r="Z33" s="72">
        <v>112.243436949271</v>
      </c>
      <c r="AA33" s="166">
        <f t="shared" si="1"/>
        <v>5.1608609594223198E-2</v>
      </c>
      <c r="AB33" s="167">
        <f t="shared" si="1"/>
        <v>7.9871794511142458E-2</v>
      </c>
      <c r="AC33" s="167">
        <f t="shared" si="1"/>
        <v>8.4833890550576774E-2</v>
      </c>
      <c r="AD33" s="167">
        <f t="shared" si="1"/>
        <v>0.13257766840682672</v>
      </c>
      <c r="AE33" s="167">
        <f t="shared" si="1"/>
        <v>0.12954916741340772</v>
      </c>
      <c r="AF33" s="168">
        <f t="shared" si="1"/>
        <v>1.4220628193716722E-2</v>
      </c>
      <c r="AG33" s="166">
        <f t="shared" si="1"/>
        <v>-2.9692683463286018E-3</v>
      </c>
      <c r="AH33" s="167">
        <f t="shared" si="1"/>
        <v>-1.6490768394980204E-2</v>
      </c>
      <c r="AI33" s="167">
        <f t="shared" si="1"/>
        <v>4.9978708555997731E-2</v>
      </c>
      <c r="AJ33" s="168">
        <f t="shared" si="1"/>
        <v>7.0657722789063238E-2</v>
      </c>
    </row>
    <row r="34" spans="9:36" x14ac:dyDescent="0.25">
      <c r="P34" s="26">
        <v>37621</v>
      </c>
      <c r="Q34" s="69">
        <v>109.771333379822</v>
      </c>
      <c r="R34" s="16">
        <v>111.956236497131</v>
      </c>
      <c r="S34" s="16">
        <v>120.857633980011</v>
      </c>
      <c r="T34" s="16">
        <v>131.636530903119</v>
      </c>
      <c r="U34" s="73">
        <v>122.10982044150199</v>
      </c>
      <c r="V34" s="74">
        <v>103.159133131156</v>
      </c>
      <c r="W34" s="69">
        <v>101.734569192103</v>
      </c>
      <c r="X34" s="16">
        <v>102.857580340339</v>
      </c>
      <c r="Y34" s="16">
        <v>114.197891974116</v>
      </c>
      <c r="Z34" s="72">
        <v>115.54717624016099</v>
      </c>
      <c r="AA34" s="166">
        <f t="shared" si="1"/>
        <v>7.0285154641659631E-2</v>
      </c>
      <c r="AB34" s="167">
        <f t="shared" si="1"/>
        <v>9.1983426148115832E-2</v>
      </c>
      <c r="AC34" s="167">
        <f t="shared" si="1"/>
        <v>0.11451108101733443</v>
      </c>
      <c r="AD34" s="167">
        <f t="shared" si="1"/>
        <v>0.15713012003729809</v>
      </c>
      <c r="AE34" s="167">
        <f t="shared" si="1"/>
        <v>0.15311960003615788</v>
      </c>
      <c r="AF34" s="168">
        <f t="shared" si="1"/>
        <v>4.6754022353473701E-2</v>
      </c>
      <c r="AG34" s="166">
        <f t="shared" si="1"/>
        <v>3.3788223737258649E-2</v>
      </c>
      <c r="AH34" s="167">
        <f t="shared" si="1"/>
        <v>1.929806405200063E-2</v>
      </c>
      <c r="AI34" s="167">
        <f t="shared" si="1"/>
        <v>0.105546196829434</v>
      </c>
      <c r="AJ34" s="168">
        <f t="shared" si="1"/>
        <v>8.5643481503566488E-2</v>
      </c>
    </row>
    <row r="35" spans="9:36" x14ac:dyDescent="0.25">
      <c r="P35" s="26">
        <v>37711</v>
      </c>
      <c r="Q35" s="69">
        <v>112.406054367409</v>
      </c>
      <c r="R35" s="16">
        <v>112.13886735056199</v>
      </c>
      <c r="S35" s="16">
        <v>124.917240402056</v>
      </c>
      <c r="T35" s="16">
        <v>135.93909229612001</v>
      </c>
      <c r="U35" s="73">
        <v>128.58158289009299</v>
      </c>
      <c r="V35" s="74">
        <v>104.340551100233</v>
      </c>
      <c r="W35" s="69">
        <v>105.724836119505</v>
      </c>
      <c r="X35" s="16">
        <v>105.56601583194001</v>
      </c>
      <c r="Y35" s="16">
        <v>117.217208100734</v>
      </c>
      <c r="Z35" s="72">
        <v>119.255751916845</v>
      </c>
      <c r="AA35" s="166">
        <f t="shared" si="1"/>
        <v>8.4624676551085853E-2</v>
      </c>
      <c r="AB35" s="167">
        <f t="shared" si="1"/>
        <v>7.9038523093885704E-2</v>
      </c>
      <c r="AC35" s="167">
        <f t="shared" si="1"/>
        <v>0.13930748059687215</v>
      </c>
      <c r="AD35" s="167">
        <f t="shared" si="1"/>
        <v>0.15846830823857139</v>
      </c>
      <c r="AE35" s="167">
        <f t="shared" si="1"/>
        <v>0.17530268401668936</v>
      </c>
      <c r="AF35" s="168">
        <f t="shared" si="1"/>
        <v>4.1594881115037285E-2</v>
      </c>
      <c r="AG35" s="166">
        <f t="shared" si="1"/>
        <v>6.3037174496748172E-2</v>
      </c>
      <c r="AH35" s="167">
        <f t="shared" si="1"/>
        <v>6.390485645242161E-2</v>
      </c>
      <c r="AI35" s="167">
        <f t="shared" si="1"/>
        <v>0.13149708545293715</v>
      </c>
      <c r="AJ35" s="168">
        <f t="shared" si="1"/>
        <v>8.8566936606534918E-2</v>
      </c>
    </row>
    <row r="36" spans="9:36" x14ac:dyDescent="0.25">
      <c r="P36" s="26">
        <v>37802</v>
      </c>
      <c r="Q36" s="69">
        <v>116.08183187104601</v>
      </c>
      <c r="R36" s="16">
        <v>113.488114258734</v>
      </c>
      <c r="S36" s="16">
        <v>128.76592942731199</v>
      </c>
      <c r="T36" s="16">
        <v>140.95371638040399</v>
      </c>
      <c r="U36" s="73">
        <v>131.71162670805199</v>
      </c>
      <c r="V36" s="74">
        <v>106.483107831156</v>
      </c>
      <c r="W36" s="69">
        <v>103.41066091437099</v>
      </c>
      <c r="X36" s="16">
        <v>107.840191379411</v>
      </c>
      <c r="Y36" s="16">
        <v>121.290471742002</v>
      </c>
      <c r="Z36" s="72">
        <v>121.664383603734</v>
      </c>
      <c r="AA36" s="166">
        <f t="shared" si="1"/>
        <v>9.105118013988811E-2</v>
      </c>
      <c r="AB36" s="167">
        <f t="shared" si="1"/>
        <v>6.053698010580022E-2</v>
      </c>
      <c r="AC36" s="167">
        <f t="shared" si="1"/>
        <v>0.1479531004445338</v>
      </c>
      <c r="AD36" s="167">
        <f t="shared" si="1"/>
        <v>0.14777169343005814</v>
      </c>
      <c r="AE36" s="167">
        <f t="shared" si="1"/>
        <v>0.17280899279389295</v>
      </c>
      <c r="AF36" s="168">
        <f t="shared" si="1"/>
        <v>5.3630059262407936E-2</v>
      </c>
      <c r="AG36" s="166">
        <f t="shared" si="1"/>
        <v>4.8802765516189117E-2</v>
      </c>
      <c r="AH36" s="167">
        <f t="shared" si="1"/>
        <v>8.5200451711867187E-2</v>
      </c>
      <c r="AI36" s="167">
        <f t="shared" si="1"/>
        <v>0.1524934198877661</v>
      </c>
      <c r="AJ36" s="168">
        <f t="shared" si="1"/>
        <v>9.3358244542286029E-2</v>
      </c>
    </row>
    <row r="37" spans="9:36" x14ac:dyDescent="0.25">
      <c r="P37" s="26">
        <v>37894</v>
      </c>
      <c r="Q37" s="69">
        <v>118.461546363232</v>
      </c>
      <c r="R37" s="16">
        <v>116.660676231517</v>
      </c>
      <c r="S37" s="16">
        <v>132.498410054868</v>
      </c>
      <c r="T37" s="16">
        <v>143.92059558179099</v>
      </c>
      <c r="U37" s="73">
        <v>134.74592264279801</v>
      </c>
      <c r="V37" s="74">
        <v>108.059140717801</v>
      </c>
      <c r="W37" s="69">
        <v>98.548380690917099</v>
      </c>
      <c r="X37" s="16">
        <v>109.563416980697</v>
      </c>
      <c r="Y37" s="16">
        <v>125.281890993784</v>
      </c>
      <c r="Z37" s="72">
        <v>123.136712346176</v>
      </c>
      <c r="AA37" s="166">
        <f t="shared" si="1"/>
        <v>9.0720261971711791E-2</v>
      </c>
      <c r="AB37" s="167">
        <f t="shared" si="1"/>
        <v>5.4512870208175856E-2</v>
      </c>
      <c r="AC37" s="167">
        <f t="shared" si="1"/>
        <v>0.13685302271320521</v>
      </c>
      <c r="AD37" s="167">
        <f t="shared" si="1"/>
        <v>0.12504953426565946</v>
      </c>
      <c r="AE37" s="167">
        <f t="shared" si="1"/>
        <v>0.15057303294958047</v>
      </c>
      <c r="AF37" s="168">
        <f t="shared" si="1"/>
        <v>6.2913723837746627E-2</v>
      </c>
      <c r="AG37" s="166">
        <f t="shared" si="1"/>
        <v>1.6883066393424961E-4</v>
      </c>
      <c r="AH37" s="167">
        <f t="shared" si="1"/>
        <v>9.0108155363466169E-2</v>
      </c>
      <c r="AI37" s="167">
        <f t="shared" si="1"/>
        <v>0.14785960876820936</v>
      </c>
      <c r="AJ37" s="168">
        <f t="shared" si="1"/>
        <v>9.7050444043585982E-2</v>
      </c>
    </row>
    <row r="38" spans="9:36" x14ac:dyDescent="0.25">
      <c r="P38" s="26">
        <v>37986</v>
      </c>
      <c r="Q38" s="69">
        <v>120.748615040936</v>
      </c>
      <c r="R38" s="16">
        <v>120.71247145258801</v>
      </c>
      <c r="S38" s="16">
        <v>137.87814826315301</v>
      </c>
      <c r="T38" s="16">
        <v>146.940091006654</v>
      </c>
      <c r="U38" s="73">
        <v>135.739009137235</v>
      </c>
      <c r="V38" s="74">
        <v>112.64710964077</v>
      </c>
      <c r="W38" s="69">
        <v>101.064716403267</v>
      </c>
      <c r="X38" s="16">
        <v>111.21267157810099</v>
      </c>
      <c r="Y38" s="16">
        <v>128.01515235253601</v>
      </c>
      <c r="Z38" s="72">
        <v>124.08348297237001</v>
      </c>
      <c r="AA38" s="166">
        <f t="shared" si="1"/>
        <v>0.10000135120096698</v>
      </c>
      <c r="AB38" s="167">
        <f t="shared" si="1"/>
        <v>7.8211229936095528E-2</v>
      </c>
      <c r="AC38" s="167">
        <f t="shared" si="1"/>
        <v>0.14083110617536221</v>
      </c>
      <c r="AD38" s="167">
        <f t="shared" si="1"/>
        <v>0.11625617902980157</v>
      </c>
      <c r="AE38" s="167">
        <f t="shared" si="1"/>
        <v>0.11161418996813777</v>
      </c>
      <c r="AF38" s="168">
        <f t="shared" si="1"/>
        <v>9.1974178355599845E-2</v>
      </c>
      <c r="AG38" s="166">
        <f t="shared" si="1"/>
        <v>-6.5843183310790865E-3</v>
      </c>
      <c r="AH38" s="167">
        <f t="shared" si="1"/>
        <v>8.1229708205426965E-2</v>
      </c>
      <c r="AI38" s="167">
        <f t="shared" si="1"/>
        <v>0.12099400557719409</v>
      </c>
      <c r="AJ38" s="168">
        <f t="shared" si="1"/>
        <v>7.3877242265675047E-2</v>
      </c>
    </row>
    <row r="39" spans="9:36" x14ac:dyDescent="0.25">
      <c r="P39" s="26">
        <v>38077</v>
      </c>
      <c r="Q39" s="69">
        <v>125.016709919316</v>
      </c>
      <c r="R39" s="16">
        <v>126.830142716262</v>
      </c>
      <c r="S39" s="16">
        <v>145.154275915569</v>
      </c>
      <c r="T39" s="16">
        <v>154.043957836819</v>
      </c>
      <c r="U39" s="73">
        <v>142.584403226229</v>
      </c>
      <c r="V39" s="74">
        <v>115.791547383368</v>
      </c>
      <c r="W39" s="69">
        <v>107.700498887244</v>
      </c>
      <c r="X39" s="16">
        <v>114.009891464574</v>
      </c>
      <c r="Y39" s="16">
        <v>133.880706665003</v>
      </c>
      <c r="Z39" s="72">
        <v>126.02874797853001</v>
      </c>
      <c r="AA39" s="166">
        <f t="shared" si="1"/>
        <v>0.11218840144222098</v>
      </c>
      <c r="AB39" s="167">
        <f t="shared" si="1"/>
        <v>0.13100966429215832</v>
      </c>
      <c r="AC39" s="167">
        <f t="shared" si="1"/>
        <v>0.16200354289270646</v>
      </c>
      <c r="AD39" s="167">
        <f t="shared" si="1"/>
        <v>0.13318365773151286</v>
      </c>
      <c r="AE39" s="167">
        <f t="shared" si="1"/>
        <v>0.10890222395306126</v>
      </c>
      <c r="AF39" s="168">
        <f t="shared" si="1"/>
        <v>0.1097463657455171</v>
      </c>
      <c r="AG39" s="166">
        <f t="shared" si="1"/>
        <v>1.8686836889544312E-2</v>
      </c>
      <c r="AH39" s="167">
        <f t="shared" si="1"/>
        <v>7.9986684787617168E-2</v>
      </c>
      <c r="AI39" s="167">
        <f t="shared" si="1"/>
        <v>0.14215914910674843</v>
      </c>
      <c r="AJ39" s="168">
        <f t="shared" si="1"/>
        <v>5.6793873275040818E-2</v>
      </c>
    </row>
    <row r="40" spans="9:36" x14ac:dyDescent="0.25">
      <c r="P40" s="26">
        <v>38168</v>
      </c>
      <c r="Q40" s="69">
        <v>129.78869234322801</v>
      </c>
      <c r="R40" s="16">
        <v>133.70052009336601</v>
      </c>
      <c r="S40" s="16">
        <v>152.03288994146499</v>
      </c>
      <c r="T40" s="16">
        <v>162.90069874110199</v>
      </c>
      <c r="U40" s="73">
        <v>152.19249976636999</v>
      </c>
      <c r="V40" s="74">
        <v>120.890797261008</v>
      </c>
      <c r="W40" s="69">
        <v>112.651337399593</v>
      </c>
      <c r="X40" s="16">
        <v>117.94730420401901</v>
      </c>
      <c r="Y40" s="16">
        <v>141.55556949359899</v>
      </c>
      <c r="Z40" s="72">
        <v>130.93099647991801</v>
      </c>
      <c r="AA40" s="166">
        <f t="shared" si="1"/>
        <v>0.11807929157603914</v>
      </c>
      <c r="AB40" s="167">
        <f t="shared" si="1"/>
        <v>0.17810152161442283</v>
      </c>
      <c r="AC40" s="167">
        <f t="shared" si="1"/>
        <v>0.1806919005487948</v>
      </c>
      <c r="AD40" s="167">
        <f t="shared" si="1"/>
        <v>0.1557034672393296</v>
      </c>
      <c r="AE40" s="167">
        <f t="shared" si="1"/>
        <v>0.15549783698074937</v>
      </c>
      <c r="AF40" s="168">
        <f t="shared" si="1"/>
        <v>0.13530492979879427</v>
      </c>
      <c r="AG40" s="166">
        <f t="shared" si="1"/>
        <v>8.9359031298269498E-2</v>
      </c>
      <c r="AH40" s="167">
        <f t="shared" si="1"/>
        <v>9.3723060904523425E-2</v>
      </c>
      <c r="AI40" s="167">
        <f t="shared" si="1"/>
        <v>0.1670790579057444</v>
      </c>
      <c r="AJ40" s="168">
        <f t="shared" si="1"/>
        <v>7.6165370683714206E-2</v>
      </c>
    </row>
    <row r="41" spans="9:36" x14ac:dyDescent="0.25">
      <c r="P41" s="26">
        <v>38260</v>
      </c>
      <c r="Q41" s="69">
        <v>134.324520765919</v>
      </c>
      <c r="R41" s="16">
        <v>134.983063888971</v>
      </c>
      <c r="S41" s="16">
        <v>155.390748506996</v>
      </c>
      <c r="T41" s="16">
        <v>166.98212336418601</v>
      </c>
      <c r="U41" s="73">
        <v>165.81015491915301</v>
      </c>
      <c r="V41" s="74">
        <v>127.188858663324</v>
      </c>
      <c r="W41" s="69">
        <v>116.017153836085</v>
      </c>
      <c r="X41" s="16">
        <v>122.545216778149</v>
      </c>
      <c r="Y41" s="16">
        <v>147.862201883978</v>
      </c>
      <c r="Z41" s="72">
        <v>136.833764683483</v>
      </c>
      <c r="AA41" s="166">
        <f t="shared" si="1"/>
        <v>0.13390821654520058</v>
      </c>
      <c r="AB41" s="167">
        <f t="shared" si="1"/>
        <v>0.15705710141001261</v>
      </c>
      <c r="AC41" s="167">
        <f t="shared" si="1"/>
        <v>0.17277443889815891</v>
      </c>
      <c r="AD41" s="167">
        <f t="shared" si="1"/>
        <v>0.16023785677908076</v>
      </c>
      <c r="AE41" s="167">
        <f t="shared" si="1"/>
        <v>0.23053931181802145</v>
      </c>
      <c r="AF41" s="168">
        <f t="shared" si="1"/>
        <v>0.17703007647895985</v>
      </c>
      <c r="AG41" s="166">
        <f t="shared" si="1"/>
        <v>0.17726088468116186</v>
      </c>
      <c r="AH41" s="167">
        <f t="shared" si="1"/>
        <v>0.11848662770109786</v>
      </c>
      <c r="AI41" s="167">
        <f t="shared" si="1"/>
        <v>0.18023603180857428</v>
      </c>
      <c r="AJ41" s="168">
        <f t="shared" si="1"/>
        <v>0.11123451386943217</v>
      </c>
    </row>
    <row r="42" spans="9:36" x14ac:dyDescent="0.25">
      <c r="P42" s="26">
        <v>38352</v>
      </c>
      <c r="Q42" s="69">
        <v>138.89486456975101</v>
      </c>
      <c r="R42" s="16">
        <v>135.96238292812899</v>
      </c>
      <c r="S42" s="16">
        <v>159.12491714004199</v>
      </c>
      <c r="T42" s="16">
        <v>168.60786722373601</v>
      </c>
      <c r="U42" s="73">
        <v>170.246347695547</v>
      </c>
      <c r="V42" s="74">
        <v>128.08367854479499</v>
      </c>
      <c r="W42" s="69">
        <v>119.406514983063</v>
      </c>
      <c r="X42" s="16">
        <v>126.001225469782</v>
      </c>
      <c r="Y42" s="16">
        <v>151.13850462378599</v>
      </c>
      <c r="Z42" s="72">
        <v>141.21652385502301</v>
      </c>
      <c r="AA42" s="166">
        <f t="shared" si="1"/>
        <v>0.15028122287500434</v>
      </c>
      <c r="AB42" s="167">
        <f t="shared" si="1"/>
        <v>0.12633252630844072</v>
      </c>
      <c r="AC42" s="167">
        <f t="shared" si="1"/>
        <v>0.15409815945843408</v>
      </c>
      <c r="AD42" s="167">
        <f t="shared" si="1"/>
        <v>0.14745993464847396</v>
      </c>
      <c r="AE42" s="167">
        <f t="shared" si="1"/>
        <v>0.25421828829930782</v>
      </c>
      <c r="AF42" s="168">
        <f t="shared" si="1"/>
        <v>0.13703475351699645</v>
      </c>
      <c r="AG42" s="166">
        <f t="shared" si="1"/>
        <v>0.18148567801455862</v>
      </c>
      <c r="AH42" s="167">
        <f t="shared" si="1"/>
        <v>0.13297543959543767</v>
      </c>
      <c r="AI42" s="167">
        <f t="shared" si="1"/>
        <v>0.18062980706824039</v>
      </c>
      <c r="AJ42" s="168">
        <f t="shared" si="1"/>
        <v>0.13807672441357943</v>
      </c>
    </row>
    <row r="43" spans="9:36" x14ac:dyDescent="0.25">
      <c r="P43" s="26">
        <v>38442</v>
      </c>
      <c r="Q43" s="69">
        <v>144.419157950255</v>
      </c>
      <c r="R43" s="16">
        <v>143.779068636582</v>
      </c>
      <c r="S43" s="16">
        <v>169.430374082893</v>
      </c>
      <c r="T43" s="16">
        <v>174.56841826016199</v>
      </c>
      <c r="U43" s="73">
        <v>188.467308887152</v>
      </c>
      <c r="V43" s="74">
        <v>136.29583386037501</v>
      </c>
      <c r="W43" s="69">
        <v>123.396470110998</v>
      </c>
      <c r="X43" s="16">
        <v>129.86437110962501</v>
      </c>
      <c r="Y43" s="16">
        <v>154.51790716134701</v>
      </c>
      <c r="Z43" s="72">
        <v>145.24245978691999</v>
      </c>
      <c r="AA43" s="166">
        <f t="shared" si="1"/>
        <v>0.15519883736710915</v>
      </c>
      <c r="AB43" s="167">
        <f t="shared" si="1"/>
        <v>0.13363484071950693</v>
      </c>
      <c r="AC43" s="167">
        <f t="shared" si="1"/>
        <v>0.1672434243786558</v>
      </c>
      <c r="AD43" s="167">
        <f t="shared" si="1"/>
        <v>0.13323768560325377</v>
      </c>
      <c r="AE43" s="167">
        <f t="shared" si="1"/>
        <v>0.32179470280577394</v>
      </c>
      <c r="AF43" s="168">
        <f t="shared" si="1"/>
        <v>0.17707930276741601</v>
      </c>
      <c r="AG43" s="166">
        <f t="shared" si="1"/>
        <v>0.14573721928796957</v>
      </c>
      <c r="AH43" s="167">
        <f t="shared" si="1"/>
        <v>0.13906231679886694</v>
      </c>
      <c r="AI43" s="167">
        <f t="shared" si="1"/>
        <v>0.15414618738144625</v>
      </c>
      <c r="AJ43" s="168">
        <f t="shared" si="1"/>
        <v>0.15245499234558135</v>
      </c>
    </row>
    <row r="44" spans="9:36" x14ac:dyDescent="0.25">
      <c r="P44" s="26">
        <v>38533</v>
      </c>
      <c r="Q44" s="69">
        <v>151.15348966856999</v>
      </c>
      <c r="R44" s="16">
        <v>152.82140755805699</v>
      </c>
      <c r="S44" s="16">
        <v>181.80992791156001</v>
      </c>
      <c r="T44" s="16">
        <v>184.26866834923399</v>
      </c>
      <c r="U44" s="73">
        <v>199.33568488690599</v>
      </c>
      <c r="V44" s="74">
        <v>141.020946156566</v>
      </c>
      <c r="W44" s="69">
        <v>125.534879557636</v>
      </c>
      <c r="X44" s="16">
        <v>134.872890051659</v>
      </c>
      <c r="Y44" s="16">
        <v>162.14093385970199</v>
      </c>
      <c r="Z44" s="72">
        <v>151.73526542786001</v>
      </c>
      <c r="AA44" s="166">
        <f t="shared" si="1"/>
        <v>0.16461216258225697</v>
      </c>
      <c r="AB44" s="167">
        <f t="shared" si="1"/>
        <v>0.14301281289959422</v>
      </c>
      <c r="AC44" s="167">
        <f t="shared" si="1"/>
        <v>0.19585918534837843</v>
      </c>
      <c r="AD44" s="167">
        <f t="shared" si="1"/>
        <v>0.13117174925131603</v>
      </c>
      <c r="AE44" s="167">
        <f t="shared" si="1"/>
        <v>0.30976023912417028</v>
      </c>
      <c r="AF44" s="168">
        <f t="shared" si="1"/>
        <v>0.16651514715463578</v>
      </c>
      <c r="AG44" s="166">
        <f t="shared" si="1"/>
        <v>0.11436652644737744</v>
      </c>
      <c r="AH44" s="167">
        <f t="shared" si="1"/>
        <v>0.14350125220634991</v>
      </c>
      <c r="AI44" s="167">
        <f t="shared" si="1"/>
        <v>0.14542249690171216</v>
      </c>
      <c r="AJ44" s="168">
        <f t="shared" si="1"/>
        <v>0.15889491035175096</v>
      </c>
    </row>
    <row r="45" spans="9:36" x14ac:dyDescent="0.25">
      <c r="P45" s="26">
        <v>38625</v>
      </c>
      <c r="Q45" s="69">
        <v>155.952063560043</v>
      </c>
      <c r="R45" s="16">
        <v>156.18619064352899</v>
      </c>
      <c r="S45" s="16">
        <v>183.066316596229</v>
      </c>
      <c r="T45" s="16">
        <v>190.49932318958</v>
      </c>
      <c r="U45" s="73">
        <v>203.082052607517</v>
      </c>
      <c r="V45" s="74">
        <v>143.101362596793</v>
      </c>
      <c r="W45" s="69">
        <v>128.74575443693101</v>
      </c>
      <c r="X45" s="16">
        <v>139.0203254079</v>
      </c>
      <c r="Y45" s="16">
        <v>168.804791868297</v>
      </c>
      <c r="Z45" s="72">
        <v>160.654459663312</v>
      </c>
      <c r="AA45" s="166">
        <f t="shared" si="1"/>
        <v>0.16100964046477628</v>
      </c>
      <c r="AB45" s="167">
        <f t="shared" si="1"/>
        <v>0.1570799042759794</v>
      </c>
      <c r="AC45" s="167">
        <f t="shared" si="1"/>
        <v>0.1781030618305246</v>
      </c>
      <c r="AD45" s="167">
        <f t="shared" si="1"/>
        <v>0.14083663179981998</v>
      </c>
      <c r="AE45" s="167">
        <f t="shared" si="1"/>
        <v>0.22478658020998354</v>
      </c>
      <c r="AF45" s="168">
        <f t="shared" si="1"/>
        <v>0.12510925957430197</v>
      </c>
      <c r="AG45" s="166">
        <f t="shared" si="1"/>
        <v>0.10971309138327623</v>
      </c>
      <c r="AH45" s="167">
        <f t="shared" si="1"/>
        <v>0.13444105827138797</v>
      </c>
      <c r="AI45" s="167">
        <f t="shared" si="1"/>
        <v>0.14163585904632936</v>
      </c>
      <c r="AJ45" s="168">
        <f t="shared" si="1"/>
        <v>0.17408492001173714</v>
      </c>
    </row>
    <row r="46" spans="9:36" x14ac:dyDescent="0.25">
      <c r="P46" s="26">
        <v>38717</v>
      </c>
      <c r="Q46" s="69">
        <v>158.69676011266901</v>
      </c>
      <c r="R46" s="16">
        <v>158.27603147383101</v>
      </c>
      <c r="S46" s="16">
        <v>181.195521308699</v>
      </c>
      <c r="T46" s="16">
        <v>191.25490137916501</v>
      </c>
      <c r="U46" s="73">
        <v>217.64661289647401</v>
      </c>
      <c r="V46" s="74">
        <v>151.528684183742</v>
      </c>
      <c r="W46" s="69">
        <v>134.2060066443</v>
      </c>
      <c r="X46" s="16">
        <v>144.14341467384</v>
      </c>
      <c r="Y46" s="16">
        <v>171.96745486443001</v>
      </c>
      <c r="Z46" s="72">
        <v>166.92668433812699</v>
      </c>
      <c r="AA46" s="166">
        <f t="shared" si="1"/>
        <v>0.14256751395566369</v>
      </c>
      <c r="AB46" s="167">
        <f t="shared" si="1"/>
        <v>0.16411633913107582</v>
      </c>
      <c r="AC46" s="167">
        <f t="shared" si="1"/>
        <v>0.13869986275771762</v>
      </c>
      <c r="AD46" s="167">
        <f t="shared" si="1"/>
        <v>0.13431777845441384</v>
      </c>
      <c r="AE46" s="167">
        <f t="shared" si="1"/>
        <v>0.27842162749766186</v>
      </c>
      <c r="AF46" s="168">
        <f t="shared" si="1"/>
        <v>0.1830444433304399</v>
      </c>
      <c r="AG46" s="166">
        <f t="shared" si="1"/>
        <v>0.12394207856527939</v>
      </c>
      <c r="AH46" s="167">
        <f t="shared" si="1"/>
        <v>0.14398422822013668</v>
      </c>
      <c r="AI46" s="167">
        <f t="shared" si="1"/>
        <v>0.13781365835589976</v>
      </c>
      <c r="AJ46" s="168">
        <f t="shared" si="1"/>
        <v>0.18206198383341299</v>
      </c>
    </row>
    <row r="47" spans="9:36" x14ac:dyDescent="0.25">
      <c r="I47" s="66" t="s">
        <v>137</v>
      </c>
      <c r="J47" s="66"/>
      <c r="K47" s="66"/>
      <c r="L47" s="66"/>
      <c r="M47" s="66"/>
      <c r="N47" s="66"/>
      <c r="O47" s="66"/>
      <c r="P47" s="26">
        <v>38807</v>
      </c>
      <c r="Q47" s="69">
        <v>162.12022089357799</v>
      </c>
      <c r="R47" s="16">
        <v>163.18969768589599</v>
      </c>
      <c r="S47" s="16">
        <v>187.68252333100901</v>
      </c>
      <c r="T47" s="16">
        <v>190.755412281579</v>
      </c>
      <c r="U47" s="73">
        <v>212.73661214233601</v>
      </c>
      <c r="V47" s="74">
        <v>148.27242237116999</v>
      </c>
      <c r="W47" s="69">
        <v>138.88473602510399</v>
      </c>
      <c r="X47" s="16">
        <v>149.79147005958299</v>
      </c>
      <c r="Y47" s="16">
        <v>173.73230442021699</v>
      </c>
      <c r="Z47" s="72">
        <v>167.050974067357</v>
      </c>
      <c r="AA47" s="166">
        <f t="shared" si="1"/>
        <v>0.12256727704658199</v>
      </c>
      <c r="AB47" s="167">
        <f t="shared" si="1"/>
        <v>0.13500316307081239</v>
      </c>
      <c r="AC47" s="167">
        <f t="shared" si="1"/>
        <v>0.10772654753855559</v>
      </c>
      <c r="AD47" s="167">
        <f t="shared" si="1"/>
        <v>9.2725787303023388E-2</v>
      </c>
      <c r="AE47" s="167">
        <f t="shared" si="1"/>
        <v>0.12877195200848157</v>
      </c>
      <c r="AF47" s="168">
        <f t="shared" si="1"/>
        <v>8.7872007320958234E-2</v>
      </c>
      <c r="AG47" s="166">
        <f t="shared" si="1"/>
        <v>0.12551628016728467</v>
      </c>
      <c r="AH47" s="167">
        <f t="shared" si="1"/>
        <v>0.15344546606348652</v>
      </c>
      <c r="AI47" s="167">
        <f t="shared" si="1"/>
        <v>0.12435061807306491</v>
      </c>
      <c r="AJ47" s="168">
        <f t="shared" si="1"/>
        <v>0.15015247133952081</v>
      </c>
    </row>
    <row r="48" spans="9:36" x14ac:dyDescent="0.25">
      <c r="I48" s="66" t="s">
        <v>74</v>
      </c>
      <c r="J48" s="66"/>
      <c r="K48" s="66"/>
      <c r="L48" s="66"/>
      <c r="M48" s="66"/>
      <c r="N48" s="66"/>
      <c r="O48" s="66"/>
      <c r="P48" s="26">
        <v>38898</v>
      </c>
      <c r="Q48" s="69">
        <v>165.87200636639699</v>
      </c>
      <c r="R48" s="16">
        <v>167.944577985942</v>
      </c>
      <c r="S48" s="16">
        <v>193.45301225670201</v>
      </c>
      <c r="T48" s="16">
        <v>189.310527317479</v>
      </c>
      <c r="U48" s="73">
        <v>215.82050274594999</v>
      </c>
      <c r="V48" s="74">
        <v>148.33085634626801</v>
      </c>
      <c r="W48" s="69">
        <v>145.10621636394001</v>
      </c>
      <c r="X48" s="16">
        <v>153.36484189952299</v>
      </c>
      <c r="Y48" s="16">
        <v>174.712235082457</v>
      </c>
      <c r="Z48" s="72">
        <v>164.579156910107</v>
      </c>
      <c r="AA48" s="166">
        <f t="shared" si="1"/>
        <v>9.737464037449528E-2</v>
      </c>
      <c r="AB48" s="167">
        <f t="shared" si="1"/>
        <v>9.8959764011725238E-2</v>
      </c>
      <c r="AC48" s="167">
        <f t="shared" si="1"/>
        <v>6.4039871083418909E-2</v>
      </c>
      <c r="AD48" s="167">
        <f t="shared" si="1"/>
        <v>2.7361455495458653E-2</v>
      </c>
      <c r="AE48" s="167">
        <f t="shared" si="1"/>
        <v>8.2698779540636425E-2</v>
      </c>
      <c r="AF48" s="168">
        <f t="shared" si="1"/>
        <v>5.1835634272275444E-2</v>
      </c>
      <c r="AG48" s="166">
        <f t="shared" si="1"/>
        <v>0.15590357735850091</v>
      </c>
      <c r="AH48" s="167">
        <f t="shared" si="1"/>
        <v>0.13710651444320066</v>
      </c>
      <c r="AI48" s="167">
        <f t="shared" si="1"/>
        <v>7.7533173909265729E-2</v>
      </c>
      <c r="AJ48" s="168">
        <f t="shared" si="1"/>
        <v>8.4646713115965833E-2</v>
      </c>
    </row>
    <row r="49" spans="16:36" x14ac:dyDescent="0.25">
      <c r="P49" s="26">
        <v>38990</v>
      </c>
      <c r="Q49" s="69">
        <v>166.05744696649199</v>
      </c>
      <c r="R49" s="16">
        <v>171.07099310153001</v>
      </c>
      <c r="S49" s="16">
        <v>189.47248126679901</v>
      </c>
      <c r="T49" s="16">
        <v>186.96340182767401</v>
      </c>
      <c r="U49" s="73">
        <v>219.026014245017</v>
      </c>
      <c r="V49" s="74">
        <v>151.28003524936599</v>
      </c>
      <c r="W49" s="69">
        <v>150.70028377637999</v>
      </c>
      <c r="X49" s="16">
        <v>155.948145074264</v>
      </c>
      <c r="Y49" s="16">
        <v>175.75961458842499</v>
      </c>
      <c r="Z49" s="72">
        <v>168.85764027564801</v>
      </c>
      <c r="AA49" s="166">
        <f t="shared" si="1"/>
        <v>6.4798010207529844E-2</v>
      </c>
      <c r="AB49" s="167">
        <f t="shared" si="1"/>
        <v>9.5301655009778052E-2</v>
      </c>
      <c r="AC49" s="167">
        <f t="shared" si="1"/>
        <v>3.499368310719575E-2</v>
      </c>
      <c r="AD49" s="167">
        <f t="shared" si="1"/>
        <v>-1.8561332936532948E-2</v>
      </c>
      <c r="AE49" s="167">
        <f t="shared" si="1"/>
        <v>7.8509949218968256E-2</v>
      </c>
      <c r="AF49" s="168">
        <f t="shared" si="1"/>
        <v>5.7153003326862128E-2</v>
      </c>
      <c r="AG49" s="166">
        <f t="shared" si="1"/>
        <v>0.17052623937361688</v>
      </c>
      <c r="AH49" s="167">
        <f t="shared" si="1"/>
        <v>0.12176507008378823</v>
      </c>
      <c r="AI49" s="167">
        <f t="shared" si="1"/>
        <v>4.1200386808653011E-2</v>
      </c>
      <c r="AJ49" s="168">
        <f t="shared" si="1"/>
        <v>5.106102021399006E-2</v>
      </c>
    </row>
    <row r="50" spans="16:36" x14ac:dyDescent="0.25">
      <c r="P50" s="26">
        <v>39082</v>
      </c>
      <c r="Q50" s="69">
        <v>164.82772362642601</v>
      </c>
      <c r="R50" s="16">
        <v>173.17309273851001</v>
      </c>
      <c r="S50" s="16">
        <v>186.91117277722799</v>
      </c>
      <c r="T50" s="16">
        <v>187.29998233103299</v>
      </c>
      <c r="U50" s="73">
        <v>219.880562907925</v>
      </c>
      <c r="V50" s="74">
        <v>153.017880281625</v>
      </c>
      <c r="W50" s="69">
        <v>155.26148270709399</v>
      </c>
      <c r="X50" s="16">
        <v>158.86437477664199</v>
      </c>
      <c r="Y50" s="16">
        <v>176.98175550426299</v>
      </c>
      <c r="Z50" s="72">
        <v>177.21741932930999</v>
      </c>
      <c r="AA50" s="166">
        <f t="shared" si="1"/>
        <v>3.8633198997914286E-2</v>
      </c>
      <c r="AB50" s="167">
        <f t="shared" si="1"/>
        <v>9.4120765639376325E-2</v>
      </c>
      <c r="AC50" s="167">
        <f t="shared" si="1"/>
        <v>3.1544110070973241E-2</v>
      </c>
      <c r="AD50" s="167">
        <f t="shared" si="1"/>
        <v>-2.0678785325827231E-2</v>
      </c>
      <c r="AE50" s="167">
        <f t="shared" si="1"/>
        <v>1.0264115676882124E-2</v>
      </c>
      <c r="AF50" s="168">
        <f t="shared" si="1"/>
        <v>9.827816468578332E-3</v>
      </c>
      <c r="AG50" s="166">
        <f t="shared" si="1"/>
        <v>0.15688922269030381</v>
      </c>
      <c r="AH50" s="167">
        <f t="shared" si="1"/>
        <v>0.1021271775482202</v>
      </c>
      <c r="AI50" s="167">
        <f t="shared" si="1"/>
        <v>2.9158427935018327E-2</v>
      </c>
      <c r="AJ50" s="168">
        <f t="shared" si="1"/>
        <v>6.1648232168429518E-2</v>
      </c>
    </row>
    <row r="51" spans="16:36" x14ac:dyDescent="0.25">
      <c r="P51" s="26">
        <v>39172</v>
      </c>
      <c r="Q51" s="69">
        <v>168.455795439491</v>
      </c>
      <c r="R51" s="16">
        <v>175.50145013939701</v>
      </c>
      <c r="S51" s="16">
        <v>193.78403945813599</v>
      </c>
      <c r="T51" s="16">
        <v>192.42245846666401</v>
      </c>
      <c r="U51" s="73">
        <v>219.147850155166</v>
      </c>
      <c r="V51" s="74">
        <v>158.69316892691</v>
      </c>
      <c r="W51" s="69">
        <v>162.04628328900401</v>
      </c>
      <c r="X51" s="16">
        <v>164.07635588907399</v>
      </c>
      <c r="Y51" s="16">
        <v>178.85853953030801</v>
      </c>
      <c r="Z51" s="72">
        <v>176.87630334167201</v>
      </c>
      <c r="AA51" s="166">
        <f t="shared" ref="AA51:AJ76" si="2">IFERROR(Q51/Q47-1,"NULL")</f>
        <v>3.9079483799074666E-2</v>
      </c>
      <c r="AB51" s="167">
        <f t="shared" si="2"/>
        <v>7.5444422215907414E-2</v>
      </c>
      <c r="AC51" s="167">
        <f t="shared" si="2"/>
        <v>3.2509772454230923E-2</v>
      </c>
      <c r="AD51" s="167">
        <f t="shared" si="2"/>
        <v>8.7391815788913085E-3</v>
      </c>
      <c r="AE51" s="167">
        <f t="shared" si="2"/>
        <v>3.0136975240258268E-2</v>
      </c>
      <c r="AF51" s="168">
        <f t="shared" si="2"/>
        <v>7.0281083893360741E-2</v>
      </c>
      <c r="AG51" s="166">
        <f t="shared" si="2"/>
        <v>0.16676812677034203</v>
      </c>
      <c r="AH51" s="167">
        <f t="shared" si="2"/>
        <v>9.5365148788571608E-2</v>
      </c>
      <c r="AI51" s="167">
        <f t="shared" si="2"/>
        <v>2.9506516518032599E-2</v>
      </c>
      <c r="AJ51" s="168">
        <f t="shared" si="2"/>
        <v>5.8816354284491057E-2</v>
      </c>
    </row>
    <row r="52" spans="16:36" x14ac:dyDescent="0.25">
      <c r="P52" s="26">
        <v>39263</v>
      </c>
      <c r="Q52" s="69">
        <v>175.17309956425399</v>
      </c>
      <c r="R52" s="16">
        <v>178.44204196816801</v>
      </c>
      <c r="S52" s="16">
        <v>199.367712285587</v>
      </c>
      <c r="T52" s="16">
        <v>197.13414613222301</v>
      </c>
      <c r="U52" s="73">
        <v>218.46480238177799</v>
      </c>
      <c r="V52" s="74">
        <v>167.57430008261099</v>
      </c>
      <c r="W52" s="69">
        <v>166.925699653257</v>
      </c>
      <c r="X52" s="16">
        <v>169.744627752344</v>
      </c>
      <c r="Y52" s="16">
        <v>182.65790005551099</v>
      </c>
      <c r="Z52" s="72">
        <v>172.62516584717301</v>
      </c>
      <c r="AA52" s="166">
        <f t="shared" si="2"/>
        <v>5.6073917483771663E-2</v>
      </c>
      <c r="AB52" s="167">
        <f t="shared" si="2"/>
        <v>6.2505524787496825E-2</v>
      </c>
      <c r="AC52" s="167">
        <f t="shared" si="2"/>
        <v>3.0574349605042572E-2</v>
      </c>
      <c r="AD52" s="167">
        <f t="shared" si="2"/>
        <v>4.1326908363757298E-2</v>
      </c>
      <c r="AE52" s="167">
        <f t="shared" si="2"/>
        <v>1.2252309684129825E-2</v>
      </c>
      <c r="AF52" s="168">
        <f t="shared" si="2"/>
        <v>0.12973324775676143</v>
      </c>
      <c r="AG52" s="166">
        <f t="shared" si="2"/>
        <v>0.15036904576570098</v>
      </c>
      <c r="AH52" s="167">
        <f t="shared" si="2"/>
        <v>0.10680274337942608</v>
      </c>
      <c r="AI52" s="167">
        <f t="shared" si="2"/>
        <v>4.5478583507926329E-2</v>
      </c>
      <c r="AJ52" s="168">
        <f t="shared" si="2"/>
        <v>4.8888383487471154E-2</v>
      </c>
    </row>
    <row r="53" spans="16:36" x14ac:dyDescent="0.25">
      <c r="P53" s="26">
        <v>39355</v>
      </c>
      <c r="Q53" s="69">
        <v>173.10956087102599</v>
      </c>
      <c r="R53" s="16">
        <v>178.74123062130801</v>
      </c>
      <c r="S53" s="16">
        <v>194.42912901863701</v>
      </c>
      <c r="T53" s="16">
        <v>190.135102340646</v>
      </c>
      <c r="U53" s="73">
        <v>219.432522459919</v>
      </c>
      <c r="V53" s="74">
        <v>172.885770524469</v>
      </c>
      <c r="W53" s="69">
        <v>170.10742748507201</v>
      </c>
      <c r="X53" s="16">
        <v>169.90110550255801</v>
      </c>
      <c r="Y53" s="16">
        <v>187.06626327681201</v>
      </c>
      <c r="Z53" s="72">
        <v>169.880015351342</v>
      </c>
      <c r="AA53" s="166">
        <f t="shared" si="2"/>
        <v>4.246791717782461E-2</v>
      </c>
      <c r="AB53" s="167">
        <f t="shared" si="2"/>
        <v>4.4836575626972186E-2</v>
      </c>
      <c r="AC53" s="167">
        <f t="shared" si="2"/>
        <v>2.6160251444949711E-2</v>
      </c>
      <c r="AD53" s="167">
        <f t="shared" si="2"/>
        <v>1.6964285426809722E-2</v>
      </c>
      <c r="AE53" s="167">
        <f t="shared" si="2"/>
        <v>1.8559814289789145E-3</v>
      </c>
      <c r="AF53" s="168">
        <f t="shared" si="2"/>
        <v>0.14281947541517082</v>
      </c>
      <c r="AG53" s="166">
        <f t="shared" si="2"/>
        <v>0.12877974229623712</v>
      </c>
      <c r="AH53" s="167">
        <f t="shared" si="2"/>
        <v>8.9471794753630984E-2</v>
      </c>
      <c r="AI53" s="167">
        <f t="shared" si="2"/>
        <v>6.4330185946661844E-2</v>
      </c>
      <c r="AJ53" s="168">
        <f t="shared" si="2"/>
        <v>6.0546568933750322E-3</v>
      </c>
    </row>
    <row r="54" spans="16:36" x14ac:dyDescent="0.25">
      <c r="P54" s="26">
        <v>39447</v>
      </c>
      <c r="Q54" s="69">
        <v>166.18312650837001</v>
      </c>
      <c r="R54" s="16">
        <v>175.64767251322601</v>
      </c>
      <c r="S54" s="16">
        <v>187.09402790114399</v>
      </c>
      <c r="T54" s="16">
        <v>179.647527384824</v>
      </c>
      <c r="U54" s="73">
        <v>223.75724807190599</v>
      </c>
      <c r="V54" s="74">
        <v>173.94780854215401</v>
      </c>
      <c r="W54" s="69">
        <v>170.07971842124201</v>
      </c>
      <c r="X54" s="16">
        <v>167.88361333415801</v>
      </c>
      <c r="Y54" s="16">
        <v>185.84344950788201</v>
      </c>
      <c r="Z54" s="72">
        <v>167.27457781339601</v>
      </c>
      <c r="AA54" s="166">
        <f t="shared" si="2"/>
        <v>8.2231487041339868E-3</v>
      </c>
      <c r="AB54" s="167">
        <f t="shared" si="2"/>
        <v>1.4289632041466271E-2</v>
      </c>
      <c r="AC54" s="167">
        <f t="shared" si="2"/>
        <v>9.782995911857828E-4</v>
      </c>
      <c r="AD54" s="167">
        <f t="shared" si="2"/>
        <v>-4.0856677352398729E-2</v>
      </c>
      <c r="AE54" s="167">
        <f t="shared" si="2"/>
        <v>1.7630867925348959E-2</v>
      </c>
      <c r="AF54" s="168">
        <f t="shared" si="2"/>
        <v>0.13678093188853535</v>
      </c>
      <c r="AG54" s="166">
        <f t="shared" si="2"/>
        <v>9.5440514001164933E-2</v>
      </c>
      <c r="AH54" s="167">
        <f t="shared" si="2"/>
        <v>5.6773197705255019E-2</v>
      </c>
      <c r="AI54" s="167">
        <f t="shared" si="2"/>
        <v>5.0071228971426684E-2</v>
      </c>
      <c r="AJ54" s="168">
        <f t="shared" si="2"/>
        <v>-5.610532843522531E-2</v>
      </c>
    </row>
    <row r="55" spans="16:36" x14ac:dyDescent="0.25">
      <c r="P55" s="26">
        <v>39538</v>
      </c>
      <c r="Q55" s="69">
        <v>164.09812907371099</v>
      </c>
      <c r="R55" s="16">
        <v>172.69436251304401</v>
      </c>
      <c r="S55" s="16">
        <v>184.34597797202301</v>
      </c>
      <c r="T55" s="16">
        <v>176.21383791220299</v>
      </c>
      <c r="U55" s="73">
        <v>214.300219434914</v>
      </c>
      <c r="V55" s="74">
        <v>173.343478409992</v>
      </c>
      <c r="W55" s="69">
        <v>161.08895762092899</v>
      </c>
      <c r="X55" s="16">
        <v>168.214974776839</v>
      </c>
      <c r="Y55" s="16">
        <v>180.66859824094399</v>
      </c>
      <c r="Z55" s="72">
        <v>163.43328447385099</v>
      </c>
      <c r="AA55" s="166">
        <f t="shared" si="2"/>
        <v>-2.5868307792030087E-2</v>
      </c>
      <c r="AB55" s="167">
        <f t="shared" si="2"/>
        <v>-1.5994669127368355E-2</v>
      </c>
      <c r="AC55" s="167">
        <f t="shared" si="2"/>
        <v>-4.8704018723646936E-2</v>
      </c>
      <c r="AD55" s="167">
        <f t="shared" si="2"/>
        <v>-8.4234557045060665E-2</v>
      </c>
      <c r="AE55" s="167">
        <f t="shared" si="2"/>
        <v>-2.2120366304390737E-2</v>
      </c>
      <c r="AF55" s="168">
        <f t="shared" si="2"/>
        <v>9.2318463246704452E-2</v>
      </c>
      <c r="AG55" s="166">
        <f t="shared" si="2"/>
        <v>-5.9077298697907121E-3</v>
      </c>
      <c r="AH55" s="167">
        <f t="shared" si="2"/>
        <v>2.5223737237088484E-2</v>
      </c>
      <c r="AI55" s="167">
        <f t="shared" si="2"/>
        <v>1.0120057534794169E-2</v>
      </c>
      <c r="AJ55" s="168">
        <f t="shared" si="2"/>
        <v>-7.6002373488398556E-2</v>
      </c>
    </row>
    <row r="56" spans="16:36" x14ac:dyDescent="0.25">
      <c r="P56" s="26">
        <v>39629</v>
      </c>
      <c r="Q56" s="69">
        <v>163.00450100410799</v>
      </c>
      <c r="R56" s="16">
        <v>171.72133420090501</v>
      </c>
      <c r="S56" s="16">
        <v>181.43420967282299</v>
      </c>
      <c r="T56" s="16">
        <v>175.209666791785</v>
      </c>
      <c r="U56" s="73">
        <v>201.86433661819299</v>
      </c>
      <c r="V56" s="74">
        <v>162.45480277311401</v>
      </c>
      <c r="W56" s="69">
        <v>155.50844892777101</v>
      </c>
      <c r="X56" s="16">
        <v>166.76097009014401</v>
      </c>
      <c r="Y56" s="16">
        <v>176.870502516193</v>
      </c>
      <c r="Z56" s="72">
        <v>159.43237675435299</v>
      </c>
      <c r="AA56" s="166">
        <f t="shared" si="2"/>
        <v>-6.9466137154709173E-2</v>
      </c>
      <c r="AB56" s="167">
        <f t="shared" si="2"/>
        <v>-3.76632529707428E-2</v>
      </c>
      <c r="AC56" s="167">
        <f t="shared" si="2"/>
        <v>-8.9951890439886939E-2</v>
      </c>
      <c r="AD56" s="167">
        <f t="shared" si="2"/>
        <v>-0.11121604131296814</v>
      </c>
      <c r="AE56" s="167">
        <f t="shared" si="2"/>
        <v>-7.5986912228427794E-2</v>
      </c>
      <c r="AF56" s="168">
        <f t="shared" si="2"/>
        <v>-3.0550611322697874E-2</v>
      </c>
      <c r="AG56" s="166">
        <f t="shared" si="2"/>
        <v>-6.8397201564541765E-2</v>
      </c>
      <c r="AH56" s="167">
        <f t="shared" si="2"/>
        <v>-1.757733191151778E-2</v>
      </c>
      <c r="AI56" s="167">
        <f t="shared" si="2"/>
        <v>-3.1684353852525216E-2</v>
      </c>
      <c r="AJ56" s="168">
        <f t="shared" si="2"/>
        <v>-7.6424483232646057E-2</v>
      </c>
    </row>
    <row r="57" spans="16:36" x14ac:dyDescent="0.25">
      <c r="P57" s="26">
        <v>39721</v>
      </c>
      <c r="Q57" s="69">
        <v>154.20746115910401</v>
      </c>
      <c r="R57" s="16">
        <v>165.69704508076001</v>
      </c>
      <c r="S57" s="16">
        <v>169.38190805347</v>
      </c>
      <c r="T57" s="16">
        <v>167.13881193650201</v>
      </c>
      <c r="U57" s="73">
        <v>189.08389539338299</v>
      </c>
      <c r="V57" s="74">
        <v>152.42983798545001</v>
      </c>
      <c r="W57" s="69">
        <v>153.812212375483</v>
      </c>
      <c r="X57" s="16">
        <v>162.889245102991</v>
      </c>
      <c r="Y57" s="16">
        <v>168.311482269989</v>
      </c>
      <c r="Z57" s="72">
        <v>154.930955793268</v>
      </c>
      <c r="AA57" s="166">
        <f t="shared" si="2"/>
        <v>-0.10919154099180484</v>
      </c>
      <c r="AB57" s="167">
        <f t="shared" si="2"/>
        <v>-7.2978044826065958E-2</v>
      </c>
      <c r="AC57" s="167">
        <f t="shared" si="2"/>
        <v>-0.12882442611140899</v>
      </c>
      <c r="AD57" s="167">
        <f t="shared" si="2"/>
        <v>-0.12094710614215698</v>
      </c>
      <c r="AE57" s="167">
        <f t="shared" si="2"/>
        <v>-0.13830505490397127</v>
      </c>
      <c r="AF57" s="168">
        <f t="shared" si="2"/>
        <v>-0.11832050999317956</v>
      </c>
      <c r="AG57" s="166">
        <f t="shared" si="2"/>
        <v>-9.5793671978367967E-2</v>
      </c>
      <c r="AH57" s="167">
        <f t="shared" si="2"/>
        <v>-4.1270245881133705E-2</v>
      </c>
      <c r="AI57" s="167">
        <f t="shared" si="2"/>
        <v>-0.10025742043647146</v>
      </c>
      <c r="AJ57" s="168">
        <f t="shared" si="2"/>
        <v>-8.7997752573524823E-2</v>
      </c>
    </row>
    <row r="58" spans="16:36" x14ac:dyDescent="0.25">
      <c r="P58" s="26">
        <v>39813</v>
      </c>
      <c r="Q58" s="69">
        <v>142.27047143640499</v>
      </c>
      <c r="R58" s="16">
        <v>154.598088403303</v>
      </c>
      <c r="S58" s="16">
        <v>156.885433281302</v>
      </c>
      <c r="T58" s="16">
        <v>156.893121074703</v>
      </c>
      <c r="U58" s="73">
        <v>170.390855089795</v>
      </c>
      <c r="V58" s="74">
        <v>149.183193113399</v>
      </c>
      <c r="W58" s="69">
        <v>150.20715498803</v>
      </c>
      <c r="X58" s="16">
        <v>160.118584405723</v>
      </c>
      <c r="Y58" s="16">
        <v>157.11978943379401</v>
      </c>
      <c r="Z58" s="72">
        <v>146.83217819742799</v>
      </c>
      <c r="AA58" s="166">
        <f t="shared" si="2"/>
        <v>-0.14389339985585503</v>
      </c>
      <c r="AB58" s="167">
        <f t="shared" si="2"/>
        <v>-0.11983981232850105</v>
      </c>
      <c r="AC58" s="167">
        <f t="shared" si="2"/>
        <v>-0.16146209987955085</v>
      </c>
      <c r="AD58" s="167">
        <f t="shared" si="2"/>
        <v>-0.12666139435016355</v>
      </c>
      <c r="AE58" s="167">
        <f t="shared" si="2"/>
        <v>-0.23850129299481426</v>
      </c>
      <c r="AF58" s="168">
        <f t="shared" si="2"/>
        <v>-0.14236807946191299</v>
      </c>
      <c r="AG58" s="166">
        <f t="shared" si="2"/>
        <v>-0.11684264071976513</v>
      </c>
      <c r="AH58" s="167">
        <f t="shared" si="2"/>
        <v>-4.6252452959654744E-2</v>
      </c>
      <c r="AI58" s="167">
        <f t="shared" si="2"/>
        <v>-0.15455836700270553</v>
      </c>
      <c r="AJ58" s="168">
        <f t="shared" si="2"/>
        <v>-0.1222086457080922</v>
      </c>
    </row>
    <row r="59" spans="16:36" x14ac:dyDescent="0.25">
      <c r="P59" s="26">
        <v>39903</v>
      </c>
      <c r="Q59" s="69">
        <v>131.45796580976099</v>
      </c>
      <c r="R59" s="16">
        <v>143.10353633102201</v>
      </c>
      <c r="S59" s="16">
        <v>151.77034235430901</v>
      </c>
      <c r="T59" s="16">
        <v>149.036007253105</v>
      </c>
      <c r="U59" s="73">
        <v>163.52912484915899</v>
      </c>
      <c r="V59" s="74">
        <v>136.59982889329501</v>
      </c>
      <c r="W59" s="69">
        <v>134.48571233077399</v>
      </c>
      <c r="X59" s="16">
        <v>149.97113768591501</v>
      </c>
      <c r="Y59" s="16">
        <v>147.79376681228001</v>
      </c>
      <c r="Z59" s="72">
        <v>135.98486831450899</v>
      </c>
      <c r="AA59" s="166">
        <f t="shared" si="2"/>
        <v>-0.19890637052472682</v>
      </c>
      <c r="AB59" s="167">
        <f t="shared" si="2"/>
        <v>-0.17134795688415672</v>
      </c>
      <c r="AC59" s="167">
        <f t="shared" si="2"/>
        <v>-0.17670922889707852</v>
      </c>
      <c r="AD59" s="167">
        <f t="shared" si="2"/>
        <v>-0.15423210220663319</v>
      </c>
      <c r="AE59" s="167">
        <f t="shared" si="2"/>
        <v>-0.23691573774227936</v>
      </c>
      <c r="AF59" s="168">
        <f t="shared" si="2"/>
        <v>-0.21197018690135494</v>
      </c>
      <c r="AG59" s="166">
        <f t="shared" si="2"/>
        <v>-0.16514629980260453</v>
      </c>
      <c r="AH59" s="167">
        <f t="shared" si="2"/>
        <v>-0.10845548748039247</v>
      </c>
      <c r="AI59" s="167">
        <f t="shared" si="2"/>
        <v>-0.18196206617389765</v>
      </c>
      <c r="AJ59" s="168">
        <f t="shared" si="2"/>
        <v>-0.16794875197979453</v>
      </c>
    </row>
    <row r="60" spans="16:36" x14ac:dyDescent="0.25">
      <c r="P60" s="26">
        <v>39994</v>
      </c>
      <c r="Q60" s="69">
        <v>121.66026905522099</v>
      </c>
      <c r="R60" s="16">
        <v>135.59404944033099</v>
      </c>
      <c r="S60" s="16">
        <v>148.890495271286</v>
      </c>
      <c r="T60" s="16">
        <v>138.30569029880701</v>
      </c>
      <c r="U60" s="73">
        <v>155.22969983429701</v>
      </c>
      <c r="V60" s="74">
        <v>126.58965870762</v>
      </c>
      <c r="W60" s="69">
        <v>111.62373908403799</v>
      </c>
      <c r="X60" s="16">
        <v>134.086854250172</v>
      </c>
      <c r="Y60" s="16">
        <v>138.72153489139399</v>
      </c>
      <c r="Z60" s="72">
        <v>126.401315604207</v>
      </c>
      <c r="AA60" s="166">
        <f t="shared" si="2"/>
        <v>-0.25363859092360308</v>
      </c>
      <c r="AB60" s="167">
        <f t="shared" si="2"/>
        <v>-0.21038320560861112</v>
      </c>
      <c r="AC60" s="167">
        <f t="shared" si="2"/>
        <v>-0.17936922954178525</v>
      </c>
      <c r="AD60" s="167">
        <f t="shared" si="2"/>
        <v>-0.21062751370239063</v>
      </c>
      <c r="AE60" s="167">
        <f t="shared" si="2"/>
        <v>-0.23101969156692059</v>
      </c>
      <c r="AF60" s="168">
        <f t="shared" si="2"/>
        <v>-0.22076998311698803</v>
      </c>
      <c r="AG60" s="166">
        <f t="shared" si="2"/>
        <v>-0.28220145044412437</v>
      </c>
      <c r="AH60" s="167">
        <f t="shared" si="2"/>
        <v>-0.19593383165323253</v>
      </c>
      <c r="AI60" s="167">
        <f t="shared" si="2"/>
        <v>-0.21568869360399068</v>
      </c>
      <c r="AJ60" s="168">
        <f t="shared" si="2"/>
        <v>-0.207179130253066</v>
      </c>
    </row>
    <row r="61" spans="16:36" x14ac:dyDescent="0.25">
      <c r="P61" s="26">
        <v>40086</v>
      </c>
      <c r="Q61" s="69">
        <v>120.350848849773</v>
      </c>
      <c r="R61" s="16">
        <v>132.926993364574</v>
      </c>
      <c r="S61" s="16">
        <v>145.332232173215</v>
      </c>
      <c r="T61" s="16">
        <v>128.843030984568</v>
      </c>
      <c r="U61" s="73">
        <v>148.14983486396699</v>
      </c>
      <c r="V61" s="74">
        <v>113.773965635647</v>
      </c>
      <c r="W61" s="69">
        <v>100.966628847628</v>
      </c>
      <c r="X61" s="16">
        <v>125.55041251442699</v>
      </c>
      <c r="Y61" s="16">
        <v>131.88258445549701</v>
      </c>
      <c r="Z61" s="72">
        <v>121.504433230015</v>
      </c>
      <c r="AA61" s="166">
        <f t="shared" si="2"/>
        <v>-0.2195523618302706</v>
      </c>
      <c r="AB61" s="167">
        <f t="shared" si="2"/>
        <v>-0.19777088782853081</v>
      </c>
      <c r="AC61" s="167">
        <f t="shared" si="2"/>
        <v>-0.14198491537043645</v>
      </c>
      <c r="AD61" s="167">
        <f t="shared" si="2"/>
        <v>-0.22912560229567158</v>
      </c>
      <c r="AE61" s="167">
        <f t="shared" si="2"/>
        <v>-0.21648623455876026</v>
      </c>
      <c r="AF61" s="168">
        <f t="shared" si="2"/>
        <v>-0.25359780513243646</v>
      </c>
      <c r="AG61" s="166">
        <f t="shared" si="2"/>
        <v>-0.34357209165452685</v>
      </c>
      <c r="AH61" s="167">
        <f t="shared" si="2"/>
        <v>-0.22922834816353621</v>
      </c>
      <c r="AI61" s="167">
        <f t="shared" si="2"/>
        <v>-0.21643738931641199</v>
      </c>
      <c r="AJ61" s="168">
        <f t="shared" si="2"/>
        <v>-0.21575108984582558</v>
      </c>
    </row>
    <row r="62" spans="16:36" x14ac:dyDescent="0.25">
      <c r="P62" s="26">
        <v>40178</v>
      </c>
      <c r="Q62" s="69">
        <v>122.14202433718999</v>
      </c>
      <c r="R62" s="16">
        <v>129.79399991556099</v>
      </c>
      <c r="S62" s="16">
        <v>141.092796050788</v>
      </c>
      <c r="T62" s="16">
        <v>125.584567920613</v>
      </c>
      <c r="U62" s="73">
        <v>143.37944455713901</v>
      </c>
      <c r="V62" s="74">
        <v>100.240937654593</v>
      </c>
      <c r="W62" s="69">
        <v>99.641417252419501</v>
      </c>
      <c r="X62" s="16">
        <v>122.915350099145</v>
      </c>
      <c r="Y62" s="16">
        <v>128.410536755392</v>
      </c>
      <c r="Z62" s="72">
        <v>119.598915993002</v>
      </c>
      <c r="AA62" s="166">
        <f t="shared" si="2"/>
        <v>-0.14148014620315941</v>
      </c>
      <c r="AB62" s="167">
        <f t="shared" si="2"/>
        <v>-0.16044240096316786</v>
      </c>
      <c r="AC62" s="167">
        <f t="shared" si="2"/>
        <v>-0.1006635026605508</v>
      </c>
      <c r="AD62" s="167">
        <f t="shared" si="2"/>
        <v>-0.19955338347296159</v>
      </c>
      <c r="AE62" s="167">
        <f t="shared" si="2"/>
        <v>-0.15852617511908795</v>
      </c>
      <c r="AF62" s="168">
        <f t="shared" si="2"/>
        <v>-0.32806815860016747</v>
      </c>
      <c r="AG62" s="166">
        <f t="shared" si="2"/>
        <v>-0.33664000719300013</v>
      </c>
      <c r="AH62" s="167">
        <f t="shared" si="2"/>
        <v>-0.23234800909998721</v>
      </c>
      <c r="AI62" s="167">
        <f t="shared" si="2"/>
        <v>-0.18272206691378812</v>
      </c>
      <c r="AJ62" s="168">
        <f t="shared" si="2"/>
        <v>-0.18547203030529602</v>
      </c>
    </row>
    <row r="63" spans="16:36" x14ac:dyDescent="0.25">
      <c r="P63" s="26">
        <v>40268</v>
      </c>
      <c r="Q63" s="69">
        <v>118.39573819635</v>
      </c>
      <c r="R63" s="16">
        <v>127.693699198085</v>
      </c>
      <c r="S63" s="16">
        <v>137.065595672352</v>
      </c>
      <c r="T63" s="16">
        <v>126.73068134826801</v>
      </c>
      <c r="U63" s="73">
        <v>136.781918833746</v>
      </c>
      <c r="V63" s="74">
        <v>99.756347437564003</v>
      </c>
      <c r="W63" s="69">
        <v>109.606139377359</v>
      </c>
      <c r="X63" s="16">
        <v>120.04709523798201</v>
      </c>
      <c r="Y63" s="16">
        <v>129.093842752618</v>
      </c>
      <c r="Z63" s="72">
        <v>120.296268505228</v>
      </c>
      <c r="AA63" s="166">
        <f t="shared" si="2"/>
        <v>-9.9364291337916799E-2</v>
      </c>
      <c r="AB63" s="167">
        <f t="shared" si="2"/>
        <v>-0.10768313298206356</v>
      </c>
      <c r="AC63" s="167">
        <f t="shared" si="2"/>
        <v>-9.6888143321365527E-2</v>
      </c>
      <c r="AD63" s="167">
        <f t="shared" si="2"/>
        <v>-0.14966400614152442</v>
      </c>
      <c r="AE63" s="167">
        <f t="shared" si="2"/>
        <v>-0.16356233814670562</v>
      </c>
      <c r="AF63" s="168">
        <f t="shared" si="2"/>
        <v>-0.26971835729392679</v>
      </c>
      <c r="AG63" s="166">
        <f t="shared" si="2"/>
        <v>-0.18499788953210505</v>
      </c>
      <c r="AH63" s="167">
        <f t="shared" si="2"/>
        <v>-0.19953200935638038</v>
      </c>
      <c r="AI63" s="167">
        <f t="shared" si="2"/>
        <v>-0.12652714970999879</v>
      </c>
      <c r="AJ63" s="168">
        <f t="shared" si="2"/>
        <v>-0.11537018790205411</v>
      </c>
    </row>
    <row r="64" spans="16:36" x14ac:dyDescent="0.25">
      <c r="P64" s="26">
        <v>40359</v>
      </c>
      <c r="Q64" s="69">
        <v>113.121371444343</v>
      </c>
      <c r="R64" s="16">
        <v>128.86019531734999</v>
      </c>
      <c r="S64" s="16">
        <v>132.395170495342</v>
      </c>
      <c r="T64" s="16">
        <v>126.548568887911</v>
      </c>
      <c r="U64" s="73">
        <v>135.808105762786</v>
      </c>
      <c r="V64" s="74">
        <v>97.270187565258894</v>
      </c>
      <c r="W64" s="69">
        <v>117.789058444555</v>
      </c>
      <c r="X64" s="16">
        <v>119.79848497648599</v>
      </c>
      <c r="Y64" s="16">
        <v>130.121830487794</v>
      </c>
      <c r="Z64" s="72">
        <v>126.47190847932001</v>
      </c>
      <c r="AA64" s="166">
        <f t="shared" si="2"/>
        <v>-7.0186410709006664E-2</v>
      </c>
      <c r="AB64" s="167">
        <f t="shared" si="2"/>
        <v>-4.9661870493397098E-2</v>
      </c>
      <c r="AC64" s="167">
        <f t="shared" si="2"/>
        <v>-0.11078829945382807</v>
      </c>
      <c r="AD64" s="167">
        <f t="shared" si="2"/>
        <v>-8.5008226237799356E-2</v>
      </c>
      <c r="AE64" s="167">
        <f t="shared" si="2"/>
        <v>-0.12511519440057517</v>
      </c>
      <c r="AF64" s="168">
        <f t="shared" si="2"/>
        <v>-0.23161031826524892</v>
      </c>
      <c r="AG64" s="166">
        <f t="shared" si="2"/>
        <v>5.5233048194840872E-2</v>
      </c>
      <c r="AH64" s="167">
        <f t="shared" si="2"/>
        <v>-0.10656055251342933</v>
      </c>
      <c r="AI64" s="167">
        <f t="shared" si="2"/>
        <v>-6.1992569577122625E-2</v>
      </c>
      <c r="AJ64" s="168">
        <f t="shared" si="2"/>
        <v>5.5848212319276058E-4</v>
      </c>
    </row>
    <row r="65" spans="16:36" x14ac:dyDescent="0.25">
      <c r="P65" s="26">
        <v>40451</v>
      </c>
      <c r="Q65" s="69">
        <v>110.691996673939</v>
      </c>
      <c r="R65" s="16">
        <v>125.28118040019</v>
      </c>
      <c r="S65" s="16">
        <v>132.23701974474201</v>
      </c>
      <c r="T65" s="16">
        <v>126.249108533965</v>
      </c>
      <c r="U65" s="73">
        <v>132.930601439719</v>
      </c>
      <c r="V65" s="74">
        <v>98.743568992672195</v>
      </c>
      <c r="W65" s="69">
        <v>114.239235245206</v>
      </c>
      <c r="X65" s="16">
        <v>120.671996472659</v>
      </c>
      <c r="Y65" s="16">
        <v>129.23655415617199</v>
      </c>
      <c r="Z65" s="72">
        <v>135.48779623767899</v>
      </c>
      <c r="AA65" s="166">
        <f t="shared" si="2"/>
        <v>-8.0255787708573556E-2</v>
      </c>
      <c r="AB65" s="167">
        <f t="shared" si="2"/>
        <v>-5.7518888909298571E-2</v>
      </c>
      <c r="AC65" s="167">
        <f t="shared" si="2"/>
        <v>-9.0105355382317343E-2</v>
      </c>
      <c r="AD65" s="167">
        <f t="shared" si="2"/>
        <v>-2.013242338977328E-2</v>
      </c>
      <c r="AE65" s="167">
        <f t="shared" si="2"/>
        <v>-0.10272865601384218</v>
      </c>
      <c r="AF65" s="168">
        <f t="shared" si="2"/>
        <v>-0.1321075217779486</v>
      </c>
      <c r="AG65" s="166">
        <f t="shared" si="2"/>
        <v>0.13145537836672871</v>
      </c>
      <c r="AH65" s="167">
        <f t="shared" si="2"/>
        <v>-3.8856232680298142E-2</v>
      </c>
      <c r="AI65" s="167">
        <f t="shared" si="2"/>
        <v>-2.0063530831228915E-2</v>
      </c>
      <c r="AJ65" s="168">
        <f t="shared" si="2"/>
        <v>0.11508520830011748</v>
      </c>
    </row>
    <row r="66" spans="16:36" x14ac:dyDescent="0.25">
      <c r="P66" s="26">
        <v>40543</v>
      </c>
      <c r="Q66" s="69">
        <v>108.777927007475</v>
      </c>
      <c r="R66" s="16">
        <v>118.457863518099</v>
      </c>
      <c r="S66" s="16">
        <v>133.84763070209499</v>
      </c>
      <c r="T66" s="16">
        <v>128.09535141854201</v>
      </c>
      <c r="U66" s="73">
        <v>130.83396328521101</v>
      </c>
      <c r="V66" s="74">
        <v>101.36376680738201</v>
      </c>
      <c r="W66" s="69">
        <v>116.028814969973</v>
      </c>
      <c r="X66" s="16">
        <v>119.707703172528</v>
      </c>
      <c r="Y66" s="16">
        <v>130.37544351190499</v>
      </c>
      <c r="Z66" s="72">
        <v>140.18823524643301</v>
      </c>
      <c r="AA66" s="166">
        <f t="shared" si="2"/>
        <v>-0.10941440836793037</v>
      </c>
      <c r="AB66" s="167">
        <f t="shared" si="2"/>
        <v>-8.7339448702072886E-2</v>
      </c>
      <c r="AC66" s="167">
        <f t="shared" si="2"/>
        <v>-5.1350356300863376E-2</v>
      </c>
      <c r="AD66" s="167">
        <f t="shared" si="2"/>
        <v>1.9992770923225045E-2</v>
      </c>
      <c r="AE66" s="167">
        <f t="shared" si="2"/>
        <v>-8.749846472538414E-2</v>
      </c>
      <c r="AF66" s="168">
        <f t="shared" si="2"/>
        <v>1.1201303370266036E-2</v>
      </c>
      <c r="AG66" s="166">
        <f t="shared" si="2"/>
        <v>0.16446371568601492</v>
      </c>
      <c r="AH66" s="167">
        <f t="shared" si="2"/>
        <v>-2.6096390109369372E-2</v>
      </c>
      <c r="AI66" s="167">
        <f t="shared" si="2"/>
        <v>1.5301756430283531E-2</v>
      </c>
      <c r="AJ66" s="168">
        <f t="shared" si="2"/>
        <v>0.17215305910160383</v>
      </c>
    </row>
    <row r="67" spans="16:36" x14ac:dyDescent="0.25">
      <c r="P67" s="26">
        <v>40633</v>
      </c>
      <c r="Q67" s="69">
        <v>106.938927619474</v>
      </c>
      <c r="R67" s="16">
        <v>118.32877379911299</v>
      </c>
      <c r="S67" s="16">
        <v>131.821525435697</v>
      </c>
      <c r="T67" s="16">
        <v>131.97776800171701</v>
      </c>
      <c r="U67" s="73">
        <v>131.49192158888701</v>
      </c>
      <c r="V67" s="74">
        <v>100.235124410726</v>
      </c>
      <c r="W67" s="69">
        <v>120.711696561707</v>
      </c>
      <c r="X67" s="16">
        <v>120.174677793882</v>
      </c>
      <c r="Y67" s="16">
        <v>133.52081396094101</v>
      </c>
      <c r="Z67" s="72">
        <v>141.084994917443</v>
      </c>
      <c r="AA67" s="166">
        <f t="shared" si="2"/>
        <v>-9.6767085972940814E-2</v>
      </c>
      <c r="AB67" s="167">
        <f t="shared" si="2"/>
        <v>-7.3338978021497025E-2</v>
      </c>
      <c r="AC67" s="167">
        <f t="shared" si="2"/>
        <v>-3.8259566238567078E-2</v>
      </c>
      <c r="AD67" s="167">
        <f t="shared" si="2"/>
        <v>4.1403443882934043E-2</v>
      </c>
      <c r="AE67" s="167">
        <f t="shared" si="2"/>
        <v>-3.8674682223816537E-2</v>
      </c>
      <c r="AF67" s="168">
        <f t="shared" si="2"/>
        <v>4.7994637480253122E-3</v>
      </c>
      <c r="AG67" s="166">
        <f t="shared" si="2"/>
        <v>0.10132240080195754</v>
      </c>
      <c r="AH67" s="167">
        <f t="shared" si="2"/>
        <v>1.0627708704411543E-3</v>
      </c>
      <c r="AI67" s="167">
        <f t="shared" si="2"/>
        <v>3.4292659618215815E-2</v>
      </c>
      <c r="AJ67" s="168">
        <f t="shared" si="2"/>
        <v>0.17281272869500142</v>
      </c>
    </row>
    <row r="68" spans="16:36" x14ac:dyDescent="0.25">
      <c r="P68" s="26">
        <v>40724</v>
      </c>
      <c r="Q68" s="69">
        <v>108.584163285793</v>
      </c>
      <c r="R68" s="16">
        <v>123.238743767524</v>
      </c>
      <c r="S68" s="16">
        <v>129.55846349138301</v>
      </c>
      <c r="T68" s="16">
        <v>137.02909043608901</v>
      </c>
      <c r="U68" s="73">
        <v>127.740172957155</v>
      </c>
      <c r="V68" s="74">
        <v>101.113355038536</v>
      </c>
      <c r="W68" s="69">
        <v>120.1792690994</v>
      </c>
      <c r="X68" s="16">
        <v>122.05622840474</v>
      </c>
      <c r="Y68" s="16">
        <v>135.310277531987</v>
      </c>
      <c r="Z68" s="72">
        <v>143.69067117628501</v>
      </c>
      <c r="AA68" s="166">
        <f t="shared" si="2"/>
        <v>-4.0109203951636641E-2</v>
      </c>
      <c r="AB68" s="167">
        <f t="shared" si="2"/>
        <v>-4.3624422079927672E-2</v>
      </c>
      <c r="AC68" s="167">
        <f t="shared" si="2"/>
        <v>-2.1426061036409094E-2</v>
      </c>
      <c r="AD68" s="167">
        <f t="shared" si="2"/>
        <v>8.2818175189804055E-2</v>
      </c>
      <c r="AE68" s="167">
        <f t="shared" si="2"/>
        <v>-5.9406857641642885E-2</v>
      </c>
      <c r="AF68" s="168">
        <f t="shared" si="2"/>
        <v>3.9510229901620342E-2</v>
      </c>
      <c r="AG68" s="166">
        <f t="shared" si="2"/>
        <v>2.0292297828071293E-2</v>
      </c>
      <c r="AH68" s="167">
        <f t="shared" si="2"/>
        <v>1.8846176800125347E-2</v>
      </c>
      <c r="AI68" s="167">
        <f t="shared" si="2"/>
        <v>3.9873763109101734E-2</v>
      </c>
      <c r="AJ68" s="168">
        <f t="shared" si="2"/>
        <v>0.13614693495180807</v>
      </c>
    </row>
    <row r="69" spans="16:36" x14ac:dyDescent="0.25">
      <c r="P69" s="26">
        <v>40816</v>
      </c>
      <c r="Q69" s="69">
        <v>110.039132460446</v>
      </c>
      <c r="R69" s="16">
        <v>122.98795475646401</v>
      </c>
      <c r="S69" s="16">
        <v>130.05827563214299</v>
      </c>
      <c r="T69" s="16">
        <v>141.36477271132199</v>
      </c>
      <c r="U69" s="73">
        <v>125.86824588685499</v>
      </c>
      <c r="V69" s="74">
        <v>102.831253997602</v>
      </c>
      <c r="W69" s="69">
        <v>118.774971750256</v>
      </c>
      <c r="X69" s="16">
        <v>124.399102040507</v>
      </c>
      <c r="Y69" s="16">
        <v>135.64559832672401</v>
      </c>
      <c r="Z69" s="72">
        <v>149.54171302410501</v>
      </c>
      <c r="AA69" s="166">
        <f t="shared" si="2"/>
        <v>-5.898025449989075E-3</v>
      </c>
      <c r="AB69" s="167">
        <f t="shared" si="2"/>
        <v>-1.8304629924468019E-2</v>
      </c>
      <c r="AC69" s="167">
        <f t="shared" si="2"/>
        <v>-1.64760527483504E-2</v>
      </c>
      <c r="AD69" s="167">
        <f t="shared" si="2"/>
        <v>0.11972887850760872</v>
      </c>
      <c r="AE69" s="167">
        <f t="shared" si="2"/>
        <v>-5.3128139618525805E-2</v>
      </c>
      <c r="AF69" s="168">
        <f t="shared" si="2"/>
        <v>4.1396974472668324E-2</v>
      </c>
      <c r="AG69" s="166">
        <f t="shared" si="2"/>
        <v>3.9703841638246029E-2</v>
      </c>
      <c r="AH69" s="167">
        <f t="shared" si="2"/>
        <v>3.0886250967866014E-2</v>
      </c>
      <c r="AI69" s="167">
        <f t="shared" si="2"/>
        <v>4.959157424459959E-2</v>
      </c>
      <c r="AJ69" s="168">
        <f t="shared" si="2"/>
        <v>0.10372828532668721</v>
      </c>
    </row>
    <row r="70" spans="16:36" x14ac:dyDescent="0.25">
      <c r="P70" s="26">
        <v>40908</v>
      </c>
      <c r="Q70" s="69">
        <v>108.354844287034</v>
      </c>
      <c r="R70" s="16">
        <v>118.868283105148</v>
      </c>
      <c r="S70" s="16">
        <v>131.068167600642</v>
      </c>
      <c r="T70" s="16">
        <v>143.83967082586599</v>
      </c>
      <c r="U70" s="73">
        <v>128.383232530924</v>
      </c>
      <c r="V70" s="74">
        <v>102.174468009554</v>
      </c>
      <c r="W70" s="69">
        <v>122.42606819146</v>
      </c>
      <c r="X70" s="16">
        <v>124.365345510883</v>
      </c>
      <c r="Y70" s="16">
        <v>137.522405222435</v>
      </c>
      <c r="Z70" s="72">
        <v>152.62348749111101</v>
      </c>
      <c r="AA70" s="166">
        <f t="shared" si="2"/>
        <v>-3.8894170175897136E-3</v>
      </c>
      <c r="AB70" s="167">
        <f t="shared" si="2"/>
        <v>3.46468841206371E-3</v>
      </c>
      <c r="AC70" s="167">
        <f t="shared" si="2"/>
        <v>-2.0765874501277093E-2</v>
      </c>
      <c r="AD70" s="167">
        <f t="shared" si="2"/>
        <v>0.12291093496344452</v>
      </c>
      <c r="AE70" s="167">
        <f t="shared" si="2"/>
        <v>-1.8731609841586394E-2</v>
      </c>
      <c r="AF70" s="168">
        <f t="shared" si="2"/>
        <v>7.9979387872646246E-3</v>
      </c>
      <c r="AG70" s="166">
        <f t="shared" si="2"/>
        <v>5.5135038853430851E-2</v>
      </c>
      <c r="AH70" s="167">
        <f t="shared" si="2"/>
        <v>3.8908459647264415E-2</v>
      </c>
      <c r="AI70" s="167">
        <f t="shared" si="2"/>
        <v>5.4818311777228068E-2</v>
      </c>
      <c r="AJ70" s="168">
        <f t="shared" si="2"/>
        <v>8.8703964514699862E-2</v>
      </c>
    </row>
    <row r="71" spans="16:36" x14ac:dyDescent="0.25">
      <c r="P71" s="26">
        <v>40999</v>
      </c>
      <c r="Q71" s="69">
        <v>106.994415049428</v>
      </c>
      <c r="R71" s="16">
        <v>118.402562431503</v>
      </c>
      <c r="S71" s="16">
        <v>131.55241039005799</v>
      </c>
      <c r="T71" s="16">
        <v>145.90137573312899</v>
      </c>
      <c r="U71" s="73">
        <v>125.922482748476</v>
      </c>
      <c r="V71" s="74">
        <v>103.82449682568</v>
      </c>
      <c r="W71" s="69">
        <v>125.946562997296</v>
      </c>
      <c r="X71" s="16">
        <v>124.257316025074</v>
      </c>
      <c r="Y71" s="16">
        <v>140.147475740602</v>
      </c>
      <c r="Z71" s="72">
        <v>150.67954684843599</v>
      </c>
      <c r="AA71" s="166">
        <f t="shared" si="2"/>
        <v>5.1887026725605523E-4</v>
      </c>
      <c r="AB71" s="167">
        <f t="shared" si="2"/>
        <v>6.2358993523647932E-4</v>
      </c>
      <c r="AC71" s="167">
        <f t="shared" si="2"/>
        <v>-2.0415106315112563E-3</v>
      </c>
      <c r="AD71" s="167">
        <f t="shared" si="2"/>
        <v>0.10549964544960955</v>
      </c>
      <c r="AE71" s="167">
        <f t="shared" si="2"/>
        <v>-4.2355749106960383E-2</v>
      </c>
      <c r="AF71" s="168">
        <f t="shared" si="2"/>
        <v>3.5809527209704317E-2</v>
      </c>
      <c r="AG71" s="166">
        <f t="shared" si="2"/>
        <v>4.3366687609373233E-2</v>
      </c>
      <c r="AH71" s="167">
        <f t="shared" si="2"/>
        <v>3.3972533200333332E-2</v>
      </c>
      <c r="AI71" s="167">
        <f t="shared" si="2"/>
        <v>4.9630178120390278E-2</v>
      </c>
      <c r="AJ71" s="168">
        <f t="shared" si="2"/>
        <v>6.8005473839420905E-2</v>
      </c>
    </row>
    <row r="72" spans="16:36" x14ac:dyDescent="0.25">
      <c r="P72" s="26">
        <v>41090</v>
      </c>
      <c r="Q72" s="69">
        <v>107.51135374139901</v>
      </c>
      <c r="R72" s="16">
        <v>120.286753397154</v>
      </c>
      <c r="S72" s="16">
        <v>133.80044058301701</v>
      </c>
      <c r="T72" s="16">
        <v>149.76603979872999</v>
      </c>
      <c r="U72" s="73">
        <v>124.433609704391</v>
      </c>
      <c r="V72" s="74">
        <v>105.233168825367</v>
      </c>
      <c r="W72" s="69">
        <v>127.31538502951</v>
      </c>
      <c r="X72" s="16">
        <v>127.60540076354199</v>
      </c>
      <c r="Y72" s="16">
        <v>141.35356125026999</v>
      </c>
      <c r="Z72" s="72">
        <v>153.041525406755</v>
      </c>
      <c r="AA72" s="166">
        <f t="shared" si="2"/>
        <v>-9.879981683612149E-3</v>
      </c>
      <c r="AB72" s="167">
        <f t="shared" si="2"/>
        <v>-2.3953427957190132E-2</v>
      </c>
      <c r="AC72" s="167">
        <f t="shared" si="2"/>
        <v>3.2741798392168509E-2</v>
      </c>
      <c r="AD72" s="167">
        <f t="shared" si="2"/>
        <v>9.2950696250746478E-2</v>
      </c>
      <c r="AE72" s="167">
        <f t="shared" si="2"/>
        <v>-2.5885069482981193E-2</v>
      </c>
      <c r="AF72" s="168">
        <f t="shared" si="2"/>
        <v>4.074450684838693E-2</v>
      </c>
      <c r="AG72" s="166">
        <f t="shared" si="2"/>
        <v>5.9378926029311607E-2</v>
      </c>
      <c r="AH72" s="167">
        <f t="shared" si="2"/>
        <v>4.5464065466621406E-2</v>
      </c>
      <c r="AI72" s="167">
        <f t="shared" si="2"/>
        <v>4.4662414625928015E-2</v>
      </c>
      <c r="AJ72" s="168">
        <f t="shared" si="2"/>
        <v>6.5076279162187278E-2</v>
      </c>
    </row>
    <row r="73" spans="16:36" x14ac:dyDescent="0.25">
      <c r="P73" s="26">
        <v>41182</v>
      </c>
      <c r="Q73" s="69">
        <v>110.34714134550001</v>
      </c>
      <c r="R73" s="16">
        <v>123.42128436844099</v>
      </c>
      <c r="S73" s="16">
        <v>136.487949277148</v>
      </c>
      <c r="T73" s="16">
        <v>155.47124212510599</v>
      </c>
      <c r="U73" s="73">
        <v>128.12851615988299</v>
      </c>
      <c r="V73" s="74">
        <v>105.525075983848</v>
      </c>
      <c r="W73" s="69">
        <v>128.63484876260199</v>
      </c>
      <c r="X73" s="16">
        <v>129.83428772386699</v>
      </c>
      <c r="Y73" s="16">
        <v>142.343069048096</v>
      </c>
      <c r="Z73" s="72">
        <v>159.79739490499799</v>
      </c>
      <c r="AA73" s="166">
        <f t="shared" si="2"/>
        <v>2.7990849997361344E-3</v>
      </c>
      <c r="AB73" s="167">
        <f t="shared" si="2"/>
        <v>3.5233500128939443E-3</v>
      </c>
      <c r="AC73" s="167">
        <f t="shared" si="2"/>
        <v>4.9436866771866983E-2</v>
      </c>
      <c r="AD73" s="167">
        <f t="shared" si="2"/>
        <v>9.9787727474301757E-2</v>
      </c>
      <c r="AE73" s="167">
        <f t="shared" si="2"/>
        <v>1.7957430463119373E-2</v>
      </c>
      <c r="AF73" s="168">
        <f t="shared" si="2"/>
        <v>2.6196529571727467E-2</v>
      </c>
      <c r="AG73" s="166">
        <f t="shared" si="2"/>
        <v>8.3013086570780326E-2</v>
      </c>
      <c r="AH73" s="167">
        <f t="shared" si="2"/>
        <v>4.3691518621976622E-2</v>
      </c>
      <c r="AI73" s="167">
        <f t="shared" si="2"/>
        <v>4.937477370434129E-2</v>
      </c>
      <c r="AJ73" s="168">
        <f t="shared" si="2"/>
        <v>6.8580743616597717E-2</v>
      </c>
    </row>
    <row r="74" spans="16:36" x14ac:dyDescent="0.25">
      <c r="P74" s="26">
        <v>41274</v>
      </c>
      <c r="Q74" s="69">
        <v>112.99497506759199</v>
      </c>
      <c r="R74" s="16">
        <v>124.61565730449099</v>
      </c>
      <c r="S74" s="16">
        <v>137.64865902187501</v>
      </c>
      <c r="T74" s="16">
        <v>159.754737821661</v>
      </c>
      <c r="U74" s="73">
        <v>128.23083305126099</v>
      </c>
      <c r="V74" s="74">
        <v>110.568861705007</v>
      </c>
      <c r="W74" s="69">
        <v>129.39438365742399</v>
      </c>
      <c r="X74" s="16">
        <v>129.298955226532</v>
      </c>
      <c r="Y74" s="16">
        <v>142.186215531437</v>
      </c>
      <c r="Z74" s="72">
        <v>163.999797730311</v>
      </c>
      <c r="AA74" s="166">
        <f t="shared" si="2"/>
        <v>4.2823473293600145E-2</v>
      </c>
      <c r="AB74" s="167">
        <f t="shared" si="2"/>
        <v>4.8350779949088762E-2</v>
      </c>
      <c r="AC74" s="167">
        <f t="shared" si="2"/>
        <v>5.0206633248153887E-2</v>
      </c>
      <c r="AD74" s="167">
        <f t="shared" si="2"/>
        <v>0.11064448982966568</v>
      </c>
      <c r="AE74" s="167">
        <f t="shared" si="2"/>
        <v>-1.1870668517892646E-3</v>
      </c>
      <c r="AF74" s="168">
        <f t="shared" si="2"/>
        <v>8.2157449497736179E-2</v>
      </c>
      <c r="AG74" s="166">
        <f t="shared" si="2"/>
        <v>5.6918559657297418E-2</v>
      </c>
      <c r="AH74" s="167">
        <f t="shared" si="2"/>
        <v>3.9670293162312298E-2</v>
      </c>
      <c r="AI74" s="167">
        <f t="shared" si="2"/>
        <v>3.3913094389663501E-2</v>
      </c>
      <c r="AJ74" s="168">
        <f t="shared" si="2"/>
        <v>7.4538397898046727E-2</v>
      </c>
    </row>
    <row r="75" spans="16:36" x14ac:dyDescent="0.25">
      <c r="P75" s="26">
        <v>41364</v>
      </c>
      <c r="Q75" s="69">
        <v>114.536748167193</v>
      </c>
      <c r="R75" s="16">
        <v>125.145842038673</v>
      </c>
      <c r="S75" s="16">
        <v>141.032917431931</v>
      </c>
      <c r="T75" s="16">
        <v>163.49831665595201</v>
      </c>
      <c r="U75" s="73">
        <v>128.07430886923601</v>
      </c>
      <c r="V75" s="74">
        <v>114.304473375133</v>
      </c>
      <c r="W75" s="69">
        <v>134.95720703590001</v>
      </c>
      <c r="X75" s="16">
        <v>130.715908459508</v>
      </c>
      <c r="Y75" s="16">
        <v>145.02356632268001</v>
      </c>
      <c r="Z75" s="72">
        <v>167.013752807375</v>
      </c>
      <c r="AA75" s="166">
        <f t="shared" si="2"/>
        <v>7.0492773985265211E-2</v>
      </c>
      <c r="AB75" s="167">
        <f t="shared" si="2"/>
        <v>5.6952142493293056E-2</v>
      </c>
      <c r="AC75" s="167">
        <f t="shared" si="2"/>
        <v>7.2066387941984056E-2</v>
      </c>
      <c r="AD75" s="167">
        <f t="shared" si="2"/>
        <v>0.12060846468651487</v>
      </c>
      <c r="AE75" s="167">
        <f t="shared" si="2"/>
        <v>1.7088498207728176E-2</v>
      </c>
      <c r="AF75" s="168">
        <f t="shared" si="2"/>
        <v>0.10093934350627043</v>
      </c>
      <c r="AG75" s="166">
        <f t="shared" si="2"/>
        <v>7.1543389705660099E-2</v>
      </c>
      <c r="AH75" s="167">
        <f t="shared" si="2"/>
        <v>5.1977562698446667E-2</v>
      </c>
      <c r="AI75" s="167">
        <f t="shared" si="2"/>
        <v>3.4792568016730696E-2</v>
      </c>
      <c r="AJ75" s="168">
        <f t="shared" si="2"/>
        <v>0.10840360420893158</v>
      </c>
    </row>
    <row r="76" spans="16:36" x14ac:dyDescent="0.25">
      <c r="P76" s="26">
        <v>41455</v>
      </c>
      <c r="Q76" s="69">
        <v>116.418195056934</v>
      </c>
      <c r="R76" s="16">
        <v>128.92822030674401</v>
      </c>
      <c r="S76" s="16">
        <v>149.054999309892</v>
      </c>
      <c r="T76" s="16">
        <v>170.31456041050399</v>
      </c>
      <c r="U76" s="73">
        <v>130.96500295413099</v>
      </c>
      <c r="V76" s="74">
        <v>116.199195643878</v>
      </c>
      <c r="W76" s="69">
        <v>143.47107103508301</v>
      </c>
      <c r="X76" s="16">
        <v>134.04006851712799</v>
      </c>
      <c r="Y76" s="16">
        <v>151.75623423429801</v>
      </c>
      <c r="Z76" s="72">
        <v>169.82276028902601</v>
      </c>
      <c r="AA76" s="166">
        <f t="shared" si="2"/>
        <v>8.2845587982818492E-2</v>
      </c>
      <c r="AB76" s="167">
        <f t="shared" si="2"/>
        <v>7.1840553224163051E-2</v>
      </c>
      <c r="AC76" s="167">
        <f t="shared" si="2"/>
        <v>0.11400977949254387</v>
      </c>
      <c r="AD76" s="167">
        <f t="shared" si="2"/>
        <v>0.13720413946572307</v>
      </c>
      <c r="AE76" s="167">
        <f t="shared" si="2"/>
        <v>5.2488979989057771E-2</v>
      </c>
      <c r="AF76" s="168">
        <f t="shared" ref="AF76:AJ113" si="3">IFERROR(V76/V72-1,"NULL")</f>
        <v>0.10420694293363875</v>
      </c>
      <c r="AG76" s="166">
        <f t="shared" si="3"/>
        <v>0.12689500174569113</v>
      </c>
      <c r="AH76" s="167">
        <f t="shared" si="3"/>
        <v>5.042629634077711E-2</v>
      </c>
      <c r="AI76" s="167">
        <f t="shared" si="3"/>
        <v>7.3593285461056146E-2</v>
      </c>
      <c r="AJ76" s="168">
        <f t="shared" si="3"/>
        <v>0.10965151345472868</v>
      </c>
    </row>
    <row r="77" spans="16:36" x14ac:dyDescent="0.25">
      <c r="P77" s="26">
        <v>41547</v>
      </c>
      <c r="Q77" s="69">
        <v>118.881671621988</v>
      </c>
      <c r="R77" s="16">
        <v>133.34508566304001</v>
      </c>
      <c r="S77" s="16">
        <v>152.21714050625701</v>
      </c>
      <c r="T77" s="16">
        <v>176.92963349242299</v>
      </c>
      <c r="U77" s="73">
        <v>130.07955067065001</v>
      </c>
      <c r="V77" s="74">
        <v>117.127993600775</v>
      </c>
      <c r="W77" s="69">
        <v>147.51424487643899</v>
      </c>
      <c r="X77" s="16">
        <v>137.62700996962499</v>
      </c>
      <c r="Y77" s="16">
        <v>155.23120537677801</v>
      </c>
      <c r="Z77" s="72">
        <v>173.77857644100001</v>
      </c>
      <c r="AA77" s="166">
        <f t="shared" ref="AA77:AE113" si="4">IFERROR(Q77/Q73-1,"NULL")</f>
        <v>7.734255887758934E-2</v>
      </c>
      <c r="AB77" s="167">
        <f t="shared" si="4"/>
        <v>8.0405914955269608E-2</v>
      </c>
      <c r="AC77" s="167">
        <f t="shared" si="4"/>
        <v>0.11524234419530921</v>
      </c>
      <c r="AD77" s="167">
        <f t="shared" si="4"/>
        <v>0.13802161141833347</v>
      </c>
      <c r="AE77" s="167">
        <f t="shared" si="4"/>
        <v>1.5227168543280767E-2</v>
      </c>
      <c r="AF77" s="168">
        <f t="shared" si="3"/>
        <v>0.10995412709963825</v>
      </c>
      <c r="AG77" s="166">
        <f t="shared" si="3"/>
        <v>0.14676735189139367</v>
      </c>
      <c r="AH77" s="167">
        <f t="shared" si="3"/>
        <v>6.0020526028776278E-2</v>
      </c>
      <c r="AI77" s="167">
        <f t="shared" si="3"/>
        <v>9.0542773981691083E-2</v>
      </c>
      <c r="AJ77" s="168">
        <f t="shared" si="3"/>
        <v>8.7493175619753005E-2</v>
      </c>
    </row>
    <row r="78" spans="16:36" x14ac:dyDescent="0.25">
      <c r="P78" s="26">
        <v>41639</v>
      </c>
      <c r="Q78" s="69">
        <v>121.398102544666</v>
      </c>
      <c r="R78" s="16">
        <v>135.60128082316299</v>
      </c>
      <c r="S78" s="16">
        <v>150.434021285478</v>
      </c>
      <c r="T78" s="16">
        <v>180.61402043772901</v>
      </c>
      <c r="U78" s="73">
        <v>135.39299490514799</v>
      </c>
      <c r="V78" s="74">
        <v>115.981928752719</v>
      </c>
      <c r="W78" s="69">
        <v>146.75415566139799</v>
      </c>
      <c r="X78" s="16">
        <v>141.872111447386</v>
      </c>
      <c r="Y78" s="16">
        <v>157.80337973613101</v>
      </c>
      <c r="Z78" s="72">
        <v>179.02040581960301</v>
      </c>
      <c r="AA78" s="166">
        <f t="shared" si="4"/>
        <v>7.4367266969592061E-2</v>
      </c>
      <c r="AB78" s="167">
        <f t="shared" si="4"/>
        <v>8.81560452056942E-2</v>
      </c>
      <c r="AC78" s="167">
        <f t="shared" si="4"/>
        <v>9.2884030650608462E-2</v>
      </c>
      <c r="AD78" s="167">
        <f t="shared" si="4"/>
        <v>0.13057066663871875</v>
      </c>
      <c r="AE78" s="167">
        <f t="shared" si="4"/>
        <v>5.5853663923589147E-2</v>
      </c>
      <c r="AF78" s="168">
        <f t="shared" si="3"/>
        <v>4.8956523240275773E-2</v>
      </c>
      <c r="AG78" s="166">
        <f t="shared" si="3"/>
        <v>0.13416171176281178</v>
      </c>
      <c r="AH78" s="167">
        <f t="shared" si="3"/>
        <v>9.7240973052147295E-2</v>
      </c>
      <c r="AI78" s="167">
        <f t="shared" si="3"/>
        <v>0.10983599321722637</v>
      </c>
      <c r="AJ78" s="168">
        <f t="shared" si="3"/>
        <v>9.1589186676879875E-2</v>
      </c>
    </row>
    <row r="79" spans="16:36" x14ac:dyDescent="0.25">
      <c r="P79" s="26">
        <v>41729</v>
      </c>
      <c r="Q79" s="69">
        <v>125.184408786174</v>
      </c>
      <c r="R79" s="16">
        <v>139.752892378186</v>
      </c>
      <c r="S79" s="16">
        <v>153.50921750305699</v>
      </c>
      <c r="T79" s="16">
        <v>186.72388246723901</v>
      </c>
      <c r="U79" s="73">
        <v>139.04007601106099</v>
      </c>
      <c r="V79" s="74">
        <v>119.986136399052</v>
      </c>
      <c r="W79" s="69">
        <v>146.69216608676501</v>
      </c>
      <c r="X79" s="16">
        <v>146.526913904277</v>
      </c>
      <c r="Y79" s="16">
        <v>160.91650514540601</v>
      </c>
      <c r="Z79" s="72">
        <v>177.378456650993</v>
      </c>
      <c r="AA79" s="166">
        <f t="shared" si="4"/>
        <v>9.2962833233559916E-2</v>
      </c>
      <c r="AB79" s="167">
        <f t="shared" si="4"/>
        <v>0.11672022099622836</v>
      </c>
      <c r="AC79" s="167">
        <f t="shared" si="4"/>
        <v>8.8463745190179743E-2</v>
      </c>
      <c r="AD79" s="167">
        <f t="shared" si="4"/>
        <v>0.14205385282443217</v>
      </c>
      <c r="AE79" s="167">
        <f t="shared" si="4"/>
        <v>8.5620349925300321E-2</v>
      </c>
      <c r="AF79" s="168">
        <f t="shared" si="3"/>
        <v>4.9706392550993961E-2</v>
      </c>
      <c r="AG79" s="166">
        <f t="shared" si="3"/>
        <v>8.6953185447468329E-2</v>
      </c>
      <c r="AH79" s="167">
        <f t="shared" si="3"/>
        <v>0.12095700998525971</v>
      </c>
      <c r="AI79" s="167">
        <f t="shared" si="3"/>
        <v>0.10958866359253583</v>
      </c>
      <c r="AJ79" s="168">
        <f t="shared" si="3"/>
        <v>6.2058984181812438E-2</v>
      </c>
    </row>
    <row r="80" spans="16:36" x14ac:dyDescent="0.25">
      <c r="P80" s="26">
        <v>41820</v>
      </c>
      <c r="Q80" s="69">
        <v>130.733795108827</v>
      </c>
      <c r="R80" s="16">
        <v>146.53621627263399</v>
      </c>
      <c r="S80" s="16">
        <v>160.50755818947999</v>
      </c>
      <c r="T80" s="16">
        <v>197.311825870424</v>
      </c>
      <c r="U80" s="73">
        <v>143.48293928463599</v>
      </c>
      <c r="V80" s="74">
        <v>126.555386897194</v>
      </c>
      <c r="W80" s="69">
        <v>152.90295816589301</v>
      </c>
      <c r="X80" s="16">
        <v>149.37506804910001</v>
      </c>
      <c r="Y80" s="16">
        <v>162.76949703516499</v>
      </c>
      <c r="Z80" s="72">
        <v>176.55068556597001</v>
      </c>
      <c r="AA80" s="166">
        <f t="shared" si="4"/>
        <v>0.12296703315913793</v>
      </c>
      <c r="AB80" s="167">
        <f t="shared" si="4"/>
        <v>0.13657208580090008</v>
      </c>
      <c r="AC80" s="167">
        <f t="shared" si="4"/>
        <v>7.683444991856736E-2</v>
      </c>
      <c r="AD80" s="167">
        <f t="shared" si="4"/>
        <v>0.15851413640060685</v>
      </c>
      <c r="AE80" s="167">
        <f t="shared" si="4"/>
        <v>9.5582300982265167E-2</v>
      </c>
      <c r="AF80" s="168">
        <f t="shared" si="3"/>
        <v>8.9124465930514596E-2</v>
      </c>
      <c r="AG80" s="166">
        <f t="shared" si="3"/>
        <v>6.5740689483691161E-2</v>
      </c>
      <c r="AH80" s="167">
        <f t="shared" si="3"/>
        <v>0.11440608544610287</v>
      </c>
      <c r="AI80" s="167">
        <f t="shared" si="3"/>
        <v>7.2572061743858773E-2</v>
      </c>
      <c r="AJ80" s="168">
        <f t="shared" si="3"/>
        <v>3.9617335541440868E-2</v>
      </c>
    </row>
    <row r="81" spans="15:36" x14ac:dyDescent="0.25">
      <c r="P81" s="26">
        <v>41912</v>
      </c>
      <c r="Q81" s="69">
        <v>132.97669115457799</v>
      </c>
      <c r="R81" s="16">
        <v>150.21917223513299</v>
      </c>
      <c r="S81" s="16">
        <v>164.67069894590199</v>
      </c>
      <c r="T81" s="16">
        <v>202.68836622050901</v>
      </c>
      <c r="U81" s="73">
        <v>150.22298140751599</v>
      </c>
      <c r="V81" s="74">
        <v>131.66487909988399</v>
      </c>
      <c r="W81" s="69">
        <v>158.46080645113099</v>
      </c>
      <c r="X81" s="16">
        <v>152.83555586839501</v>
      </c>
      <c r="Y81" s="16">
        <v>164.85615040622201</v>
      </c>
      <c r="Z81" s="72">
        <v>186.578716943546</v>
      </c>
      <c r="AA81" s="166">
        <f t="shared" si="4"/>
        <v>0.1185634365691659</v>
      </c>
      <c r="AB81" s="167">
        <f t="shared" si="4"/>
        <v>0.12654449534595824</v>
      </c>
      <c r="AC81" s="167">
        <f t="shared" si="4"/>
        <v>8.1814429033588709E-2</v>
      </c>
      <c r="AD81" s="167">
        <f t="shared" si="4"/>
        <v>0.14558744185263417</v>
      </c>
      <c r="AE81" s="167">
        <f t="shared" si="4"/>
        <v>0.15485470723886019</v>
      </c>
      <c r="AF81" s="168">
        <f t="shared" si="3"/>
        <v>0.1241111117181537</v>
      </c>
      <c r="AG81" s="166">
        <f t="shared" si="3"/>
        <v>7.4206810222708031E-2</v>
      </c>
      <c r="AH81" s="167">
        <f t="shared" si="3"/>
        <v>0.11050553159678911</v>
      </c>
      <c r="AI81" s="167">
        <f t="shared" si="3"/>
        <v>6.2003931529632128E-2</v>
      </c>
      <c r="AJ81" s="168">
        <f t="shared" si="3"/>
        <v>7.365775899822613E-2</v>
      </c>
    </row>
    <row r="82" spans="15:36" x14ac:dyDescent="0.25">
      <c r="P82" s="26">
        <v>42004</v>
      </c>
      <c r="Q82" s="69">
        <v>133.44490522709799</v>
      </c>
      <c r="R82" s="16">
        <v>151.221294973049</v>
      </c>
      <c r="S82" s="16">
        <v>165.663323103903</v>
      </c>
      <c r="T82" s="16">
        <v>202.72467387710299</v>
      </c>
      <c r="U82" s="73">
        <v>157.56351702180999</v>
      </c>
      <c r="V82" s="74">
        <v>139.393697111992</v>
      </c>
      <c r="W82" s="69">
        <v>162.285013926527</v>
      </c>
      <c r="X82" s="16">
        <v>158.44269592977</v>
      </c>
      <c r="Y82" s="16">
        <v>168.578376692131</v>
      </c>
      <c r="Z82" s="72">
        <v>195.68906841831301</v>
      </c>
      <c r="AA82" s="166">
        <f t="shared" si="4"/>
        <v>9.923386304987436E-2</v>
      </c>
      <c r="AB82" s="167">
        <f t="shared" si="4"/>
        <v>0.11519075671752677</v>
      </c>
      <c r="AC82" s="167">
        <f t="shared" si="4"/>
        <v>0.10123575563751253</v>
      </c>
      <c r="AD82" s="167">
        <f t="shared" si="4"/>
        <v>0.12241936360082928</v>
      </c>
      <c r="AE82" s="167">
        <f t="shared" si="4"/>
        <v>0.16374940322572784</v>
      </c>
      <c r="AF82" s="168">
        <f t="shared" si="3"/>
        <v>0.20185703592831605</v>
      </c>
      <c r="AG82" s="166">
        <f t="shared" si="3"/>
        <v>0.10582908671399371</v>
      </c>
      <c r="AH82" s="167">
        <f t="shared" si="3"/>
        <v>0.11679944925983055</v>
      </c>
      <c r="AI82" s="167">
        <f t="shared" si="3"/>
        <v>6.8281154522908727E-2</v>
      </c>
      <c r="AJ82" s="168">
        <f t="shared" si="3"/>
        <v>9.311040561212236E-2</v>
      </c>
    </row>
    <row r="83" spans="15:36" x14ac:dyDescent="0.25">
      <c r="P83" s="26">
        <v>42094</v>
      </c>
      <c r="Q83" s="69">
        <v>137.54022610019601</v>
      </c>
      <c r="R83" s="16">
        <v>155.00256851940401</v>
      </c>
      <c r="S83" s="16">
        <v>168.69427384609901</v>
      </c>
      <c r="T83" s="16">
        <v>208.260582166956</v>
      </c>
      <c r="U83" s="73">
        <v>159.653084866542</v>
      </c>
      <c r="V83" s="74">
        <v>139.63064730677701</v>
      </c>
      <c r="W83" s="69">
        <v>169.04039679492499</v>
      </c>
      <c r="X83" s="16">
        <v>162.146409945985</v>
      </c>
      <c r="Y83" s="16">
        <v>174.080852093868</v>
      </c>
      <c r="Z83" s="72">
        <v>200.37532014993999</v>
      </c>
      <c r="AA83" s="166">
        <f t="shared" si="4"/>
        <v>9.8700927965613028E-2</v>
      </c>
      <c r="AB83" s="167">
        <f t="shared" si="4"/>
        <v>0.10911885887807449</v>
      </c>
      <c r="AC83" s="167">
        <f t="shared" si="4"/>
        <v>9.8919508483193308E-2</v>
      </c>
      <c r="AD83" s="167">
        <f t="shared" si="4"/>
        <v>0.11533982378229335</v>
      </c>
      <c r="AE83" s="167">
        <f t="shared" si="4"/>
        <v>0.1482522841388636</v>
      </c>
      <c r="AF83" s="168">
        <f t="shared" si="3"/>
        <v>0.16372317250378776</v>
      </c>
      <c r="AG83" s="166">
        <f t="shared" si="3"/>
        <v>0.15234781314048851</v>
      </c>
      <c r="AH83" s="167">
        <f t="shared" si="3"/>
        <v>0.10659813699421727</v>
      </c>
      <c r="AI83" s="167">
        <f t="shared" si="3"/>
        <v>8.1808556161262258E-2</v>
      </c>
      <c r="AJ83" s="168">
        <f t="shared" si="3"/>
        <v>0.12964857138313723</v>
      </c>
    </row>
    <row r="84" spans="15:36" x14ac:dyDescent="0.25">
      <c r="P84" s="26">
        <v>42185</v>
      </c>
      <c r="Q84" s="69">
        <v>142.75829485794401</v>
      </c>
      <c r="R84" s="16">
        <v>161.744118080936</v>
      </c>
      <c r="S84" s="16">
        <v>172.36699482596001</v>
      </c>
      <c r="T84" s="16">
        <v>220.134000978438</v>
      </c>
      <c r="U84" s="73">
        <v>163.82598950900399</v>
      </c>
      <c r="V84" s="74">
        <v>141.16296387132101</v>
      </c>
      <c r="W84" s="69">
        <v>173.43619699500599</v>
      </c>
      <c r="X84" s="16">
        <v>164.917985566455</v>
      </c>
      <c r="Y84" s="16">
        <v>177.14928669006801</v>
      </c>
      <c r="Z84" s="72">
        <v>205.84719474302</v>
      </c>
      <c r="AA84" s="166">
        <f t="shared" si="4"/>
        <v>9.1976980696593769E-2</v>
      </c>
      <c r="AB84" s="167">
        <f t="shared" si="4"/>
        <v>0.10378254738069237</v>
      </c>
      <c r="AC84" s="167">
        <f t="shared" si="4"/>
        <v>7.3887091488114676E-2</v>
      </c>
      <c r="AD84" s="167">
        <f t="shared" si="4"/>
        <v>0.11566552084415593</v>
      </c>
      <c r="AE84" s="167">
        <f t="shared" si="4"/>
        <v>0.1417802724546382</v>
      </c>
      <c r="AF84" s="168">
        <f t="shared" si="3"/>
        <v>0.11542437925612226</v>
      </c>
      <c r="AG84" s="166">
        <f t="shared" si="3"/>
        <v>0.13428934976415108</v>
      </c>
      <c r="AH84" s="167">
        <f t="shared" si="3"/>
        <v>0.10405295689804128</v>
      </c>
      <c r="AI84" s="167">
        <f t="shared" si="3"/>
        <v>8.8344498919207037E-2</v>
      </c>
      <c r="AJ84" s="168">
        <f t="shared" si="3"/>
        <v>0.16593823514835937</v>
      </c>
    </row>
    <row r="85" spans="15:36" x14ac:dyDescent="0.25">
      <c r="P85" s="26">
        <v>42277</v>
      </c>
      <c r="Q85" s="69">
        <v>143.20811087824299</v>
      </c>
      <c r="R85" s="16">
        <v>164.10264990347801</v>
      </c>
      <c r="S85" s="16">
        <v>173.65726210169001</v>
      </c>
      <c r="T85" s="16">
        <v>225.713992956884</v>
      </c>
      <c r="U85" s="73">
        <v>165.503490549725</v>
      </c>
      <c r="V85" s="74">
        <v>146.519654232021</v>
      </c>
      <c r="W85" s="69">
        <v>172.99063071498699</v>
      </c>
      <c r="X85" s="16">
        <v>166.753704669033</v>
      </c>
      <c r="Y85" s="16">
        <v>178.039985910512</v>
      </c>
      <c r="Z85" s="72">
        <v>209.19506854328199</v>
      </c>
      <c r="AA85" s="166">
        <f t="shared" si="4"/>
        <v>7.6941452181055858E-2</v>
      </c>
      <c r="AB85" s="167">
        <f t="shared" si="4"/>
        <v>9.2421476312049444E-2</v>
      </c>
      <c r="AC85" s="167">
        <f t="shared" si="4"/>
        <v>5.4572933820729697E-2</v>
      </c>
      <c r="AD85" s="167">
        <f t="shared" si="4"/>
        <v>0.11360112652605281</v>
      </c>
      <c r="AE85" s="167">
        <f t="shared" si="4"/>
        <v>0.10171885153015947</v>
      </c>
      <c r="AF85" s="168">
        <f t="shared" si="3"/>
        <v>0.11282260868418703</v>
      </c>
      <c r="AG85" s="166">
        <f t="shared" si="3"/>
        <v>9.1693489319309762E-2</v>
      </c>
      <c r="AH85" s="167">
        <f t="shared" si="3"/>
        <v>9.1066170575011762E-2</v>
      </c>
      <c r="AI85" s="167">
        <f t="shared" si="3"/>
        <v>7.9971753991608496E-2</v>
      </c>
      <c r="AJ85" s="168">
        <f t="shared" si="3"/>
        <v>0.12121613852977209</v>
      </c>
    </row>
    <row r="86" spans="15:36" x14ac:dyDescent="0.25">
      <c r="P86" s="26">
        <v>42369</v>
      </c>
      <c r="Q86" s="69">
        <v>142.00035502985901</v>
      </c>
      <c r="R86" s="16">
        <v>163.31740577572401</v>
      </c>
      <c r="S86" s="16">
        <v>174.897051003841</v>
      </c>
      <c r="T86" s="16">
        <v>225.26413529426199</v>
      </c>
      <c r="U86" s="73">
        <v>170.74227102237899</v>
      </c>
      <c r="V86" s="74">
        <v>151.59185207468201</v>
      </c>
      <c r="W86" s="69">
        <v>167.88887362655899</v>
      </c>
      <c r="X86" s="16">
        <v>168.69367662519099</v>
      </c>
      <c r="Y86" s="16">
        <v>179.16678105947801</v>
      </c>
      <c r="Z86" s="72">
        <v>212.40175480541501</v>
      </c>
      <c r="AA86" s="166">
        <f t="shared" si="4"/>
        <v>6.411222510294623E-2</v>
      </c>
      <c r="AB86" s="167">
        <f t="shared" si="4"/>
        <v>7.9989467123865232E-2</v>
      </c>
      <c r="AC86" s="167">
        <f t="shared" si="4"/>
        <v>5.5737913057235078E-2</v>
      </c>
      <c r="AD86" s="167">
        <f t="shared" si="4"/>
        <v>0.11118262511460753</v>
      </c>
      <c r="AE86" s="167">
        <f t="shared" si="4"/>
        <v>8.3640897649833512E-2</v>
      </c>
      <c r="AF86" s="168">
        <f t="shared" si="3"/>
        <v>8.7508655092846332E-2</v>
      </c>
      <c r="AG86" s="166">
        <f t="shared" si="3"/>
        <v>3.4530974638046885E-2</v>
      </c>
      <c r="AH86" s="167">
        <f t="shared" si="3"/>
        <v>6.4698348101604797E-2</v>
      </c>
      <c r="AI86" s="167">
        <f t="shared" si="3"/>
        <v>6.2809979400171079E-2</v>
      </c>
      <c r="AJ86" s="168">
        <f t="shared" si="3"/>
        <v>8.5404292238625557E-2</v>
      </c>
    </row>
    <row r="87" spans="15:36" x14ac:dyDescent="0.25">
      <c r="P87" s="26">
        <v>42460</v>
      </c>
      <c r="Q87" s="69">
        <v>144.43415983480199</v>
      </c>
      <c r="R87" s="16">
        <v>168.74919777302401</v>
      </c>
      <c r="S87" s="16">
        <v>179.07645125521699</v>
      </c>
      <c r="T87" s="16">
        <v>232.455234357455</v>
      </c>
      <c r="U87" s="73">
        <v>174.66844054875699</v>
      </c>
      <c r="V87" s="74">
        <v>154.38934114902901</v>
      </c>
      <c r="W87" s="69">
        <v>165.364575767042</v>
      </c>
      <c r="X87" s="16">
        <v>173.28802891785901</v>
      </c>
      <c r="Y87" s="16">
        <v>179.73124572091601</v>
      </c>
      <c r="Z87" s="72">
        <v>217.56238228256899</v>
      </c>
      <c r="AA87" s="166">
        <f t="shared" si="4"/>
        <v>5.0123036220573347E-2</v>
      </c>
      <c r="AB87" s="167">
        <f t="shared" si="4"/>
        <v>8.8686461036928677E-2</v>
      </c>
      <c r="AC87" s="167">
        <f t="shared" si="4"/>
        <v>6.1544338005151911E-2</v>
      </c>
      <c r="AD87" s="167">
        <f t="shared" si="4"/>
        <v>0.11617489943969761</v>
      </c>
      <c r="AE87" s="167">
        <f t="shared" si="4"/>
        <v>9.4049893835541631E-2</v>
      </c>
      <c r="AF87" s="168">
        <f t="shared" si="3"/>
        <v>0.10569809799582353</v>
      </c>
      <c r="AG87" s="166">
        <f t="shared" si="3"/>
        <v>-2.1745222429537914E-2</v>
      </c>
      <c r="AH87" s="167">
        <f t="shared" si="3"/>
        <v>6.8713325047317086E-2</v>
      </c>
      <c r="AI87" s="167">
        <f t="shared" si="3"/>
        <v>3.2458444217639659E-2</v>
      </c>
      <c r="AJ87" s="168">
        <f t="shared" si="3"/>
        <v>8.577434646027271E-2</v>
      </c>
    </row>
    <row r="88" spans="15:36" x14ac:dyDescent="0.25">
      <c r="P88" s="26">
        <v>42551</v>
      </c>
      <c r="Q88" s="69">
        <v>148.59522055004899</v>
      </c>
      <c r="R88" s="16">
        <v>178.58178891769799</v>
      </c>
      <c r="S88" s="16">
        <v>184.55877878888001</v>
      </c>
      <c r="T88" s="16">
        <v>246.616584476604</v>
      </c>
      <c r="U88" s="73">
        <v>179.53098438069401</v>
      </c>
      <c r="V88" s="74">
        <v>161.419257486861</v>
      </c>
      <c r="W88" s="69">
        <v>170.81298629758501</v>
      </c>
      <c r="X88" s="16">
        <v>178.03054667814001</v>
      </c>
      <c r="Y88" s="16">
        <v>181.316160877801</v>
      </c>
      <c r="Z88" s="72">
        <v>222.581187972002</v>
      </c>
      <c r="AA88" s="166">
        <f t="shared" si="4"/>
        <v>4.0886770873196587E-2</v>
      </c>
      <c r="AB88" s="167">
        <f t="shared" si="4"/>
        <v>0.10410066861495704</v>
      </c>
      <c r="AC88" s="167">
        <f t="shared" si="4"/>
        <v>7.0731545649038718E-2</v>
      </c>
      <c r="AD88" s="167">
        <f t="shared" si="4"/>
        <v>0.12030210408413899</v>
      </c>
      <c r="AE88" s="167">
        <f t="shared" si="4"/>
        <v>9.5863879221842696E-2</v>
      </c>
      <c r="AF88" s="168">
        <f t="shared" si="3"/>
        <v>0.14349580839068299</v>
      </c>
      <c r="AG88" s="166">
        <f t="shared" si="3"/>
        <v>-1.5124932066496566E-2</v>
      </c>
      <c r="AH88" s="167">
        <f t="shared" si="3"/>
        <v>7.9509588154660138E-2</v>
      </c>
      <c r="AI88" s="167">
        <f t="shared" si="3"/>
        <v>2.3521823122117036E-2</v>
      </c>
      <c r="AJ88" s="168">
        <f t="shared" si="3"/>
        <v>8.1293278005914793E-2</v>
      </c>
    </row>
    <row r="89" spans="15:36" x14ac:dyDescent="0.25">
      <c r="P89" s="26">
        <v>42643</v>
      </c>
      <c r="Q89" s="69">
        <v>152.80673007446899</v>
      </c>
      <c r="R89" s="16">
        <v>181.30919552657301</v>
      </c>
      <c r="S89" s="16">
        <v>189.09564590967199</v>
      </c>
      <c r="T89" s="16">
        <v>253.36839779667801</v>
      </c>
      <c r="U89" s="73">
        <v>187.61347995035999</v>
      </c>
      <c r="V89" s="74">
        <v>162.538869036965</v>
      </c>
      <c r="W89" s="69">
        <v>176.26058516529201</v>
      </c>
      <c r="X89" s="16">
        <v>180.43289839492701</v>
      </c>
      <c r="Y89" s="16">
        <v>185.58204208613401</v>
      </c>
      <c r="Z89" s="72">
        <v>226.87848591859199</v>
      </c>
      <c r="AA89" s="166">
        <f t="shared" si="4"/>
        <v>6.7025667312843984E-2</v>
      </c>
      <c r="AB89" s="167">
        <f t="shared" si="4"/>
        <v>0.10485233256876447</v>
      </c>
      <c r="AC89" s="167">
        <f t="shared" si="4"/>
        <v>8.8901458085533847E-2</v>
      </c>
      <c r="AD89" s="167">
        <f t="shared" si="4"/>
        <v>0.12251967402427089</v>
      </c>
      <c r="AE89" s="167">
        <f t="shared" si="4"/>
        <v>0.13359228453246486</v>
      </c>
      <c r="AF89" s="168">
        <f t="shared" si="3"/>
        <v>0.10933150838301042</v>
      </c>
      <c r="AG89" s="166">
        <f t="shared" si="3"/>
        <v>1.8902494526957803E-2</v>
      </c>
      <c r="AH89" s="167">
        <f t="shared" si="3"/>
        <v>8.2032322778339495E-2</v>
      </c>
      <c r="AI89" s="167">
        <f t="shared" si="3"/>
        <v>4.2361586005813745E-2</v>
      </c>
      <c r="AJ89" s="168">
        <f t="shared" si="3"/>
        <v>8.4530756381818506E-2</v>
      </c>
    </row>
    <row r="90" spans="15:36" x14ac:dyDescent="0.25">
      <c r="O90" s="76"/>
      <c r="P90" s="26">
        <v>42735</v>
      </c>
      <c r="Q90" s="69">
        <v>156.27135184431501</v>
      </c>
      <c r="R90" s="16">
        <v>180.34745552142601</v>
      </c>
      <c r="S90" s="16">
        <v>193.16788679329599</v>
      </c>
      <c r="T90" s="16">
        <v>253.552571441178</v>
      </c>
      <c r="U90" s="73">
        <v>192.66365004186599</v>
      </c>
      <c r="V90" s="74">
        <v>166.21142054443399</v>
      </c>
      <c r="W90" s="69">
        <v>175.49583015832599</v>
      </c>
      <c r="X90" s="16">
        <v>183.184266100131</v>
      </c>
      <c r="Y90" s="16">
        <v>190.13109515574001</v>
      </c>
      <c r="Z90" s="72">
        <v>229.12082539988199</v>
      </c>
      <c r="AA90" s="166">
        <f t="shared" si="4"/>
        <v>0.10049972629614334</v>
      </c>
      <c r="AB90" s="167">
        <f t="shared" si="4"/>
        <v>0.10427577920928122</v>
      </c>
      <c r="AC90" s="167">
        <f t="shared" si="4"/>
        <v>0.10446623133201793</v>
      </c>
      <c r="AD90" s="167">
        <f t="shared" si="4"/>
        <v>0.12557896138221425</v>
      </c>
      <c r="AE90" s="167">
        <f t="shared" si="4"/>
        <v>0.12838870473155306</v>
      </c>
      <c r="AF90" s="168">
        <f t="shared" si="3"/>
        <v>9.6440331519596523E-2</v>
      </c>
      <c r="AG90" s="166">
        <f t="shared" si="3"/>
        <v>4.5309473864762584E-2</v>
      </c>
      <c r="AH90" s="167">
        <f t="shared" si="3"/>
        <v>8.5898830144864657E-2</v>
      </c>
      <c r="AI90" s="167">
        <f t="shared" si="3"/>
        <v>6.1196132628080102E-2</v>
      </c>
      <c r="AJ90" s="168">
        <f t="shared" si="3"/>
        <v>7.8714371309142939E-2</v>
      </c>
    </row>
    <row r="91" spans="15:36" x14ac:dyDescent="0.25">
      <c r="O91" s="77"/>
      <c r="P91" s="26">
        <v>42825</v>
      </c>
      <c r="Q91" s="69">
        <v>161.636128891076</v>
      </c>
      <c r="R91" s="16">
        <v>190.39090770628599</v>
      </c>
      <c r="S91" s="16">
        <v>199.96323740567701</v>
      </c>
      <c r="T91" s="16">
        <v>262.10742382420801</v>
      </c>
      <c r="U91" s="73">
        <v>198.26205007917099</v>
      </c>
      <c r="V91" s="74">
        <v>172.39437504605399</v>
      </c>
      <c r="W91" s="69">
        <v>175.70550243217301</v>
      </c>
      <c r="X91" s="16">
        <v>190.218460067211</v>
      </c>
      <c r="Y91" s="16">
        <v>189.879179624801</v>
      </c>
      <c r="Z91" s="72">
        <v>230.65923489841001</v>
      </c>
      <c r="AA91" s="166">
        <f t="shared" si="4"/>
        <v>0.11909903499247632</v>
      </c>
      <c r="AB91" s="167">
        <f t="shared" si="4"/>
        <v>0.12824777965683221</v>
      </c>
      <c r="AC91" s="167">
        <f t="shared" si="4"/>
        <v>0.11663614062070327</v>
      </c>
      <c r="AD91" s="167">
        <f t="shared" si="4"/>
        <v>0.12756085940037698</v>
      </c>
      <c r="AE91" s="167">
        <f t="shared" si="4"/>
        <v>0.1350765453466567</v>
      </c>
      <c r="AF91" s="168">
        <f t="shared" si="3"/>
        <v>0.11662096465354477</v>
      </c>
      <c r="AG91" s="166">
        <f t="shared" si="3"/>
        <v>6.2534110568510437E-2</v>
      </c>
      <c r="AH91" s="167">
        <f t="shared" si="3"/>
        <v>9.7701100618885039E-2</v>
      </c>
      <c r="AI91" s="167">
        <f t="shared" si="3"/>
        <v>5.6461712392749774E-2</v>
      </c>
      <c r="AJ91" s="168">
        <f t="shared" si="3"/>
        <v>6.0198148588163969E-2</v>
      </c>
    </row>
    <row r="92" spans="15:36" x14ac:dyDescent="0.25">
      <c r="O92" s="78"/>
      <c r="P92" s="26">
        <v>42916</v>
      </c>
      <c r="Q92" s="69">
        <v>168.04195516711599</v>
      </c>
      <c r="R92" s="16">
        <v>207.82948476282399</v>
      </c>
      <c r="S92" s="16">
        <v>208.413574450243</v>
      </c>
      <c r="T92" s="16">
        <v>275.82049449910602</v>
      </c>
      <c r="U92" s="73">
        <v>207.15167207085</v>
      </c>
      <c r="V92" s="74">
        <v>173.50480682911001</v>
      </c>
      <c r="W92" s="69">
        <v>182.316317498746</v>
      </c>
      <c r="X92" s="16">
        <v>196.40226002457501</v>
      </c>
      <c r="Y92" s="16">
        <v>187.78676354693999</v>
      </c>
      <c r="Z92" s="72">
        <v>234.89227236524499</v>
      </c>
      <c r="AA92" s="166">
        <f t="shared" si="4"/>
        <v>0.13087052561368928</v>
      </c>
      <c r="AB92" s="167">
        <f t="shared" si="4"/>
        <v>0.16377759469418929</v>
      </c>
      <c r="AC92" s="167">
        <f t="shared" si="4"/>
        <v>0.12925310742682639</v>
      </c>
      <c r="AD92" s="167">
        <f t="shared" si="4"/>
        <v>0.1184182729822556</v>
      </c>
      <c r="AE92" s="167">
        <f t="shared" si="4"/>
        <v>0.15384914077887824</v>
      </c>
      <c r="AF92" s="168">
        <f t="shared" si="3"/>
        <v>7.4870554668687639E-2</v>
      </c>
      <c r="AG92" s="166">
        <f t="shared" si="3"/>
        <v>6.734459393573422E-2</v>
      </c>
      <c r="AH92" s="167">
        <f t="shared" si="3"/>
        <v>0.10319416352548227</v>
      </c>
      <c r="AI92" s="167">
        <f t="shared" si="3"/>
        <v>3.5686850183751062E-2</v>
      </c>
      <c r="AJ92" s="168">
        <f t="shared" si="3"/>
        <v>5.5310534126502997E-2</v>
      </c>
    </row>
    <row r="93" spans="15:36" x14ac:dyDescent="0.25">
      <c r="O93" s="78"/>
      <c r="P93" s="26">
        <v>43008</v>
      </c>
      <c r="Q93" s="69">
        <v>168.223414779352</v>
      </c>
      <c r="R93" s="16">
        <v>212.448439724195</v>
      </c>
      <c r="S93" s="16">
        <v>210.847345092458</v>
      </c>
      <c r="T93" s="16">
        <v>279.01254095073102</v>
      </c>
      <c r="U93" s="73">
        <v>217.65890260497</v>
      </c>
      <c r="V93" s="74">
        <v>177.45902730625599</v>
      </c>
      <c r="W93" s="69">
        <v>184.22598718671301</v>
      </c>
      <c r="X93" s="16">
        <v>198.443906265995</v>
      </c>
      <c r="Y93" s="16">
        <v>187.58739530877901</v>
      </c>
      <c r="Z93" s="72">
        <v>240.67243197558901</v>
      </c>
      <c r="AA93" s="166">
        <f t="shared" si="4"/>
        <v>0.10089008970592994</v>
      </c>
      <c r="AB93" s="167">
        <f t="shared" si="4"/>
        <v>0.17174663484212616</v>
      </c>
      <c r="AC93" s="167">
        <f t="shared" si="4"/>
        <v>0.11503014296361136</v>
      </c>
      <c r="AD93" s="167">
        <f t="shared" si="4"/>
        <v>0.10121287175929417</v>
      </c>
      <c r="AE93" s="167">
        <f t="shared" si="4"/>
        <v>0.16014532997607445</v>
      </c>
      <c r="AF93" s="168">
        <f t="shared" si="3"/>
        <v>9.1794401903324552E-2</v>
      </c>
      <c r="AG93" s="166">
        <f t="shared" si="3"/>
        <v>4.5191056264514806E-2</v>
      </c>
      <c r="AH93" s="167">
        <f t="shared" si="3"/>
        <v>9.9821086017506389E-2</v>
      </c>
      <c r="AI93" s="167">
        <f t="shared" si="3"/>
        <v>1.0805750384588642E-2</v>
      </c>
      <c r="AJ93" s="168">
        <f t="shared" si="3"/>
        <v>6.0798828064933863E-2</v>
      </c>
    </row>
    <row r="94" spans="15:36" x14ac:dyDescent="0.25">
      <c r="O94" s="78"/>
      <c r="P94" s="26">
        <v>43100</v>
      </c>
      <c r="Q94" s="69">
        <v>167.128507293399</v>
      </c>
      <c r="R94" s="16">
        <v>208.188139135803</v>
      </c>
      <c r="S94" s="16">
        <v>209.181073953344</v>
      </c>
      <c r="T94" s="16">
        <v>277.06089228810202</v>
      </c>
      <c r="U94" s="73">
        <v>235.956212342426</v>
      </c>
      <c r="V94" s="74">
        <v>180.600698596581</v>
      </c>
      <c r="W94" s="69">
        <v>182.601814334328</v>
      </c>
      <c r="X94" s="16">
        <v>203.00326113481199</v>
      </c>
      <c r="Y94" s="16">
        <v>188.85989212221</v>
      </c>
      <c r="Z94" s="72">
        <v>245.939754612222</v>
      </c>
      <c r="AA94" s="166">
        <f t="shared" si="4"/>
        <v>6.9476300812322922E-2</v>
      </c>
      <c r="AB94" s="167">
        <f t="shared" si="4"/>
        <v>0.15437247802517184</v>
      </c>
      <c r="AC94" s="167">
        <f t="shared" si="4"/>
        <v>8.2897770565680595E-2</v>
      </c>
      <c r="AD94" s="167">
        <f t="shared" si="4"/>
        <v>9.2715765859932242E-2</v>
      </c>
      <c r="AE94" s="167">
        <f t="shared" si="4"/>
        <v>0.22470539871507933</v>
      </c>
      <c r="AF94" s="168">
        <f t="shared" si="3"/>
        <v>8.6572138093845785E-2</v>
      </c>
      <c r="AG94" s="166">
        <f t="shared" si="3"/>
        <v>4.0490900379748229E-2</v>
      </c>
      <c r="AH94" s="167">
        <f t="shared" si="3"/>
        <v>0.1081915792039021</v>
      </c>
      <c r="AI94" s="167">
        <f t="shared" si="3"/>
        <v>-6.6859291610809057E-3</v>
      </c>
      <c r="AJ94" s="168">
        <f t="shared" si="3"/>
        <v>7.3406374924610773E-2</v>
      </c>
    </row>
    <row r="95" spans="15:36" x14ac:dyDescent="0.25">
      <c r="O95" s="78"/>
      <c r="P95" s="26">
        <v>43190</v>
      </c>
      <c r="Q95" s="69">
        <v>171.86267888040999</v>
      </c>
      <c r="R95" s="16">
        <v>211.04818120764199</v>
      </c>
      <c r="S95" s="16">
        <v>209.094962443616</v>
      </c>
      <c r="T95" s="16">
        <v>286.34920165878901</v>
      </c>
      <c r="U95" s="73">
        <v>243.08623025821299</v>
      </c>
      <c r="V95" s="74">
        <v>180.923180662698</v>
      </c>
      <c r="W95" s="69">
        <v>183.42947572270299</v>
      </c>
      <c r="X95" s="16">
        <v>211.573507732601</v>
      </c>
      <c r="Y95" s="16">
        <v>191.087691912586</v>
      </c>
      <c r="Z95" s="72">
        <v>250.104095013966</v>
      </c>
      <c r="AA95" s="166">
        <f t="shared" si="4"/>
        <v>6.3268961336147234E-2</v>
      </c>
      <c r="AB95" s="167">
        <f t="shared" si="4"/>
        <v>0.10849926475072946</v>
      </c>
      <c r="AC95" s="167">
        <f t="shared" si="4"/>
        <v>4.5667019380231988E-2</v>
      </c>
      <c r="AD95" s="167">
        <f t="shared" si="4"/>
        <v>9.2487948188906044E-2</v>
      </c>
      <c r="AE95" s="167">
        <f t="shared" si="4"/>
        <v>0.22608552751846656</v>
      </c>
      <c r="AF95" s="168">
        <f t="shared" si="3"/>
        <v>4.9472644419898293E-2</v>
      </c>
      <c r="AG95" s="166">
        <f t="shared" si="3"/>
        <v>4.3959768952094302E-2</v>
      </c>
      <c r="AH95" s="167">
        <f t="shared" si="3"/>
        <v>0.11226590551644944</v>
      </c>
      <c r="AI95" s="167">
        <f t="shared" si="3"/>
        <v>6.3646382408697466E-3</v>
      </c>
      <c r="AJ95" s="168">
        <f t="shared" si="3"/>
        <v>8.4301242584629899E-2</v>
      </c>
    </row>
    <row r="96" spans="15:36" x14ac:dyDescent="0.25">
      <c r="O96" s="78"/>
      <c r="P96" s="26">
        <v>43281</v>
      </c>
      <c r="Q96" s="69">
        <v>178.108127128457</v>
      </c>
      <c r="R96" s="16">
        <v>217.63409529606599</v>
      </c>
      <c r="S96" s="16">
        <v>209.50621791544799</v>
      </c>
      <c r="T96" s="16">
        <v>301.83590968296801</v>
      </c>
      <c r="U96" s="73">
        <v>243.83009216186099</v>
      </c>
      <c r="V96" s="74">
        <v>183.29419956111099</v>
      </c>
      <c r="W96" s="69">
        <v>184.998531998148</v>
      </c>
      <c r="X96" s="16">
        <v>217.60447287451399</v>
      </c>
      <c r="Y96" s="16">
        <v>191.93509286479599</v>
      </c>
      <c r="Z96" s="72">
        <v>254.346392527126</v>
      </c>
      <c r="AA96" s="166">
        <f t="shared" si="4"/>
        <v>5.990273054922679E-2</v>
      </c>
      <c r="AB96" s="167">
        <f t="shared" si="4"/>
        <v>4.7176224992479199E-2</v>
      </c>
      <c r="AC96" s="167">
        <f t="shared" si="4"/>
        <v>5.2426693802800628E-3</v>
      </c>
      <c r="AD96" s="167">
        <f t="shared" si="4"/>
        <v>9.4320094781594754E-2</v>
      </c>
      <c r="AE96" s="167">
        <f t="shared" si="4"/>
        <v>0.17706070013504993</v>
      </c>
      <c r="AF96" s="168">
        <f t="shared" si="3"/>
        <v>5.6421449704519455E-2</v>
      </c>
      <c r="AG96" s="166">
        <f t="shared" si="3"/>
        <v>1.4711872948072413E-2</v>
      </c>
      <c r="AH96" s="167">
        <f t="shared" si="3"/>
        <v>0.10795299833762617</v>
      </c>
      <c r="AI96" s="167">
        <f t="shared" si="3"/>
        <v>2.2090637484249775E-2</v>
      </c>
      <c r="AJ96" s="168">
        <f t="shared" si="3"/>
        <v>8.2821456687306005E-2</v>
      </c>
    </row>
    <row r="97" spans="15:36" x14ac:dyDescent="0.25">
      <c r="O97" s="78"/>
      <c r="P97" s="26">
        <v>43373</v>
      </c>
      <c r="Q97" s="69">
        <v>179.74163951065501</v>
      </c>
      <c r="R97" s="16">
        <v>223.42479653041499</v>
      </c>
      <c r="S97" s="16">
        <v>210.96987077455501</v>
      </c>
      <c r="T97" s="16">
        <v>306.085653757545</v>
      </c>
      <c r="U97" s="73">
        <v>245.59603098947099</v>
      </c>
      <c r="V97" s="74">
        <v>183.95309132404</v>
      </c>
      <c r="W97" s="69">
        <v>187.552729395874</v>
      </c>
      <c r="X97" s="16">
        <v>218.628085808854</v>
      </c>
      <c r="Y97" s="16">
        <v>188.97009565519701</v>
      </c>
      <c r="Z97" s="72">
        <v>258.61916549327799</v>
      </c>
      <c r="AA97" s="166">
        <f t="shared" si="4"/>
        <v>6.8469806931518606E-2</v>
      </c>
      <c r="AB97" s="167">
        <f t="shared" si="4"/>
        <v>5.1665979851251098E-2</v>
      </c>
      <c r="AC97" s="167">
        <f t="shared" si="4"/>
        <v>5.8111086029222214E-4</v>
      </c>
      <c r="AD97" s="167">
        <f t="shared" si="4"/>
        <v>9.7031885070695267E-2</v>
      </c>
      <c r="AE97" s="167">
        <f t="shared" si="4"/>
        <v>0.12835279444188052</v>
      </c>
      <c r="AF97" s="168">
        <f t="shared" si="3"/>
        <v>3.659472339255343E-2</v>
      </c>
      <c r="AG97" s="166">
        <f t="shared" si="3"/>
        <v>1.8057942095809354E-2</v>
      </c>
      <c r="AH97" s="167">
        <f t="shared" si="3"/>
        <v>0.10171226681964241</v>
      </c>
      <c r="AI97" s="167">
        <f t="shared" si="3"/>
        <v>7.3709661789482794E-3</v>
      </c>
      <c r="AJ97" s="168">
        <f t="shared" si="3"/>
        <v>7.4569128546925878E-2</v>
      </c>
    </row>
    <row r="98" spans="15:36" x14ac:dyDescent="0.25">
      <c r="O98" s="76"/>
      <c r="P98" s="26">
        <v>43465</v>
      </c>
      <c r="Q98" s="69">
        <v>179.48057549579099</v>
      </c>
      <c r="R98" s="16">
        <v>227.53145519438999</v>
      </c>
      <c r="S98" s="16">
        <v>212.468402334926</v>
      </c>
      <c r="T98" s="16">
        <v>303.87102728573899</v>
      </c>
      <c r="U98" s="73">
        <v>241.899074868534</v>
      </c>
      <c r="V98" s="74">
        <v>186.059626341365</v>
      </c>
      <c r="W98" s="69">
        <v>188.78201305868501</v>
      </c>
      <c r="X98" s="16">
        <v>218.393612122984</v>
      </c>
      <c r="Y98" s="16">
        <v>185.56860532376601</v>
      </c>
      <c r="Z98" s="72">
        <v>261.11071075158901</v>
      </c>
      <c r="AA98" s="166">
        <f t="shared" si="4"/>
        <v>7.390760799836249E-2</v>
      </c>
      <c r="AB98" s="167">
        <f t="shared" si="4"/>
        <v>9.2912670908543715E-2</v>
      </c>
      <c r="AC98" s="167">
        <f t="shared" si="4"/>
        <v>1.5715228531216097E-2</v>
      </c>
      <c r="AD98" s="167">
        <f t="shared" si="4"/>
        <v>9.6766219065512971E-2</v>
      </c>
      <c r="AE98" s="167">
        <f t="shared" si="4"/>
        <v>2.5186293961540374E-2</v>
      </c>
      <c r="AF98" s="168">
        <f t="shared" si="3"/>
        <v>3.0226504034615909E-2</v>
      </c>
      <c r="AG98" s="166">
        <f t="shared" si="3"/>
        <v>3.3845220798527365E-2</v>
      </c>
      <c r="AH98" s="167">
        <f t="shared" si="3"/>
        <v>7.5813318969055743E-2</v>
      </c>
      <c r="AI98" s="167">
        <f t="shared" si="3"/>
        <v>-1.7427134800618305E-2</v>
      </c>
      <c r="AJ98" s="168">
        <f t="shared" si="3"/>
        <v>6.1685660227186023E-2</v>
      </c>
    </row>
    <row r="99" spans="15:36" x14ac:dyDescent="0.25">
      <c r="O99" s="76"/>
      <c r="P99" s="26">
        <v>43555</v>
      </c>
      <c r="Q99" s="69">
        <v>181.52670671282101</v>
      </c>
      <c r="R99" s="16">
        <v>231.53256987166299</v>
      </c>
      <c r="S99" s="16">
        <v>212.88765993372201</v>
      </c>
      <c r="T99" s="16">
        <v>309.31923424990902</v>
      </c>
      <c r="U99" s="73">
        <v>240.47523808590199</v>
      </c>
      <c r="V99" s="74">
        <v>183.18696939042101</v>
      </c>
      <c r="W99" s="69">
        <v>194.60043543472699</v>
      </c>
      <c r="X99" s="16">
        <v>222.68912617980101</v>
      </c>
      <c r="Y99" s="16">
        <v>186.90458327267899</v>
      </c>
      <c r="Z99" s="72">
        <v>265.69835117988902</v>
      </c>
      <c r="AA99" s="166">
        <f t="shared" si="4"/>
        <v>5.6231102036619074E-2</v>
      </c>
      <c r="AB99" s="167">
        <f t="shared" si="4"/>
        <v>9.7060247317967807E-2</v>
      </c>
      <c r="AC99" s="167">
        <f t="shared" si="4"/>
        <v>1.8138636367811767E-2</v>
      </c>
      <c r="AD99" s="167">
        <f t="shared" si="4"/>
        <v>8.0216855706449097E-2</v>
      </c>
      <c r="AE99" s="167">
        <f t="shared" si="4"/>
        <v>-1.0741012230670255E-2</v>
      </c>
      <c r="AF99" s="168">
        <f t="shared" si="3"/>
        <v>1.2512430521235851E-2</v>
      </c>
      <c r="AG99" s="166">
        <f t="shared" si="3"/>
        <v>6.090057046726538E-2</v>
      </c>
      <c r="AH99" s="167">
        <f t="shared" si="3"/>
        <v>5.2537855832350155E-2</v>
      </c>
      <c r="AI99" s="167">
        <f t="shared" si="3"/>
        <v>-2.1891041741299522E-2</v>
      </c>
      <c r="AJ99" s="168">
        <f t="shared" si="3"/>
        <v>6.235106292462822E-2</v>
      </c>
    </row>
    <row r="100" spans="15:36" x14ac:dyDescent="0.25">
      <c r="O100" s="76"/>
      <c r="P100" s="26">
        <v>43646</v>
      </c>
      <c r="Q100" s="69">
        <v>184.12247382131301</v>
      </c>
      <c r="R100" s="16">
        <v>235.139232702805</v>
      </c>
      <c r="S100" s="16">
        <v>213.819434248866</v>
      </c>
      <c r="T100" s="16">
        <v>320.65034796608199</v>
      </c>
      <c r="U100" s="73">
        <v>251.427995053556</v>
      </c>
      <c r="V100" s="74">
        <v>186.82990801286999</v>
      </c>
      <c r="W100" s="69">
        <v>201.42722461589</v>
      </c>
      <c r="X100" s="16">
        <v>231.377384329487</v>
      </c>
      <c r="Y100" s="16">
        <v>189.481051040133</v>
      </c>
      <c r="Z100" s="72">
        <v>271.67342371956602</v>
      </c>
      <c r="AA100" s="166">
        <f t="shared" si="4"/>
        <v>3.3767952029040593E-2</v>
      </c>
      <c r="AB100" s="167">
        <f t="shared" si="4"/>
        <v>8.0433800516988452E-2</v>
      </c>
      <c r="AC100" s="167">
        <f t="shared" si="4"/>
        <v>2.0587533755961118E-2</v>
      </c>
      <c r="AD100" s="167">
        <f t="shared" si="4"/>
        <v>6.2333333044685357E-2</v>
      </c>
      <c r="AE100" s="167">
        <f t="shared" si="4"/>
        <v>3.1160644792978642E-2</v>
      </c>
      <c r="AF100" s="168">
        <f t="shared" si="3"/>
        <v>1.928980000581082E-2</v>
      </c>
      <c r="AG100" s="166">
        <f t="shared" si="3"/>
        <v>8.8804448555875437E-2</v>
      </c>
      <c r="AH100" s="167">
        <f t="shared" si="3"/>
        <v>6.3293328822865869E-2</v>
      </c>
      <c r="AI100" s="167">
        <f t="shared" si="3"/>
        <v>-1.2785790175388501E-2</v>
      </c>
      <c r="AJ100" s="168">
        <f t="shared" si="3"/>
        <v>6.8123754460531982E-2</v>
      </c>
    </row>
    <row r="101" spans="15:36" x14ac:dyDescent="0.25">
      <c r="O101" s="76"/>
      <c r="P101" s="26">
        <v>43738</v>
      </c>
      <c r="Q101" s="69">
        <v>185.77988841498501</v>
      </c>
      <c r="R101" s="16">
        <v>238.61483107811799</v>
      </c>
      <c r="S101" s="16">
        <v>215.35416649960101</v>
      </c>
      <c r="T101" s="16">
        <v>331.76376047140201</v>
      </c>
      <c r="U101" s="73">
        <v>260.21448607982597</v>
      </c>
      <c r="V101" s="74">
        <v>186.649464883116</v>
      </c>
      <c r="W101" s="69">
        <v>202.126226972529</v>
      </c>
      <c r="X101" s="16">
        <v>237.71280479350699</v>
      </c>
      <c r="Y101" s="16">
        <v>189.69578814845701</v>
      </c>
      <c r="Z101" s="72">
        <v>276.497085986363</v>
      </c>
      <c r="AA101" s="166">
        <f t="shared" si="4"/>
        <v>3.3594045991619303E-2</v>
      </c>
      <c r="AB101" s="167">
        <f t="shared" si="4"/>
        <v>6.798723679551455E-2</v>
      </c>
      <c r="AC101" s="167">
        <f t="shared" si="4"/>
        <v>2.0781620185619465E-2</v>
      </c>
      <c r="AD101" s="167">
        <f t="shared" si="4"/>
        <v>8.3891898880687155E-2</v>
      </c>
      <c r="AE101" s="167">
        <f t="shared" si="4"/>
        <v>5.9522358856775259E-2</v>
      </c>
      <c r="AF101" s="168">
        <f t="shared" si="3"/>
        <v>1.4657940998263674E-2</v>
      </c>
      <c r="AG101" s="166">
        <f t="shared" si="3"/>
        <v>7.7703468371788986E-2</v>
      </c>
      <c r="AH101" s="167">
        <f t="shared" si="3"/>
        <v>8.7293079999514411E-2</v>
      </c>
      <c r="AI101" s="167">
        <f t="shared" si="3"/>
        <v>3.8402504414460914E-3</v>
      </c>
      <c r="AJ101" s="168">
        <f t="shared" si="3"/>
        <v>6.9128366642841499E-2</v>
      </c>
    </row>
    <row r="102" spans="15:36" x14ac:dyDescent="0.25">
      <c r="O102" s="76"/>
      <c r="P102" s="26">
        <v>43830</v>
      </c>
      <c r="Q102" s="69">
        <v>186.72292154498899</v>
      </c>
      <c r="R102" s="16">
        <v>242.78141277167501</v>
      </c>
      <c r="S102" s="16">
        <v>216.76590369720199</v>
      </c>
      <c r="T102" s="16">
        <v>336.71063070297902</v>
      </c>
      <c r="U102" s="73">
        <v>272.960416736637</v>
      </c>
      <c r="V102" s="74">
        <v>190.34021727405701</v>
      </c>
      <c r="W102" s="69">
        <v>202.21983702772499</v>
      </c>
      <c r="X102" s="16">
        <v>244.13934831324801</v>
      </c>
      <c r="Y102" s="16">
        <v>189.76352416867601</v>
      </c>
      <c r="Z102" s="72">
        <v>281.95991305233798</v>
      </c>
      <c r="AA102" s="166">
        <f t="shared" si="4"/>
        <v>4.0351698389600177E-2</v>
      </c>
      <c r="AB102" s="167">
        <f t="shared" si="4"/>
        <v>6.7023513580820371E-2</v>
      </c>
      <c r="AC102" s="167">
        <f t="shared" si="4"/>
        <v>2.0226543406212549E-2</v>
      </c>
      <c r="AD102" s="167">
        <f t="shared" si="4"/>
        <v>0.10807086055742965</v>
      </c>
      <c r="AE102" s="167">
        <f t="shared" si="4"/>
        <v>0.12840620364085331</v>
      </c>
      <c r="AF102" s="168">
        <f t="shared" si="3"/>
        <v>2.3006554494731546E-2</v>
      </c>
      <c r="AG102" s="166">
        <f t="shared" si="3"/>
        <v>7.1181696557408136E-2</v>
      </c>
      <c r="AH102" s="167">
        <f t="shared" si="3"/>
        <v>0.11788685548076283</v>
      </c>
      <c r="AI102" s="167">
        <f t="shared" si="3"/>
        <v>2.2605757248598257E-2</v>
      </c>
      <c r="AJ102" s="168">
        <f t="shared" si="3"/>
        <v>7.9848131241862852E-2</v>
      </c>
    </row>
    <row r="103" spans="15:36" x14ac:dyDescent="0.25">
      <c r="O103" s="76"/>
      <c r="P103" s="26">
        <v>43921</v>
      </c>
      <c r="Q103" s="69">
        <v>187.099706110179</v>
      </c>
      <c r="R103" s="16">
        <v>247.738168086689</v>
      </c>
      <c r="S103" s="16">
        <v>216.333745890888</v>
      </c>
      <c r="T103" s="16">
        <v>336.75521996437601</v>
      </c>
      <c r="U103" s="73">
        <v>281.65560796941099</v>
      </c>
      <c r="V103" s="74">
        <v>194.959529661397</v>
      </c>
      <c r="W103" s="69">
        <v>200.99135922619601</v>
      </c>
      <c r="X103" s="16">
        <v>249.40833260711199</v>
      </c>
      <c r="Y103" s="16">
        <v>190.20090001965301</v>
      </c>
      <c r="Z103" s="72">
        <v>285.40356957766198</v>
      </c>
      <c r="AA103" s="166">
        <f t="shared" si="4"/>
        <v>3.0700713400671154E-2</v>
      </c>
      <c r="AB103" s="167">
        <f t="shared" si="4"/>
        <v>6.9992736762731322E-2</v>
      </c>
      <c r="AC103" s="167">
        <f t="shared" si="4"/>
        <v>1.6187344810116633E-2</v>
      </c>
      <c r="AD103" s="167">
        <f t="shared" si="4"/>
        <v>8.8697962094075766E-2</v>
      </c>
      <c r="AE103" s="167">
        <f t="shared" si="4"/>
        <v>0.17124578069363894</v>
      </c>
      <c r="AF103" s="168">
        <f t="shared" si="3"/>
        <v>6.4265271215254716E-2</v>
      </c>
      <c r="AG103" s="166">
        <f t="shared" si="3"/>
        <v>3.2841261517180254E-2</v>
      </c>
      <c r="AH103" s="167">
        <f t="shared" si="3"/>
        <v>0.11998433370176187</v>
      </c>
      <c r="AI103" s="167">
        <f t="shared" si="3"/>
        <v>1.7636361234464548E-2</v>
      </c>
      <c r="AJ103" s="168">
        <f t="shared" si="3"/>
        <v>7.4163871586962582E-2</v>
      </c>
    </row>
    <row r="104" spans="15:36" x14ac:dyDescent="0.25">
      <c r="O104" s="76"/>
      <c r="P104" s="26">
        <v>44012</v>
      </c>
      <c r="Q104" s="69">
        <v>186.28066438369399</v>
      </c>
      <c r="R104" s="16">
        <v>252.648565419493</v>
      </c>
      <c r="S104" s="16">
        <v>212.83777050054701</v>
      </c>
      <c r="T104" s="16">
        <v>336.495645521261</v>
      </c>
      <c r="U104" s="73">
        <v>285.06450787649499</v>
      </c>
      <c r="V104" s="74">
        <v>187.88901395264801</v>
      </c>
      <c r="W104" s="69">
        <v>193.10237819504101</v>
      </c>
      <c r="X104" s="16">
        <v>253.83791041365399</v>
      </c>
      <c r="Y104" s="16">
        <v>189.28402986744999</v>
      </c>
      <c r="Z104" s="72">
        <v>291.06250003252001</v>
      </c>
      <c r="AA104" s="166">
        <f t="shared" si="4"/>
        <v>1.1721494489996154E-2</v>
      </c>
      <c r="AB104" s="167">
        <f t="shared" si="4"/>
        <v>7.4463680583742642E-2</v>
      </c>
      <c r="AC104" s="167">
        <f t="shared" si="4"/>
        <v>-4.5910875770834858E-3</v>
      </c>
      <c r="AD104" s="167">
        <f t="shared" si="4"/>
        <v>4.9416124621998181E-2</v>
      </c>
      <c r="AE104" s="167">
        <f t="shared" si="4"/>
        <v>0.13378189177292743</v>
      </c>
      <c r="AF104" s="168">
        <f t="shared" si="3"/>
        <v>5.6688243924258863E-3</v>
      </c>
      <c r="AG104" s="166">
        <f t="shared" si="3"/>
        <v>-4.1329301124631845E-2</v>
      </c>
      <c r="AH104" s="167">
        <f t="shared" si="3"/>
        <v>9.7073126439110702E-2</v>
      </c>
      <c r="AI104" s="167">
        <f t="shared" si="3"/>
        <v>-1.0397935392562063E-3</v>
      </c>
      <c r="AJ104" s="168">
        <f t="shared" si="3"/>
        <v>7.1369057920690482E-2</v>
      </c>
    </row>
    <row r="105" spans="15:36" x14ac:dyDescent="0.25">
      <c r="O105" s="76"/>
      <c r="P105" s="26">
        <v>44104</v>
      </c>
      <c r="Q105" s="69">
        <v>190.82750389533101</v>
      </c>
      <c r="R105" s="16">
        <v>260.50034176096398</v>
      </c>
      <c r="S105" s="16">
        <v>215.62607104287599</v>
      </c>
      <c r="T105" s="16">
        <v>349.65864916431099</v>
      </c>
      <c r="U105" s="73">
        <v>297.50570910906202</v>
      </c>
      <c r="V105" s="74">
        <v>191.08109217744899</v>
      </c>
      <c r="W105" s="69">
        <v>190.62403117132101</v>
      </c>
      <c r="X105" s="16">
        <v>266.19017125213702</v>
      </c>
      <c r="Y105" s="16">
        <v>190.39360636037901</v>
      </c>
      <c r="Z105" s="72">
        <v>299.71922361761801</v>
      </c>
      <c r="AA105" s="166">
        <f t="shared" si="4"/>
        <v>2.7169870341782643E-2</v>
      </c>
      <c r="AB105" s="167">
        <f t="shared" si="4"/>
        <v>9.1718987390524198E-2</v>
      </c>
      <c r="AC105" s="167">
        <f t="shared" si="4"/>
        <v>1.2625924433902203E-3</v>
      </c>
      <c r="AD105" s="167">
        <f t="shared" si="4"/>
        <v>5.3938647993024391E-2</v>
      </c>
      <c r="AE105" s="167">
        <f t="shared" si="4"/>
        <v>0.14330955816885704</v>
      </c>
      <c r="AF105" s="168">
        <f t="shared" si="3"/>
        <v>2.3743048484538454E-2</v>
      </c>
      <c r="AG105" s="166">
        <f t="shared" si="3"/>
        <v>-5.6906003607197664E-2</v>
      </c>
      <c r="AH105" s="167">
        <f t="shared" si="3"/>
        <v>0.1197973600259663</v>
      </c>
      <c r="AI105" s="167">
        <f t="shared" si="3"/>
        <v>3.6786173205693995E-3</v>
      </c>
      <c r="AJ105" s="168">
        <f t="shared" si="3"/>
        <v>8.398691634819011E-2</v>
      </c>
    </row>
    <row r="106" spans="15:36" x14ac:dyDescent="0.25">
      <c r="O106" s="76"/>
      <c r="P106" s="26">
        <v>44196</v>
      </c>
      <c r="Q106" s="69">
        <v>196.85165339011499</v>
      </c>
      <c r="R106" s="16">
        <v>270.06920628345102</v>
      </c>
      <c r="S106" s="16">
        <v>224.51710797435399</v>
      </c>
      <c r="T106" s="16">
        <v>367.928918533802</v>
      </c>
      <c r="U106" s="73">
        <v>318.25692015993599</v>
      </c>
      <c r="V106" s="74">
        <v>190.58205699345399</v>
      </c>
      <c r="W106" s="69">
        <v>194.68678415103901</v>
      </c>
      <c r="X106" s="16">
        <v>278.97989792216401</v>
      </c>
      <c r="Y106" s="16">
        <v>193.09811959871001</v>
      </c>
      <c r="Z106" s="72">
        <v>305.27156983770902</v>
      </c>
      <c r="AA106" s="166">
        <f t="shared" si="4"/>
        <v>5.4244715974442359E-2</v>
      </c>
      <c r="AB106" s="167">
        <f t="shared" si="4"/>
        <v>0.11239655128557535</v>
      </c>
      <c r="AC106" s="167">
        <f t="shared" si="4"/>
        <v>3.5758411009046753E-2</v>
      </c>
      <c r="AD106" s="167">
        <f t="shared" si="4"/>
        <v>9.2715480249750293E-2</v>
      </c>
      <c r="AE106" s="167">
        <f t="shared" si="4"/>
        <v>0.16594531897642439</v>
      </c>
      <c r="AF106" s="168">
        <f t="shared" si="3"/>
        <v>1.2705655318696607E-3</v>
      </c>
      <c r="AG106" s="166">
        <f t="shared" si="3"/>
        <v>-3.725179976113413E-2</v>
      </c>
      <c r="AH106" s="167">
        <f t="shared" si="3"/>
        <v>0.1427076374604439</v>
      </c>
      <c r="AI106" s="167">
        <f t="shared" si="3"/>
        <v>1.7572373008154951E-2</v>
      </c>
      <c r="AJ106" s="168">
        <f t="shared" si="3"/>
        <v>8.2677202347710699E-2</v>
      </c>
    </row>
    <row r="107" spans="15:36" x14ac:dyDescent="0.25">
      <c r="O107" s="76"/>
      <c r="P107" s="26">
        <v>44286</v>
      </c>
      <c r="Q107" s="69">
        <v>198.62910720728399</v>
      </c>
      <c r="R107" s="16">
        <v>280.26248894571802</v>
      </c>
      <c r="S107" s="16">
        <v>233.02723100373601</v>
      </c>
      <c r="T107" s="16">
        <v>383.17105703709899</v>
      </c>
      <c r="U107" s="73">
        <v>320.53668476685999</v>
      </c>
      <c r="V107" s="74">
        <v>187.88920285050901</v>
      </c>
      <c r="W107" s="69">
        <v>194.794561469538</v>
      </c>
      <c r="X107" s="16">
        <v>283.934325522373</v>
      </c>
      <c r="Y107" s="16">
        <v>197.902201833764</v>
      </c>
      <c r="Z107" s="72">
        <v>314.95545813913202</v>
      </c>
      <c r="AA107" s="166">
        <f t="shared" si="4"/>
        <v>6.1621695387995779E-2</v>
      </c>
      <c r="AB107" s="167">
        <f t="shared" si="4"/>
        <v>0.13128506241173166</v>
      </c>
      <c r="AC107" s="167">
        <f t="shared" si="4"/>
        <v>7.7165423471508232E-2</v>
      </c>
      <c r="AD107" s="167">
        <f t="shared" si="4"/>
        <v>0.13783256894320184</v>
      </c>
      <c r="AE107" s="167">
        <f t="shared" si="4"/>
        <v>0.13804474577219006</v>
      </c>
      <c r="AF107" s="168">
        <f t="shared" si="3"/>
        <v>-3.6265612782138135E-2</v>
      </c>
      <c r="AG107" s="166">
        <f t="shared" si="3"/>
        <v>-3.0831164983983861E-2</v>
      </c>
      <c r="AH107" s="167">
        <f t="shared" si="3"/>
        <v>0.13843159350112466</v>
      </c>
      <c r="AI107" s="167">
        <f t="shared" si="3"/>
        <v>4.0490354216595303E-2</v>
      </c>
      <c r="AJ107" s="168">
        <f t="shared" si="3"/>
        <v>0.10354421496970301</v>
      </c>
    </row>
    <row r="108" spans="15:36" x14ac:dyDescent="0.25">
      <c r="O108" s="76"/>
      <c r="P108" s="26">
        <v>44377</v>
      </c>
      <c r="Q108" s="69">
        <v>204.89605169743299</v>
      </c>
      <c r="R108" s="16">
        <v>295.469734498344</v>
      </c>
      <c r="S108" s="16">
        <v>244.09357585861301</v>
      </c>
      <c r="T108" s="16">
        <v>408.69120684712902</v>
      </c>
      <c r="U108" s="73">
        <v>336.48367848755498</v>
      </c>
      <c r="V108" s="74">
        <v>197.54269705319399</v>
      </c>
      <c r="W108" s="69">
        <v>202.32530798648199</v>
      </c>
      <c r="X108" s="16">
        <v>296.07373831500098</v>
      </c>
      <c r="Y108" s="16">
        <v>206.72705843890299</v>
      </c>
      <c r="Z108" s="72">
        <v>334.17529833194601</v>
      </c>
      <c r="AA108" s="166">
        <f t="shared" si="4"/>
        <v>9.993193536928624E-2</v>
      </c>
      <c r="AB108" s="167">
        <f t="shared" si="4"/>
        <v>0.16948906481123904</v>
      </c>
      <c r="AC108" s="167">
        <f t="shared" si="4"/>
        <v>0.14685271925447863</v>
      </c>
      <c r="AD108" s="167">
        <f t="shared" si="4"/>
        <v>0.21455124988030927</v>
      </c>
      <c r="AE108" s="167">
        <f t="shared" si="4"/>
        <v>0.18037731527538137</v>
      </c>
      <c r="AF108" s="168">
        <f t="shared" si="3"/>
        <v>5.137971027395416E-2</v>
      </c>
      <c r="AG108" s="166">
        <f t="shared" si="3"/>
        <v>4.7761865377574209E-2</v>
      </c>
      <c r="AH108" s="167">
        <f t="shared" si="3"/>
        <v>0.1663889677964947</v>
      </c>
      <c r="AI108" s="167">
        <f t="shared" si="3"/>
        <v>9.2152669106146057E-2</v>
      </c>
      <c r="AJ108" s="168">
        <f t="shared" si="3"/>
        <v>0.14812213285671993</v>
      </c>
    </row>
    <row r="109" spans="15:36" x14ac:dyDescent="0.25">
      <c r="O109" s="76"/>
      <c r="P109" s="26">
        <v>44469</v>
      </c>
      <c r="Q109" s="69">
        <v>214.878767532231</v>
      </c>
      <c r="R109" s="16">
        <v>309.98132894331098</v>
      </c>
      <c r="S109" s="16">
        <v>253.77641655062601</v>
      </c>
      <c r="T109" s="16">
        <v>431.53833736173198</v>
      </c>
      <c r="U109" s="73">
        <v>343.725072500441</v>
      </c>
      <c r="V109" s="74">
        <v>204.772133117956</v>
      </c>
      <c r="W109" s="69">
        <v>216.992227442472</v>
      </c>
      <c r="X109" s="16">
        <v>323.03182266111497</v>
      </c>
      <c r="Y109" s="16">
        <v>213.046994034477</v>
      </c>
      <c r="Z109" s="72">
        <v>359.220375755004</v>
      </c>
      <c r="AA109" s="166">
        <f t="shared" si="4"/>
        <v>0.126036672628135</v>
      </c>
      <c r="AB109" s="167">
        <f t="shared" si="4"/>
        <v>0.18994595879552034</v>
      </c>
      <c r="AC109" s="167">
        <f t="shared" si="4"/>
        <v>0.17692825975651183</v>
      </c>
      <c r="AD109" s="167">
        <f t="shared" si="4"/>
        <v>0.23417034983437301</v>
      </c>
      <c r="AE109" s="167">
        <f t="shared" si="4"/>
        <v>0.15535622334708044</v>
      </c>
      <c r="AF109" s="168">
        <f t="shared" si="3"/>
        <v>7.1650422260475244E-2</v>
      </c>
      <c r="AG109" s="166">
        <f t="shared" si="3"/>
        <v>0.13832566706897986</v>
      </c>
      <c r="AH109" s="167">
        <f t="shared" si="3"/>
        <v>0.21353775438664546</v>
      </c>
      <c r="AI109" s="167">
        <f t="shared" si="3"/>
        <v>0.11898187185560949</v>
      </c>
      <c r="AJ109" s="168">
        <f t="shared" si="3"/>
        <v>0.19852297566771226</v>
      </c>
    </row>
    <row r="110" spans="15:36" x14ac:dyDescent="0.25">
      <c r="O110" s="76"/>
      <c r="P110" s="26">
        <v>44561</v>
      </c>
      <c r="Q110" s="69">
        <v>219.825564262424</v>
      </c>
      <c r="R110" s="16">
        <v>319.98477104499</v>
      </c>
      <c r="S110" s="16">
        <v>258.17491130601297</v>
      </c>
      <c r="T110" s="16">
        <v>441.54259395081601</v>
      </c>
      <c r="U110" s="73">
        <v>345.87761192435602</v>
      </c>
      <c r="V110" s="74">
        <v>219.40516612616901</v>
      </c>
      <c r="W110" s="69">
        <v>220.62641359973699</v>
      </c>
      <c r="X110" s="16">
        <v>343.237000387612</v>
      </c>
      <c r="Y110" s="16">
        <v>217.10757272299799</v>
      </c>
      <c r="Z110" s="72">
        <v>379.62242812798797</v>
      </c>
      <c r="AA110" s="166">
        <f t="shared" si="4"/>
        <v>0.11670672039914232</v>
      </c>
      <c r="AB110" s="167">
        <f t="shared" si="4"/>
        <v>0.18482508779305307</v>
      </c>
      <c r="AC110" s="167">
        <f t="shared" si="4"/>
        <v>0.1499119761310288</v>
      </c>
      <c r="AD110" s="167">
        <f t="shared" si="4"/>
        <v>0.20007580733355979</v>
      </c>
      <c r="AE110" s="167">
        <f t="shared" si="4"/>
        <v>8.6787403556031428E-2</v>
      </c>
      <c r="AF110" s="168">
        <f t="shared" si="3"/>
        <v>0.15123726539327365</v>
      </c>
      <c r="AG110" s="166">
        <f t="shared" si="3"/>
        <v>0.13323775191937992</v>
      </c>
      <c r="AH110" s="167">
        <f t="shared" si="3"/>
        <v>0.23032879051155097</v>
      </c>
      <c r="AI110" s="167">
        <f t="shared" si="3"/>
        <v>0.12433809906685589</v>
      </c>
      <c r="AJ110" s="168">
        <f t="shared" si="3"/>
        <v>0.24355644493788264</v>
      </c>
    </row>
    <row r="111" spans="15:36" x14ac:dyDescent="0.25">
      <c r="O111" s="76"/>
      <c r="P111" s="26">
        <v>44651</v>
      </c>
      <c r="Q111" s="69">
        <v>224.98863395631599</v>
      </c>
      <c r="R111" s="16">
        <v>339.98770439464403</v>
      </c>
      <c r="S111" s="16">
        <v>263.44166491884999</v>
      </c>
      <c r="T111" s="16">
        <v>462.62128978350398</v>
      </c>
      <c r="U111" s="73">
        <v>357.29133203247898</v>
      </c>
      <c r="V111" s="74">
        <v>231.50701971972501</v>
      </c>
      <c r="W111" s="69">
        <v>212.547122797551</v>
      </c>
      <c r="X111" s="16">
        <v>364.97907792222099</v>
      </c>
      <c r="Y111" s="16">
        <v>221.16189894883701</v>
      </c>
      <c r="Z111" s="72">
        <v>396.18818904940599</v>
      </c>
      <c r="AA111" s="166">
        <f t="shared" si="4"/>
        <v>0.13270727095160284</v>
      </c>
      <c r="AB111" s="167">
        <f t="shared" si="4"/>
        <v>0.21310456377376186</v>
      </c>
      <c r="AC111" s="167">
        <f t="shared" si="4"/>
        <v>0.13051879724145365</v>
      </c>
      <c r="AD111" s="167">
        <f t="shared" si="4"/>
        <v>0.20734925377913527</v>
      </c>
      <c r="AE111" s="167">
        <f t="shared" si="4"/>
        <v>0.11466596184568445</v>
      </c>
      <c r="AF111" s="168">
        <f t="shared" si="3"/>
        <v>0.23214647892204754</v>
      </c>
      <c r="AG111" s="166">
        <f t="shared" si="3"/>
        <v>9.1134789360067137E-2</v>
      </c>
      <c r="AH111" s="167">
        <f t="shared" si="3"/>
        <v>0.28543485276302727</v>
      </c>
      <c r="AI111" s="167">
        <f t="shared" si="3"/>
        <v>0.11753126998865304</v>
      </c>
      <c r="AJ111" s="168">
        <f t="shared" si="3"/>
        <v>0.25791815576153398</v>
      </c>
    </row>
    <row r="112" spans="15:36" x14ac:dyDescent="0.25">
      <c r="O112" s="76"/>
      <c r="P112" s="26">
        <v>44742</v>
      </c>
      <c r="Q112" s="69">
        <v>236.07120299701501</v>
      </c>
      <c r="R112" s="16">
        <v>370.09509620149402</v>
      </c>
      <c r="S112" s="16">
        <v>271.50867145829397</v>
      </c>
      <c r="T112" s="16">
        <v>495.42398302199598</v>
      </c>
      <c r="U112" s="73">
        <v>373.67658799293798</v>
      </c>
      <c r="V112" s="74">
        <v>235.627957297883</v>
      </c>
      <c r="W112" s="69">
        <v>204.25933301916101</v>
      </c>
      <c r="X112" s="16">
        <v>396.998479331319</v>
      </c>
      <c r="Y112" s="16">
        <v>222.59046832179999</v>
      </c>
      <c r="Z112" s="72">
        <v>412.60242082523501</v>
      </c>
      <c r="AA112" s="166">
        <f t="shared" si="4"/>
        <v>0.15215105923865191</v>
      </c>
      <c r="AB112" s="167">
        <f t="shared" si="4"/>
        <v>0.2525651631624839</v>
      </c>
      <c r="AC112" s="167">
        <f t="shared" si="4"/>
        <v>0.1123138759520681</v>
      </c>
      <c r="AD112" s="167">
        <f t="shared" si="4"/>
        <v>0.21222080319263958</v>
      </c>
      <c r="AE112" s="167">
        <f t="shared" si="4"/>
        <v>0.11053406712789071</v>
      </c>
      <c r="AF112" s="168">
        <f t="shared" si="3"/>
        <v>0.19279508082464547</v>
      </c>
      <c r="AG112" s="166">
        <f t="shared" si="3"/>
        <v>9.5589872168055923E-3</v>
      </c>
      <c r="AH112" s="167">
        <f t="shared" si="3"/>
        <v>0.34087704499120908</v>
      </c>
      <c r="AI112" s="167">
        <f t="shared" si="3"/>
        <v>7.6736011254111336E-2</v>
      </c>
      <c r="AJ112" s="168">
        <f t="shared" si="3"/>
        <v>0.23468856879835887</v>
      </c>
    </row>
    <row r="113" spans="15:36" x14ac:dyDescent="0.25">
      <c r="P113" s="26">
        <v>44834</v>
      </c>
      <c r="Q113" s="69">
        <v>234.15385070807099</v>
      </c>
      <c r="R113" s="16">
        <v>374.49467409409499</v>
      </c>
      <c r="S113" s="16">
        <v>273.84005372785498</v>
      </c>
      <c r="T113" s="16">
        <v>481.669395172029</v>
      </c>
      <c r="U113" s="73">
        <v>394.793633125658</v>
      </c>
      <c r="V113" s="74">
        <v>240.911581778011</v>
      </c>
      <c r="W113" s="69">
        <v>194.49260095324399</v>
      </c>
      <c r="X113" s="16">
        <v>406.35009775791298</v>
      </c>
      <c r="Y113" s="16">
        <v>223.12970524084699</v>
      </c>
      <c r="Z113" s="72">
        <v>406.325549989769</v>
      </c>
      <c r="AA113" s="166">
        <f t="shared" si="4"/>
        <v>8.9702130169509786E-2</v>
      </c>
      <c r="AB113" s="167">
        <f t="shared" si="4"/>
        <v>0.20812009991279878</v>
      </c>
      <c r="AC113" s="167">
        <f t="shared" si="4"/>
        <v>7.9060290352970908E-2</v>
      </c>
      <c r="AD113" s="167">
        <f t="shared" si="4"/>
        <v>0.11616826008270786</v>
      </c>
      <c r="AE113" s="167">
        <f t="shared" si="4"/>
        <v>0.14857385949100776</v>
      </c>
      <c r="AF113" s="168">
        <f t="shared" si="3"/>
        <v>0.17648616591417432</v>
      </c>
      <c r="AG113" s="166">
        <f t="shared" si="3"/>
        <v>-0.1036886286408254</v>
      </c>
      <c r="AH113" s="167">
        <f t="shared" si="3"/>
        <v>0.25792590466916709</v>
      </c>
      <c r="AI113" s="167">
        <f t="shared" si="3"/>
        <v>4.7326230778634404E-2</v>
      </c>
      <c r="AJ113" s="168">
        <f t="shared" si="3"/>
        <v>0.13113168799447994</v>
      </c>
    </row>
    <row r="114" spans="15:36" x14ac:dyDescent="0.25">
      <c r="P114" s="26">
        <v>44926</v>
      </c>
      <c r="Q114" s="69">
        <v>223.97320792519</v>
      </c>
      <c r="R114" s="16">
        <v>365.51829988788103</v>
      </c>
      <c r="S114" s="16">
        <v>272.83156843792801</v>
      </c>
      <c r="T114" s="16">
        <v>450.55652448612199</v>
      </c>
      <c r="U114" s="73">
        <v>412.82904172029401</v>
      </c>
      <c r="V114" s="74">
        <v>240.502606763431</v>
      </c>
      <c r="W114" s="69">
        <v>182.39011738371099</v>
      </c>
      <c r="X114" s="16">
        <v>396.90087756887698</v>
      </c>
      <c r="Y114" s="16">
        <v>222.40486047429599</v>
      </c>
      <c r="Z114" s="72">
        <v>379.56809056896299</v>
      </c>
      <c r="AA114" s="166">
        <f t="shared" ref="AA114:AJ120" si="5">IFERROR(Q114/Q110-1,"NULL")</f>
        <v>1.8867885892537073E-2</v>
      </c>
      <c r="AB114" s="167">
        <f t="shared" si="5"/>
        <v>0.14229904971474094</v>
      </c>
      <c r="AC114" s="167">
        <f t="shared" si="5"/>
        <v>5.6770261129450272E-2</v>
      </c>
      <c r="AD114" s="167">
        <f t="shared" si="5"/>
        <v>2.0414634191124215E-2</v>
      </c>
      <c r="AE114" s="167">
        <f t="shared" si="5"/>
        <v>0.19356971219802555</v>
      </c>
      <c r="AF114" s="168">
        <f t="shared" si="5"/>
        <v>9.6157447018042852E-2</v>
      </c>
      <c r="AG114" s="166">
        <f t="shared" si="5"/>
        <v>-0.17330788092034499</v>
      </c>
      <c r="AH114" s="167">
        <f t="shared" si="5"/>
        <v>0.15634642279434674</v>
      </c>
      <c r="AI114" s="167">
        <f t="shared" si="5"/>
        <v>2.4399368869812088E-2</v>
      </c>
      <c r="AJ114" s="168">
        <f t="shared" si="5"/>
        <v>-1.4313579756852768E-4</v>
      </c>
    </row>
    <row r="115" spans="15:36" x14ac:dyDescent="0.25">
      <c r="P115" s="26">
        <v>45016</v>
      </c>
      <c r="Q115" s="69">
        <v>223.007427920911</v>
      </c>
      <c r="R115" s="16">
        <v>373.85558671784901</v>
      </c>
      <c r="S115" s="16">
        <v>274.50376750139401</v>
      </c>
      <c r="T115" s="16">
        <v>445.17037934585699</v>
      </c>
      <c r="U115" s="73">
        <v>415.10118331958699</v>
      </c>
      <c r="V115" s="74">
        <v>235.385034168456</v>
      </c>
      <c r="W115" s="69">
        <v>174.17973106390599</v>
      </c>
      <c r="X115" s="16">
        <v>386.85465583153501</v>
      </c>
      <c r="Y115" s="16">
        <v>219.28529786231201</v>
      </c>
      <c r="Z115" s="72">
        <v>354.57606375484698</v>
      </c>
      <c r="AA115" s="166">
        <f t="shared" si="5"/>
        <v>-8.8058049891963641E-3</v>
      </c>
      <c r="AB115" s="167">
        <f t="shared" si="5"/>
        <v>9.9615021029973772E-2</v>
      </c>
      <c r="AC115" s="167">
        <f t="shared" si="5"/>
        <v>4.1990710110154872E-2</v>
      </c>
      <c r="AD115" s="167">
        <f t="shared" si="5"/>
        <v>-3.7721805768631267E-2</v>
      </c>
      <c r="AE115" s="167">
        <f t="shared" si="5"/>
        <v>0.16180031840753673</v>
      </c>
      <c r="AF115" s="168">
        <f t="shared" si="5"/>
        <v>1.6751174342038988E-2</v>
      </c>
      <c r="AG115" s="166">
        <f t="shared" si="5"/>
        <v>-0.18051240227885634</v>
      </c>
      <c r="AH115" s="167">
        <f t="shared" si="5"/>
        <v>5.9936525769775262E-2</v>
      </c>
      <c r="AI115" s="167">
        <f t="shared" si="5"/>
        <v>-8.4851915969447189E-3</v>
      </c>
      <c r="AJ115" s="168">
        <f t="shared" si="5"/>
        <v>-0.10503121103736346</v>
      </c>
    </row>
    <row r="116" spans="15:36" x14ac:dyDescent="0.25">
      <c r="P116" s="26">
        <v>45107</v>
      </c>
      <c r="Q116" s="69">
        <v>227.89816248014</v>
      </c>
      <c r="R116" s="16">
        <v>388.87235684076001</v>
      </c>
      <c r="S116" s="16">
        <v>278.946702480439</v>
      </c>
      <c r="T116" s="16">
        <v>447.04273536518502</v>
      </c>
      <c r="U116" s="73">
        <v>407.82236776649899</v>
      </c>
      <c r="V116" s="74">
        <v>239.140953340522</v>
      </c>
      <c r="W116" s="69">
        <v>173.51949993010601</v>
      </c>
      <c r="X116" s="16">
        <v>384.05222020695601</v>
      </c>
      <c r="Y116" s="16">
        <v>219.38636422792601</v>
      </c>
      <c r="Z116" s="72">
        <v>340.60792659569597</v>
      </c>
      <c r="AA116" s="166">
        <f t="shared" si="5"/>
        <v>-3.4621082169765338E-2</v>
      </c>
      <c r="AB116" s="167">
        <f t="shared" si="5"/>
        <v>5.0736312996276345E-2</v>
      </c>
      <c r="AC116" s="167">
        <f t="shared" si="5"/>
        <v>2.7395187719768899E-2</v>
      </c>
      <c r="AD116" s="167">
        <f t="shared" si="5"/>
        <v>-9.7656248616980856E-2</v>
      </c>
      <c r="AE116" s="167">
        <f t="shared" si="5"/>
        <v>9.137789433628174E-2</v>
      </c>
      <c r="AF116" s="168">
        <f t="shared" si="5"/>
        <v>1.4909079902593492E-2</v>
      </c>
      <c r="AG116" s="166">
        <f t="shared" si="5"/>
        <v>-0.15049414210204715</v>
      </c>
      <c r="AH116" s="167">
        <f t="shared" si="5"/>
        <v>-3.2610349405289729E-2</v>
      </c>
      <c r="AI116" s="167">
        <f t="shared" si="5"/>
        <v>-1.4394614998705979E-2</v>
      </c>
      <c r="AJ116" s="168">
        <f t="shared" si="5"/>
        <v>-0.17448878289551673</v>
      </c>
    </row>
    <row r="117" spans="15:36" x14ac:dyDescent="0.25">
      <c r="P117" s="26">
        <v>45199</v>
      </c>
      <c r="Q117" s="69">
        <v>225.35194996305799</v>
      </c>
      <c r="R117" s="16">
        <v>396.41761056177199</v>
      </c>
      <c r="S117" s="16">
        <v>282.182978234161</v>
      </c>
      <c r="T117" s="16">
        <v>445.50051413174901</v>
      </c>
      <c r="U117" s="73">
        <v>397.35646021684897</v>
      </c>
      <c r="V117" s="74">
        <v>253.951412764098</v>
      </c>
      <c r="W117" s="69">
        <v>160.916487322384</v>
      </c>
      <c r="X117" s="16">
        <v>384.40309233974699</v>
      </c>
      <c r="Y117" s="16">
        <v>219.55857171928599</v>
      </c>
      <c r="Z117" s="72">
        <v>337.20652512706602</v>
      </c>
      <c r="AA117" s="166">
        <f t="shared" si="5"/>
        <v>-3.7590245551787582E-2</v>
      </c>
      <c r="AB117" s="167">
        <f t="shared" si="5"/>
        <v>5.8540048722211413E-2</v>
      </c>
      <c r="AC117" s="167">
        <f t="shared" si="5"/>
        <v>3.046641421783125E-2</v>
      </c>
      <c r="AD117" s="167">
        <f t="shared" si="5"/>
        <v>-7.5090677138335171E-2</v>
      </c>
      <c r="AE117" s="167">
        <f t="shared" si="5"/>
        <v>6.491561352954367E-3</v>
      </c>
      <c r="AF117" s="168">
        <f t="shared" si="5"/>
        <v>5.4127040675456595E-2</v>
      </c>
      <c r="AG117" s="166">
        <f t="shared" si="5"/>
        <v>-0.17263440082706127</v>
      </c>
      <c r="AH117" s="167">
        <f t="shared" si="5"/>
        <v>-5.4010090164272939E-2</v>
      </c>
      <c r="AI117" s="167">
        <f t="shared" si="5"/>
        <v>-1.6004742702036445E-2</v>
      </c>
      <c r="AJ117" s="168">
        <f t="shared" si="5"/>
        <v>-0.17010750336631142</v>
      </c>
    </row>
    <row r="118" spans="15:36" x14ac:dyDescent="0.25">
      <c r="P118" s="26">
        <v>45291</v>
      </c>
      <c r="Q118" s="69">
        <v>218.13070795298501</v>
      </c>
      <c r="R118" s="16">
        <v>395.82331940620099</v>
      </c>
      <c r="S118" s="16">
        <v>282.61078670210298</v>
      </c>
      <c r="T118" s="16">
        <v>438.75031741933299</v>
      </c>
      <c r="U118" s="73">
        <v>393.00499505205897</v>
      </c>
      <c r="V118" s="74">
        <v>246.25931124039701</v>
      </c>
      <c r="W118" s="69">
        <v>139.69382488691701</v>
      </c>
      <c r="X118" s="16">
        <v>383.85711029058501</v>
      </c>
      <c r="Y118" s="16">
        <v>220.09014884779401</v>
      </c>
      <c r="Z118" s="72">
        <v>329.66928405033599</v>
      </c>
      <c r="AA118" s="166">
        <f t="shared" si="5"/>
        <v>-2.6085709207489094E-2</v>
      </c>
      <c r="AB118" s="167">
        <f t="shared" si="5"/>
        <v>8.2909718959668366E-2</v>
      </c>
      <c r="AC118" s="167">
        <f t="shared" si="5"/>
        <v>3.5843426477973228E-2</v>
      </c>
      <c r="AD118" s="167">
        <f t="shared" si="5"/>
        <v>-2.6203609148162887E-2</v>
      </c>
      <c r="AE118" s="167">
        <f t="shared" si="5"/>
        <v>-4.8019990516235289E-2</v>
      </c>
      <c r="AF118" s="168">
        <f t="shared" si="5"/>
        <v>2.3936141709385073E-2</v>
      </c>
      <c r="AG118" s="166">
        <f t="shared" si="5"/>
        <v>-0.2340932343772214</v>
      </c>
      <c r="AH118" s="167">
        <f t="shared" si="5"/>
        <v>-3.2864042423358941E-2</v>
      </c>
      <c r="AI118" s="167">
        <f t="shared" si="5"/>
        <v>-1.040764856292109E-2</v>
      </c>
      <c r="AJ118" s="168">
        <f t="shared" si="5"/>
        <v>-0.13146206901594371</v>
      </c>
    </row>
    <row r="119" spans="15:36" x14ac:dyDescent="0.25">
      <c r="P119" s="26">
        <v>45382</v>
      </c>
      <c r="Q119" s="69">
        <v>217.19424503889999</v>
      </c>
      <c r="R119" s="16">
        <v>393.98601250037802</v>
      </c>
      <c r="S119" s="16">
        <v>283.556347257727</v>
      </c>
      <c r="T119" s="16">
        <v>436.42707000285799</v>
      </c>
      <c r="U119" s="73">
        <v>410.761104685264</v>
      </c>
      <c r="V119" s="74">
        <v>250.41199188080199</v>
      </c>
      <c r="W119" s="69">
        <v>129.63772191668801</v>
      </c>
      <c r="X119" s="16">
        <v>383.88966495647401</v>
      </c>
      <c r="Y119" s="16">
        <v>219.936742555134</v>
      </c>
      <c r="Z119" s="72">
        <v>316.21698208122001</v>
      </c>
      <c r="AA119" s="166">
        <f t="shared" si="5"/>
        <v>-2.6067216398158011E-2</v>
      </c>
      <c r="AB119" s="167">
        <f t="shared" si="5"/>
        <v>5.3845459310259303E-2</v>
      </c>
      <c r="AC119" s="167">
        <f t="shared" si="5"/>
        <v>3.2977980006365648E-2</v>
      </c>
      <c r="AD119" s="167">
        <f t="shared" si="5"/>
        <v>-1.9640366360058836E-2</v>
      </c>
      <c r="AE119" s="167">
        <f t="shared" si="5"/>
        <v>-1.0455471602405786E-2</v>
      </c>
      <c r="AF119" s="168">
        <f t="shared" si="5"/>
        <v>6.3839902844425422E-2</v>
      </c>
      <c r="AG119" s="166">
        <f t="shared" si="5"/>
        <v>-0.25572441107327037</v>
      </c>
      <c r="AH119" s="167">
        <f t="shared" si="5"/>
        <v>-7.6643536024862957E-3</v>
      </c>
      <c r="AI119" s="167">
        <f t="shared" si="5"/>
        <v>2.9707631983200145E-3</v>
      </c>
      <c r="AJ119" s="168">
        <f t="shared" si="5"/>
        <v>-0.10818294181343369</v>
      </c>
    </row>
    <row r="120" spans="15:36" x14ac:dyDescent="0.25">
      <c r="P120" s="26">
        <v>45473</v>
      </c>
      <c r="Q120" s="69">
        <v>215.34958703518501</v>
      </c>
      <c r="R120" s="16">
        <v>395.94472368616601</v>
      </c>
      <c r="S120" s="16">
        <v>282.143489174053</v>
      </c>
      <c r="T120" s="16">
        <v>443.26733704864802</v>
      </c>
      <c r="U120" s="73">
        <v>437.24212157055098</v>
      </c>
      <c r="V120" s="74">
        <v>247.16101614161801</v>
      </c>
      <c r="W120" s="69">
        <v>126.506501739469</v>
      </c>
      <c r="X120" s="16">
        <v>384.61842507345199</v>
      </c>
      <c r="Y120" s="16">
        <v>215.31507395084799</v>
      </c>
      <c r="Z120" s="72">
        <v>311.68450546973799</v>
      </c>
      <c r="AA120" s="166">
        <f t="shared" si="5"/>
        <v>-5.5062205453492941E-2</v>
      </c>
      <c r="AB120" s="167">
        <f t="shared" si="5"/>
        <v>1.8186859315130199E-2</v>
      </c>
      <c r="AC120" s="167">
        <f t="shared" si="5"/>
        <v>1.1460206072298584E-2</v>
      </c>
      <c r="AD120" s="167">
        <f t="shared" si="5"/>
        <v>-8.4452738359631629E-3</v>
      </c>
      <c r="AE120" s="167">
        <f t="shared" si="5"/>
        <v>7.2138646943701756E-2</v>
      </c>
      <c r="AF120" s="168">
        <f t="shared" si="5"/>
        <v>3.35369692604508E-2</v>
      </c>
      <c r="AG120" s="166">
        <f t="shared" si="5"/>
        <v>-0.27093783816558903</v>
      </c>
      <c r="AH120" s="167">
        <f t="shared" si="5"/>
        <v>1.47429135077215E-3</v>
      </c>
      <c r="AI120" s="167">
        <f t="shared" si="5"/>
        <v>-1.8557626821547824E-2</v>
      </c>
      <c r="AJ120" s="168">
        <f t="shared" si="5"/>
        <v>-8.4917052327705522E-2</v>
      </c>
    </row>
    <row r="121" spans="15:36" ht="30" x14ac:dyDescent="0.25">
      <c r="O121" s="76"/>
      <c r="P121" s="76"/>
      <c r="Q121" s="169" t="s">
        <v>9</v>
      </c>
      <c r="R121" s="170" t="s">
        <v>10</v>
      </c>
      <c r="S121" s="170" t="s">
        <v>11</v>
      </c>
      <c r="T121" s="170" t="s">
        <v>12</v>
      </c>
      <c r="U121" s="170" t="s">
        <v>13</v>
      </c>
      <c r="V121" s="171" t="s">
        <v>14</v>
      </c>
      <c r="W121" s="169" t="s">
        <v>9</v>
      </c>
      <c r="X121" s="170" t="s">
        <v>10</v>
      </c>
      <c r="Y121" s="170" t="s">
        <v>11</v>
      </c>
      <c r="Z121" s="170" t="s">
        <v>12</v>
      </c>
    </row>
    <row r="122" spans="15:36" x14ac:dyDescent="0.25">
      <c r="O122" s="77"/>
      <c r="P122" s="77"/>
      <c r="Q122" s="172" t="s">
        <v>128</v>
      </c>
      <c r="R122" s="172" t="s">
        <v>129</v>
      </c>
      <c r="S122" s="172" t="s">
        <v>130</v>
      </c>
      <c r="T122" s="172" t="s">
        <v>131</v>
      </c>
      <c r="U122" s="172" t="s">
        <v>132</v>
      </c>
      <c r="V122" s="172" t="s">
        <v>133</v>
      </c>
      <c r="W122" s="172" t="s">
        <v>128</v>
      </c>
      <c r="X122" s="172" t="s">
        <v>129</v>
      </c>
      <c r="Y122" s="172" t="s">
        <v>130</v>
      </c>
      <c r="Z122" s="172" t="s">
        <v>131</v>
      </c>
    </row>
    <row r="123" spans="15:36" x14ac:dyDescent="0.25">
      <c r="O123" s="78" t="s">
        <v>134</v>
      </c>
      <c r="P123" s="140" t="s">
        <v>134</v>
      </c>
      <c r="Q123" s="173">
        <f>Q115/Q114-1</f>
        <v>-4.312033627707712E-3</v>
      </c>
      <c r="R123" s="173">
        <f t="shared" ref="Q123:Z128" si="6">R115/R114-1</f>
        <v>2.2809492253945685E-2</v>
      </c>
      <c r="S123" s="173">
        <f t="shared" si="6"/>
        <v>6.1290527083797119E-3</v>
      </c>
      <c r="T123" s="173">
        <f t="shared" si="6"/>
        <v>-1.195442713077588E-2</v>
      </c>
      <c r="U123" s="173">
        <f t="shared" si="6"/>
        <v>5.5038317794329217E-3</v>
      </c>
      <c r="V123" s="173">
        <f t="shared" si="6"/>
        <v>-2.1278657490847341E-2</v>
      </c>
      <c r="W123" s="173">
        <f t="shared" si="6"/>
        <v>-4.501552188012492E-2</v>
      </c>
      <c r="X123" s="173">
        <f t="shared" si="6"/>
        <v>-2.5311664209153983E-2</v>
      </c>
      <c r="Y123" s="173">
        <f t="shared" si="6"/>
        <v>-1.40265037613444E-2</v>
      </c>
      <c r="Z123" s="173">
        <f t="shared" si="6"/>
        <v>-6.5843329392240468E-2</v>
      </c>
    </row>
    <row r="124" spans="15:36" x14ac:dyDescent="0.25">
      <c r="O124" s="78" t="s">
        <v>134</v>
      </c>
      <c r="P124" s="140" t="s">
        <v>134</v>
      </c>
      <c r="Q124" s="173">
        <f>Q116/Q115-1</f>
        <v>2.1930814613778216E-2</v>
      </c>
      <c r="R124" s="173">
        <f t="shared" si="6"/>
        <v>4.0167301643787567E-2</v>
      </c>
      <c r="S124" s="173">
        <f t="shared" si="6"/>
        <v>1.6185333336171448E-2</v>
      </c>
      <c r="T124" s="173">
        <f t="shared" si="6"/>
        <v>4.2059312708075947E-3</v>
      </c>
      <c r="U124" s="173">
        <f t="shared" si="6"/>
        <v>-1.7535039276156517E-2</v>
      </c>
      <c r="V124" s="173">
        <f t="shared" si="6"/>
        <v>1.5956490969506687E-2</v>
      </c>
      <c r="W124" s="173">
        <f t="shared" si="6"/>
        <v>-3.7905164382057155E-3</v>
      </c>
      <c r="X124" s="173">
        <f t="shared" si="6"/>
        <v>-7.2441563836299627E-3</v>
      </c>
      <c r="Y124" s="173">
        <f t="shared" si="6"/>
        <v>4.6088983894154723E-4</v>
      </c>
      <c r="Z124" s="173">
        <f t="shared" si="6"/>
        <v>-3.9393908915432485E-2</v>
      </c>
    </row>
    <row r="125" spans="15:36" x14ac:dyDescent="0.25">
      <c r="O125" s="78" t="s">
        <v>134</v>
      </c>
      <c r="P125" s="140" t="s">
        <v>134</v>
      </c>
      <c r="Q125" s="173">
        <f t="shared" si="6"/>
        <v>-1.1172589060712168E-2</v>
      </c>
      <c r="R125" s="173">
        <f t="shared" si="6"/>
        <v>1.9402905833447281E-2</v>
      </c>
      <c r="S125" s="173">
        <f t="shared" si="6"/>
        <v>1.1601770965365521E-2</v>
      </c>
      <c r="T125" s="173">
        <f t="shared" si="6"/>
        <v>-3.4498295385030353E-3</v>
      </c>
      <c r="U125" s="173">
        <f t="shared" si="6"/>
        <v>-2.5662907130298285E-2</v>
      </c>
      <c r="V125" s="173">
        <f t="shared" si="6"/>
        <v>6.1931924317817799E-2</v>
      </c>
      <c r="W125" s="173">
        <f t="shared" si="6"/>
        <v>-7.2631678934059418E-2</v>
      </c>
      <c r="X125" s="173">
        <f t="shared" si="6"/>
        <v>9.136052711840037E-4</v>
      </c>
      <c r="Y125" s="173">
        <f t="shared" si="6"/>
        <v>7.849507510004905E-4</v>
      </c>
      <c r="Z125" s="173">
        <f t="shared" si="6"/>
        <v>-9.9862663286384157E-3</v>
      </c>
    </row>
    <row r="126" spans="15:36" x14ac:dyDescent="0.25">
      <c r="O126" s="78" t="s">
        <v>134</v>
      </c>
      <c r="P126" s="140" t="s">
        <v>134</v>
      </c>
      <c r="Q126" s="173">
        <f t="shared" si="6"/>
        <v>-3.2044284556919767E-2</v>
      </c>
      <c r="R126" s="173">
        <f t="shared" si="6"/>
        <v>-1.4991542750303344E-3</v>
      </c>
      <c r="S126" s="173">
        <f t="shared" si="6"/>
        <v>1.5160675906786825E-3</v>
      </c>
      <c r="T126" s="173">
        <f t="shared" si="6"/>
        <v>-1.5151939219580246E-2</v>
      </c>
      <c r="U126" s="173">
        <f t="shared" si="6"/>
        <v>-1.0951036664699654E-2</v>
      </c>
      <c r="V126" s="173">
        <f t="shared" si="6"/>
        <v>-3.0289658324706314E-2</v>
      </c>
      <c r="W126" s="173">
        <f t="shared" si="6"/>
        <v>-0.13188619008908009</v>
      </c>
      <c r="X126" s="173">
        <f t="shared" si="6"/>
        <v>-1.4203372970772454E-3</v>
      </c>
      <c r="Y126" s="173">
        <f t="shared" si="6"/>
        <v>2.4211176286375036E-3</v>
      </c>
      <c r="Z126" s="173">
        <f t="shared" si="6"/>
        <v>-2.2352002452769359E-2</v>
      </c>
    </row>
    <row r="127" spans="15:36" x14ac:dyDescent="0.25">
      <c r="O127" s="78" t="s">
        <v>134</v>
      </c>
      <c r="P127" s="140" t="s">
        <v>134</v>
      </c>
      <c r="Q127" s="173">
        <f>Q119/Q118-1</f>
        <v>-4.293127377035133E-3</v>
      </c>
      <c r="R127" s="173">
        <f t="shared" si="6"/>
        <v>-4.6417348744870468E-3</v>
      </c>
      <c r="S127" s="173">
        <f t="shared" si="6"/>
        <v>3.3458049024177594E-3</v>
      </c>
      <c r="T127" s="173">
        <f t="shared" si="6"/>
        <v>-5.2951469759383585E-3</v>
      </c>
      <c r="U127" s="173">
        <f t="shared" si="6"/>
        <v>4.5180366297514762E-2</v>
      </c>
      <c r="V127" s="173">
        <f t="shared" si="6"/>
        <v>1.6863040099836635E-2</v>
      </c>
      <c r="W127" s="173">
        <f t="shared" si="6"/>
        <v>-7.1986739416502354E-2</v>
      </c>
      <c r="X127" s="173">
        <f t="shared" si="6"/>
        <v>8.4809334036650696E-5</v>
      </c>
      <c r="Y127" s="173">
        <f t="shared" si="6"/>
        <v>-6.9701571589242395E-4</v>
      </c>
      <c r="Z127" s="173">
        <f t="shared" si="6"/>
        <v>-4.0805445396186801E-2</v>
      </c>
    </row>
    <row r="128" spans="15:36" x14ac:dyDescent="0.25">
      <c r="O128" s="78" t="s">
        <v>135</v>
      </c>
      <c r="P128" s="140" t="str">
        <f>"QTR "&amp;YEAR(P120)&amp;"Q"&amp;(MONTH(P120)/3)</f>
        <v>QTR 2024Q2</v>
      </c>
      <c r="Q128" s="173">
        <f>Q120/Q119-1</f>
        <v>-8.493125604615348E-3</v>
      </c>
      <c r="R128" s="173">
        <f>R120/R119-1</f>
        <v>4.9715246827095605E-3</v>
      </c>
      <c r="S128" s="173">
        <f t="shared" si="6"/>
        <v>-4.9826360698244088E-3</v>
      </c>
      <c r="T128" s="173">
        <f t="shared" si="6"/>
        <v>1.5673333566923908E-2</v>
      </c>
      <c r="U128" s="173">
        <f>U120/U119-1</f>
        <v>6.446817038720698E-2</v>
      </c>
      <c r="V128" s="173">
        <f t="shared" si="6"/>
        <v>-1.2982508204844589E-2</v>
      </c>
      <c r="W128" s="173">
        <f>W120/W119-1</f>
        <v>-2.4153619262387904E-2</v>
      </c>
      <c r="X128" s="173">
        <f t="shared" si="6"/>
        <v>1.898358261508859E-3</v>
      </c>
      <c r="Y128" s="173">
        <f t="shared" si="6"/>
        <v>-2.1013626693718312E-2</v>
      </c>
      <c r="Z128" s="173">
        <f t="shared" si="6"/>
        <v>-1.4333438329753756E-2</v>
      </c>
    </row>
    <row r="129" spans="15:26" x14ac:dyDescent="0.25">
      <c r="O129" s="76"/>
      <c r="P129" s="76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5:26" x14ac:dyDescent="0.25">
      <c r="O130" s="76"/>
      <c r="P130" s="76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5:26" x14ac:dyDescent="0.25">
      <c r="O131" s="76" t="s">
        <v>136</v>
      </c>
      <c r="P131" s="140" t="s">
        <v>136</v>
      </c>
      <c r="Q131" s="173">
        <f>Q115/Q111-1</f>
        <v>-8.8058049891963641E-3</v>
      </c>
      <c r="R131" s="173">
        <f t="shared" ref="Q131:Z136" si="7">R115/R111-1</f>
        <v>9.9615021029973772E-2</v>
      </c>
      <c r="S131" s="173">
        <f t="shared" si="7"/>
        <v>4.1990710110154872E-2</v>
      </c>
      <c r="T131" s="173">
        <f t="shared" si="7"/>
        <v>-3.7721805768631267E-2</v>
      </c>
      <c r="U131" s="173">
        <f>U115/U111-1</f>
        <v>0.16180031840753673</v>
      </c>
      <c r="V131" s="173">
        <f t="shared" si="7"/>
        <v>1.6751174342038988E-2</v>
      </c>
      <c r="W131" s="173">
        <f t="shared" si="7"/>
        <v>-0.18051240227885634</v>
      </c>
      <c r="X131" s="173">
        <f t="shared" si="7"/>
        <v>5.9936525769775262E-2</v>
      </c>
      <c r="Y131" s="173">
        <f t="shared" si="7"/>
        <v>-8.4851915969447189E-3</v>
      </c>
      <c r="Z131" s="173">
        <f t="shared" si="7"/>
        <v>-0.10503121103736346</v>
      </c>
    </row>
    <row r="132" spans="15:26" x14ac:dyDescent="0.25">
      <c r="O132" s="76" t="s">
        <v>136</v>
      </c>
      <c r="P132" s="140" t="s">
        <v>136</v>
      </c>
      <c r="Q132" s="173">
        <f t="shared" si="7"/>
        <v>-3.4621082169765338E-2</v>
      </c>
      <c r="R132" s="173">
        <f t="shared" si="7"/>
        <v>5.0736312996276345E-2</v>
      </c>
      <c r="S132" s="173">
        <f t="shared" si="7"/>
        <v>2.7395187719768899E-2</v>
      </c>
      <c r="T132" s="173">
        <f t="shared" si="7"/>
        <v>-9.7656248616980856E-2</v>
      </c>
      <c r="U132" s="173">
        <f t="shared" si="7"/>
        <v>9.137789433628174E-2</v>
      </c>
      <c r="V132" s="173">
        <f>V116/V112-1</f>
        <v>1.4909079902593492E-2</v>
      </c>
      <c r="W132" s="173">
        <f t="shared" si="7"/>
        <v>-0.15049414210204715</v>
      </c>
      <c r="X132" s="173">
        <f t="shared" si="7"/>
        <v>-3.2610349405289729E-2</v>
      </c>
      <c r="Y132" s="173">
        <f t="shared" si="7"/>
        <v>-1.4394614998705979E-2</v>
      </c>
      <c r="Z132" s="173">
        <f t="shared" si="7"/>
        <v>-0.17448878289551673</v>
      </c>
    </row>
    <row r="133" spans="15:26" x14ac:dyDescent="0.25">
      <c r="O133" s="76" t="s">
        <v>136</v>
      </c>
      <c r="P133" s="140" t="s">
        <v>136</v>
      </c>
      <c r="Q133" s="173">
        <f t="shared" si="7"/>
        <v>-3.7590245551787582E-2</v>
      </c>
      <c r="R133" s="173">
        <f t="shared" si="7"/>
        <v>5.8540048722211413E-2</v>
      </c>
      <c r="S133" s="173">
        <f t="shared" si="7"/>
        <v>3.046641421783125E-2</v>
      </c>
      <c r="T133" s="173">
        <f t="shared" si="7"/>
        <v>-7.5090677138335171E-2</v>
      </c>
      <c r="U133" s="173">
        <f t="shared" si="7"/>
        <v>6.491561352954367E-3</v>
      </c>
      <c r="V133" s="173">
        <f t="shared" si="7"/>
        <v>5.4127040675456595E-2</v>
      </c>
      <c r="W133" s="173">
        <f t="shared" si="7"/>
        <v>-0.17263440082706127</v>
      </c>
      <c r="X133" s="173">
        <f t="shared" si="7"/>
        <v>-5.4010090164272939E-2</v>
      </c>
      <c r="Y133" s="173">
        <f t="shared" si="7"/>
        <v>-1.6004742702036445E-2</v>
      </c>
      <c r="Z133" s="173">
        <f t="shared" si="7"/>
        <v>-0.17010750336631142</v>
      </c>
    </row>
    <row r="134" spans="15:26" x14ac:dyDescent="0.25">
      <c r="O134" s="76" t="s">
        <v>136</v>
      </c>
      <c r="P134" s="140" t="s">
        <v>136</v>
      </c>
      <c r="Q134" s="173">
        <f t="shared" si="7"/>
        <v>-2.6085709207489094E-2</v>
      </c>
      <c r="R134" s="173">
        <f t="shared" si="7"/>
        <v>8.2909718959668366E-2</v>
      </c>
      <c r="S134" s="173">
        <f t="shared" si="7"/>
        <v>3.5843426477973228E-2</v>
      </c>
      <c r="T134" s="173">
        <f t="shared" si="7"/>
        <v>-2.6203609148162887E-2</v>
      </c>
      <c r="U134" s="173">
        <f t="shared" si="7"/>
        <v>-4.8019990516235289E-2</v>
      </c>
      <c r="V134" s="173">
        <f t="shared" si="7"/>
        <v>2.3936141709385073E-2</v>
      </c>
      <c r="W134" s="173">
        <f t="shared" si="7"/>
        <v>-0.2340932343772214</v>
      </c>
      <c r="X134" s="173">
        <f t="shared" si="7"/>
        <v>-3.2864042423358941E-2</v>
      </c>
      <c r="Y134" s="173">
        <f t="shared" si="7"/>
        <v>-1.040764856292109E-2</v>
      </c>
      <c r="Z134" s="173">
        <f t="shared" si="7"/>
        <v>-0.13146206901594371</v>
      </c>
    </row>
    <row r="135" spans="15:26" x14ac:dyDescent="0.25">
      <c r="O135" s="76" t="s">
        <v>136</v>
      </c>
      <c r="P135" s="140" t="s">
        <v>136</v>
      </c>
      <c r="Q135" s="173">
        <f t="shared" si="7"/>
        <v>-2.6067216398158011E-2</v>
      </c>
      <c r="R135" s="173">
        <f t="shared" si="7"/>
        <v>5.3845459310259303E-2</v>
      </c>
      <c r="S135" s="173">
        <f t="shared" si="7"/>
        <v>3.2977980006365648E-2</v>
      </c>
      <c r="T135" s="173">
        <f t="shared" si="7"/>
        <v>-1.9640366360058836E-2</v>
      </c>
      <c r="U135" s="173">
        <f>U119/U115-1</f>
        <v>-1.0455471602405786E-2</v>
      </c>
      <c r="V135" s="173">
        <f t="shared" si="7"/>
        <v>6.3839902844425422E-2</v>
      </c>
      <c r="W135" s="173">
        <f t="shared" si="7"/>
        <v>-0.25572441107327037</v>
      </c>
      <c r="X135" s="173">
        <f t="shared" si="7"/>
        <v>-7.6643536024862957E-3</v>
      </c>
      <c r="Y135" s="173">
        <f t="shared" si="7"/>
        <v>2.9707631983200145E-3</v>
      </c>
      <c r="Z135" s="173">
        <f t="shared" si="7"/>
        <v>-0.10818294181343369</v>
      </c>
    </row>
    <row r="136" spans="15:26" x14ac:dyDescent="0.25">
      <c r="O136" s="76" t="s">
        <v>136</v>
      </c>
      <c r="P136" s="140" t="str">
        <f>"Y/Y "&amp;RIGHT(P128,4)</f>
        <v>Y/Y 24Q2</v>
      </c>
      <c r="Q136" s="173">
        <f>Q120/Q116-1</f>
        <v>-5.5062205453492941E-2</v>
      </c>
      <c r="R136" s="173">
        <f t="shared" si="7"/>
        <v>1.8186859315130199E-2</v>
      </c>
      <c r="S136" s="173">
        <f t="shared" si="7"/>
        <v>1.1460206072298584E-2</v>
      </c>
      <c r="T136" s="173">
        <f t="shared" si="7"/>
        <v>-8.4452738359631629E-3</v>
      </c>
      <c r="U136" s="173">
        <f>U120/U116-1</f>
        <v>7.2138646943701756E-2</v>
      </c>
      <c r="V136" s="173">
        <f t="shared" si="7"/>
        <v>3.35369692604508E-2</v>
      </c>
      <c r="W136" s="173">
        <f>W120/W116-1</f>
        <v>-0.27093783816558903</v>
      </c>
      <c r="X136" s="173">
        <f t="shared" si="7"/>
        <v>1.47429135077215E-3</v>
      </c>
      <c r="Y136" s="173">
        <f t="shared" si="7"/>
        <v>-1.8557626821547824E-2</v>
      </c>
      <c r="Z136" s="173">
        <f t="shared" si="7"/>
        <v>-8.4917052327705522E-2</v>
      </c>
    </row>
    <row r="137" spans="15:26" x14ac:dyDescent="0.25">
      <c r="O137" s="76"/>
      <c r="P137" s="76"/>
      <c r="Q137" s="174"/>
      <c r="R137" s="175"/>
      <c r="S137" s="175"/>
      <c r="T137" s="175"/>
      <c r="U137" s="176"/>
      <c r="V137" s="176"/>
      <c r="W137" s="174"/>
      <c r="X137" s="175"/>
      <c r="Y137" s="175"/>
      <c r="Z137" s="175"/>
    </row>
    <row r="138" spans="15:26" x14ac:dyDescent="0.25">
      <c r="O138" s="76" t="s">
        <v>103</v>
      </c>
      <c r="P138" s="76" t="s">
        <v>103</v>
      </c>
      <c r="Q138" s="174">
        <f>MIN($Q$59:$Q$70)</f>
        <v>106.938927619474</v>
      </c>
      <c r="R138" s="174">
        <f>MIN($R$59:$R$70)</f>
        <v>118.32877379911299</v>
      </c>
      <c r="S138" s="174">
        <f>MIN($S$59:$S$70)</f>
        <v>129.55846349138301</v>
      </c>
      <c r="T138" s="174">
        <f>MIN($T$59:$T$70)</f>
        <v>125.584567920613</v>
      </c>
      <c r="U138" s="174">
        <f>MIN($U$59:$U$70)</f>
        <v>125.86824588685499</v>
      </c>
      <c r="V138" s="174">
        <f>MIN($V$59:$V$70)</f>
        <v>97.270187565258894</v>
      </c>
      <c r="W138" s="174">
        <f>MIN($Q$59:$Q$70)</f>
        <v>106.938927619474</v>
      </c>
      <c r="X138" s="174">
        <f>MIN($R$59:$R$70)</f>
        <v>118.32877379911299</v>
      </c>
      <c r="Y138" s="174">
        <f>MIN($S$59:$S$70)</f>
        <v>129.55846349138301</v>
      </c>
      <c r="Z138" s="174">
        <f>MIN($T$59:$T$70)</f>
        <v>125.584567920613</v>
      </c>
    </row>
    <row r="139" spans="15:26" x14ac:dyDescent="0.25">
      <c r="O139" s="76" t="s">
        <v>104</v>
      </c>
      <c r="P139" s="76" t="s">
        <v>104</v>
      </c>
      <c r="Q139" s="173">
        <f t="shared" ref="Q139:Z139" si="8">Q120/Q138-1</f>
        <v>1.0137623579083752</v>
      </c>
      <c r="R139" s="173">
        <f t="shared" si="8"/>
        <v>2.3461406805276472</v>
      </c>
      <c r="S139" s="173">
        <f t="shared" si="8"/>
        <v>1.1777310533851653</v>
      </c>
      <c r="T139" s="173">
        <f t="shared" si="8"/>
        <v>2.5296322182583366</v>
      </c>
      <c r="U139" s="173">
        <f t="shared" si="8"/>
        <v>2.4738080163887801</v>
      </c>
      <c r="V139" s="173">
        <f t="shared" si="8"/>
        <v>1.5409739852284838</v>
      </c>
      <c r="W139" s="173">
        <f t="shared" si="8"/>
        <v>0.18297896337265751</v>
      </c>
      <c r="X139" s="173">
        <f t="shared" si="8"/>
        <v>2.2504217928127903</v>
      </c>
      <c r="Y139" s="173">
        <f t="shared" si="8"/>
        <v>0.66191438327121488</v>
      </c>
      <c r="Z139" s="173">
        <f t="shared" si="8"/>
        <v>1.4818694735388678</v>
      </c>
    </row>
  </sheetData>
  <mergeCells count="14">
    <mergeCell ref="I47:O47"/>
    <mergeCell ref="I48:O48"/>
    <mergeCell ref="A27:F27"/>
    <mergeCell ref="A28:F28"/>
    <mergeCell ref="AA5:AF5"/>
    <mergeCell ref="AG5:AJ5"/>
    <mergeCell ref="I26:O26"/>
    <mergeCell ref="I27:O27"/>
    <mergeCell ref="Q5:V5"/>
    <mergeCell ref="W5:Z5"/>
    <mergeCell ref="A7:F7"/>
    <mergeCell ref="I7:O7"/>
    <mergeCell ref="A8:F8"/>
    <mergeCell ref="I8:O8"/>
  </mergeCells>
  <conditionalFormatting sqref="P7:P120">
    <cfRule type="expression" dxfId="18" priority="8">
      <formula>$Q7=""</formula>
    </cfRule>
  </conditionalFormatting>
  <conditionalFormatting sqref="O90 O92:O110">
    <cfRule type="expression" dxfId="17" priority="6">
      <formula>$O90=""</formula>
    </cfRule>
  </conditionalFormatting>
  <conditionalFormatting sqref="O111:O112">
    <cfRule type="expression" dxfId="16" priority="7">
      <formula>$O111=""</formula>
    </cfRule>
  </conditionalFormatting>
  <conditionalFormatting sqref="O123:O139">
    <cfRule type="expression" dxfId="8" priority="5">
      <formula>$O123=""</formula>
    </cfRule>
  </conditionalFormatting>
  <conditionalFormatting sqref="O121:P121">
    <cfRule type="expression" dxfId="7" priority="3">
      <formula>$O121=""</formula>
    </cfRule>
  </conditionalFormatting>
  <conditionalFormatting sqref="P123:P129">
    <cfRule type="expression" dxfId="6" priority="1">
      <formula>$O123=""</formula>
    </cfRule>
  </conditionalFormatting>
  <conditionalFormatting sqref="P130">
    <cfRule type="expression" dxfId="5" priority="4">
      <formula>$O131=""</formula>
    </cfRule>
  </conditionalFormatting>
  <conditionalFormatting sqref="P131:P139">
    <cfRule type="expression" dxfId="4" priority="2">
      <formula>$O131=""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6B60-812D-404A-B241-6A9FAA122C39}">
  <sheetPr codeName="Sheet5"/>
  <dimension ref="A1:V410"/>
  <sheetViews>
    <sheetView workbookViewId="0">
      <selection activeCell="AA135" sqref="AA135"/>
    </sheetView>
  </sheetViews>
  <sheetFormatPr defaultColWidth="9.140625" defaultRowHeight="15" x14ac:dyDescent="0.25"/>
  <cols>
    <col min="1" max="6" width="13.7109375" style="25" customWidth="1"/>
    <col min="7" max="7" width="9.5703125" style="25" customWidth="1"/>
    <col min="8" max="13" width="13.7109375" style="25" customWidth="1"/>
    <col min="14" max="14" width="23.85546875" style="30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5"/>
  </cols>
  <sheetData>
    <row r="1" spans="1:22" s="2" customFormat="1" ht="15.95" customHeight="1" x14ac:dyDescent="0.25">
      <c r="N1" s="19"/>
      <c r="O1" s="44"/>
      <c r="P1" s="45"/>
      <c r="Q1" s="45"/>
      <c r="R1" s="46"/>
      <c r="S1" s="44"/>
      <c r="T1" s="47"/>
      <c r="U1" s="45"/>
      <c r="V1" s="46"/>
    </row>
    <row r="2" spans="1:22" s="5" customFormat="1" ht="15.95" customHeight="1" x14ac:dyDescent="0.25">
      <c r="O2" s="48"/>
      <c r="P2" s="49"/>
      <c r="Q2" s="49"/>
      <c r="R2" s="50"/>
      <c r="S2" s="48"/>
      <c r="T2" s="49"/>
      <c r="U2" s="49"/>
      <c r="V2" s="50"/>
    </row>
    <row r="3" spans="1:22" s="5" customFormat="1" ht="15.95" customHeight="1" x14ac:dyDescent="0.25">
      <c r="O3" s="48"/>
      <c r="P3" s="49"/>
      <c r="Q3" s="49"/>
      <c r="R3" s="50"/>
      <c r="S3" s="48"/>
      <c r="T3" s="49"/>
      <c r="U3" s="49"/>
      <c r="V3" s="50"/>
    </row>
    <row r="4" spans="1:22" s="54" customFormat="1" ht="15.95" customHeight="1" x14ac:dyDescent="0.25">
      <c r="O4" s="48"/>
      <c r="P4" s="49"/>
      <c r="Q4" s="49"/>
      <c r="R4" s="50"/>
      <c r="S4" s="48"/>
      <c r="T4" s="49"/>
      <c r="U4" s="49"/>
      <c r="V4" s="50"/>
    </row>
    <row r="5" spans="1:22" s="55" customFormat="1" ht="15" customHeight="1" x14ac:dyDescent="0.25">
      <c r="O5" s="79" t="s">
        <v>7</v>
      </c>
      <c r="P5" s="80"/>
      <c r="Q5" s="80"/>
      <c r="R5" s="81"/>
      <c r="S5" s="79" t="s">
        <v>16</v>
      </c>
      <c r="T5" s="80"/>
      <c r="U5" s="80"/>
      <c r="V5" s="81"/>
    </row>
    <row r="6" spans="1:22" s="62" customFormat="1" ht="35.1" customHeight="1" x14ac:dyDescent="0.25">
      <c r="N6" s="63" t="s">
        <v>0</v>
      </c>
      <c r="O6" s="64" t="s">
        <v>17</v>
      </c>
      <c r="P6" s="24" t="s">
        <v>18</v>
      </c>
      <c r="Q6" s="24" t="s">
        <v>19</v>
      </c>
      <c r="R6" s="65" t="s">
        <v>20</v>
      </c>
      <c r="S6" s="64" t="s">
        <v>17</v>
      </c>
      <c r="T6" s="24" t="s">
        <v>18</v>
      </c>
      <c r="U6" s="24" t="s">
        <v>19</v>
      </c>
      <c r="V6" s="65" t="s">
        <v>20</v>
      </c>
    </row>
    <row r="7" spans="1:22" x14ac:dyDescent="0.25">
      <c r="A7" s="66" t="s">
        <v>81</v>
      </c>
      <c r="B7" s="66"/>
      <c r="C7" s="66"/>
      <c r="D7" s="66"/>
      <c r="E7" s="66"/>
      <c r="F7" s="66"/>
      <c r="G7" s="68"/>
      <c r="H7" s="66" t="s">
        <v>82</v>
      </c>
      <c r="I7" s="66"/>
      <c r="J7" s="66"/>
      <c r="K7" s="66"/>
      <c r="L7" s="66"/>
      <c r="M7" s="66"/>
      <c r="N7" s="26">
        <v>35155</v>
      </c>
      <c r="O7" s="69">
        <v>66.416437653251805</v>
      </c>
      <c r="P7" s="16">
        <v>55.015391217351102</v>
      </c>
      <c r="Q7" s="16">
        <v>74.733048397565398</v>
      </c>
      <c r="R7" s="72">
        <v>62.894231675681503</v>
      </c>
      <c r="S7" s="69" t="s">
        <v>15</v>
      </c>
      <c r="T7" s="16" t="s">
        <v>15</v>
      </c>
      <c r="U7" s="16" t="s">
        <v>15</v>
      </c>
      <c r="V7" s="72" t="s">
        <v>15</v>
      </c>
    </row>
    <row r="8" spans="1:22" x14ac:dyDescent="0.25">
      <c r="A8" s="66" t="s">
        <v>74</v>
      </c>
      <c r="B8" s="66"/>
      <c r="C8" s="66"/>
      <c r="D8" s="66"/>
      <c r="E8" s="66"/>
      <c r="F8" s="66"/>
      <c r="H8" s="66" t="s">
        <v>74</v>
      </c>
      <c r="I8" s="66"/>
      <c r="J8" s="66"/>
      <c r="K8" s="66"/>
      <c r="L8" s="66"/>
      <c r="M8" s="66"/>
      <c r="N8" s="26">
        <v>35246</v>
      </c>
      <c r="O8" s="69">
        <v>66.866914464118494</v>
      </c>
      <c r="P8" s="16">
        <v>54.126614868387001</v>
      </c>
      <c r="Q8" s="16">
        <v>74.3990356200257</v>
      </c>
      <c r="R8" s="72">
        <v>64.921111704256006</v>
      </c>
      <c r="S8" s="69" t="s">
        <v>15</v>
      </c>
      <c r="T8" s="16" t="s">
        <v>15</v>
      </c>
      <c r="U8" s="16" t="s">
        <v>15</v>
      </c>
      <c r="V8" s="72" t="s">
        <v>15</v>
      </c>
    </row>
    <row r="9" spans="1:22" x14ac:dyDescent="0.25">
      <c r="N9" s="26">
        <v>35338</v>
      </c>
      <c r="O9" s="69">
        <v>69.940925721162202</v>
      </c>
      <c r="P9" s="16">
        <v>56.1375263960038</v>
      </c>
      <c r="Q9" s="16">
        <v>77.369233488559203</v>
      </c>
      <c r="R9" s="72">
        <v>66.988720616123402</v>
      </c>
      <c r="S9" s="69" t="s">
        <v>15</v>
      </c>
      <c r="T9" s="16" t="s">
        <v>15</v>
      </c>
      <c r="U9" s="16" t="s">
        <v>15</v>
      </c>
      <c r="V9" s="72" t="s">
        <v>15</v>
      </c>
    </row>
    <row r="10" spans="1:22" x14ac:dyDescent="0.25">
      <c r="N10" s="26">
        <v>35430</v>
      </c>
      <c r="O10" s="69">
        <v>71.977034313670998</v>
      </c>
      <c r="P10" s="16">
        <v>62.228296665238098</v>
      </c>
      <c r="Q10" s="16">
        <v>82.535521177608601</v>
      </c>
      <c r="R10" s="72">
        <v>67.152242695031305</v>
      </c>
      <c r="S10" s="69" t="s">
        <v>15</v>
      </c>
      <c r="T10" s="16" t="s">
        <v>15</v>
      </c>
      <c r="U10" s="16" t="s">
        <v>15</v>
      </c>
      <c r="V10" s="72" t="s">
        <v>15</v>
      </c>
    </row>
    <row r="11" spans="1:22" x14ac:dyDescent="0.25">
      <c r="N11" s="26">
        <v>35520</v>
      </c>
      <c r="O11" s="69">
        <v>71.487305924545495</v>
      </c>
      <c r="P11" s="16">
        <v>66.2653093599138</v>
      </c>
      <c r="Q11" s="16">
        <v>84.991013043448902</v>
      </c>
      <c r="R11" s="72">
        <v>67.818696843458298</v>
      </c>
      <c r="S11" s="69" t="s">
        <v>15</v>
      </c>
      <c r="T11" s="16" t="s">
        <v>15</v>
      </c>
      <c r="U11" s="16" t="s">
        <v>15</v>
      </c>
      <c r="V11" s="72" t="s">
        <v>15</v>
      </c>
    </row>
    <row r="12" spans="1:22" x14ac:dyDescent="0.25">
      <c r="N12" s="26">
        <v>35611</v>
      </c>
      <c r="O12" s="69">
        <v>72.046033589646598</v>
      </c>
      <c r="P12" s="16">
        <v>66.719391844728094</v>
      </c>
      <c r="Q12" s="16">
        <v>86.314475534368995</v>
      </c>
      <c r="R12" s="72">
        <v>69.989502999911394</v>
      </c>
      <c r="S12" s="69" t="s">
        <v>15</v>
      </c>
      <c r="T12" s="16" t="s">
        <v>15</v>
      </c>
      <c r="U12" s="16" t="s">
        <v>15</v>
      </c>
      <c r="V12" s="72" t="s">
        <v>15</v>
      </c>
    </row>
    <row r="13" spans="1:22" x14ac:dyDescent="0.25">
      <c r="N13" s="26">
        <v>35703</v>
      </c>
      <c r="O13" s="69">
        <v>72.551594993458195</v>
      </c>
      <c r="P13" s="16">
        <v>70.729754458551994</v>
      </c>
      <c r="Q13" s="16">
        <v>87.686277182059499</v>
      </c>
      <c r="R13" s="72">
        <v>73.956515377357604</v>
      </c>
      <c r="S13" s="69" t="s">
        <v>15</v>
      </c>
      <c r="T13" s="16" t="s">
        <v>15</v>
      </c>
      <c r="U13" s="16" t="s">
        <v>15</v>
      </c>
      <c r="V13" s="72" t="s">
        <v>15</v>
      </c>
    </row>
    <row r="14" spans="1:22" x14ac:dyDescent="0.25">
      <c r="N14" s="26">
        <v>35795</v>
      </c>
      <c r="O14" s="69">
        <v>73.184082967847601</v>
      </c>
      <c r="P14" s="16">
        <v>76.955919800432099</v>
      </c>
      <c r="Q14" s="16">
        <v>88.702997595546705</v>
      </c>
      <c r="R14" s="72">
        <v>77.177782485493594</v>
      </c>
      <c r="S14" s="69" t="s">
        <v>15</v>
      </c>
      <c r="T14" s="16" t="s">
        <v>15</v>
      </c>
      <c r="U14" s="16" t="s">
        <v>15</v>
      </c>
      <c r="V14" s="72" t="s">
        <v>15</v>
      </c>
    </row>
    <row r="15" spans="1:22" x14ac:dyDescent="0.25">
      <c r="N15" s="26">
        <v>35885</v>
      </c>
      <c r="O15" s="69">
        <v>75.042112470334999</v>
      </c>
      <c r="P15" s="16">
        <v>77.925050483320504</v>
      </c>
      <c r="Q15" s="16">
        <v>88.449358458658807</v>
      </c>
      <c r="R15" s="72">
        <v>78.192330408797304</v>
      </c>
      <c r="S15" s="69" t="s">
        <v>15</v>
      </c>
      <c r="T15" s="16" t="s">
        <v>15</v>
      </c>
      <c r="U15" s="16" t="s">
        <v>15</v>
      </c>
      <c r="V15" s="72" t="s">
        <v>15</v>
      </c>
    </row>
    <row r="16" spans="1:22" x14ac:dyDescent="0.25">
      <c r="N16" s="26">
        <v>35976</v>
      </c>
      <c r="O16" s="69">
        <v>77.392796240528895</v>
      </c>
      <c r="P16" s="16">
        <v>78.134668987114296</v>
      </c>
      <c r="Q16" s="16">
        <v>85.786286076802597</v>
      </c>
      <c r="R16" s="72">
        <v>79.480592613435903</v>
      </c>
      <c r="S16" s="69" t="s">
        <v>15</v>
      </c>
      <c r="T16" s="16" t="s">
        <v>15</v>
      </c>
      <c r="U16" s="16" t="s">
        <v>15</v>
      </c>
      <c r="V16" s="72" t="s">
        <v>15</v>
      </c>
    </row>
    <row r="17" spans="14:22" x14ac:dyDescent="0.25">
      <c r="N17" s="26">
        <v>36068</v>
      </c>
      <c r="O17" s="69">
        <v>77.677157976853195</v>
      </c>
      <c r="P17" s="16">
        <v>82.939570767565797</v>
      </c>
      <c r="Q17" s="16">
        <v>85.275661698052303</v>
      </c>
      <c r="R17" s="72">
        <v>81.518366923834805</v>
      </c>
      <c r="S17" s="69" t="s">
        <v>15</v>
      </c>
      <c r="T17" s="16" t="s">
        <v>15</v>
      </c>
      <c r="U17" s="16" t="s">
        <v>15</v>
      </c>
      <c r="V17" s="72" t="s">
        <v>15</v>
      </c>
    </row>
    <row r="18" spans="14:22" x14ac:dyDescent="0.25">
      <c r="N18" s="26">
        <v>36160</v>
      </c>
      <c r="O18" s="69">
        <v>77.696171599357001</v>
      </c>
      <c r="P18" s="16">
        <v>87.939412163546194</v>
      </c>
      <c r="Q18" s="16">
        <v>88.341658820756294</v>
      </c>
      <c r="R18" s="72">
        <v>83.374111293974295</v>
      </c>
      <c r="S18" s="69" t="s">
        <v>15</v>
      </c>
      <c r="T18" s="16" t="s">
        <v>15</v>
      </c>
      <c r="U18" s="16" t="s">
        <v>15</v>
      </c>
      <c r="V18" s="72" t="s">
        <v>15</v>
      </c>
    </row>
    <row r="19" spans="14:22" x14ac:dyDescent="0.25">
      <c r="N19" s="26">
        <v>36250</v>
      </c>
      <c r="O19" s="69">
        <v>82.401557241834396</v>
      </c>
      <c r="P19" s="16">
        <v>88.797524689928807</v>
      </c>
      <c r="Q19" s="16">
        <v>90.341324885441495</v>
      </c>
      <c r="R19" s="72">
        <v>84.894310585689595</v>
      </c>
      <c r="S19" s="69" t="s">
        <v>15</v>
      </c>
      <c r="T19" s="16" t="s">
        <v>15</v>
      </c>
      <c r="U19" s="16" t="s">
        <v>15</v>
      </c>
      <c r="V19" s="72" t="s">
        <v>15</v>
      </c>
    </row>
    <row r="20" spans="14:22" x14ac:dyDescent="0.25">
      <c r="N20" s="26">
        <v>36341</v>
      </c>
      <c r="O20" s="69">
        <v>90.801768421088298</v>
      </c>
      <c r="P20" s="16">
        <v>88.3138072212667</v>
      </c>
      <c r="Q20" s="16">
        <v>91.836808021605506</v>
      </c>
      <c r="R20" s="72">
        <v>86.032820880221294</v>
      </c>
      <c r="S20" s="69" t="s">
        <v>15</v>
      </c>
      <c r="T20" s="16" t="s">
        <v>15</v>
      </c>
      <c r="U20" s="16" t="s">
        <v>15</v>
      </c>
      <c r="V20" s="72" t="s">
        <v>15</v>
      </c>
    </row>
    <row r="21" spans="14:22" x14ac:dyDescent="0.25">
      <c r="N21" s="26">
        <v>36433</v>
      </c>
      <c r="O21" s="69">
        <v>94.247060652787297</v>
      </c>
      <c r="P21" s="16">
        <v>88.450335324952206</v>
      </c>
      <c r="Q21" s="16">
        <v>93.660920597678995</v>
      </c>
      <c r="R21" s="72">
        <v>87.950097703015402</v>
      </c>
      <c r="S21" s="69" t="s">
        <v>15</v>
      </c>
      <c r="T21" s="16" t="s">
        <v>15</v>
      </c>
      <c r="U21" s="16" t="s">
        <v>15</v>
      </c>
      <c r="V21" s="72" t="s">
        <v>15</v>
      </c>
    </row>
    <row r="22" spans="14:22" x14ac:dyDescent="0.25">
      <c r="N22" s="26">
        <v>36525</v>
      </c>
      <c r="O22" s="69">
        <v>92.515755979694703</v>
      </c>
      <c r="P22" s="16">
        <v>90.566371722937205</v>
      </c>
      <c r="Q22" s="16">
        <v>94.560521999747195</v>
      </c>
      <c r="R22" s="72">
        <v>91.028993884880606</v>
      </c>
      <c r="S22" s="69" t="s">
        <v>15</v>
      </c>
      <c r="T22" s="16" t="s">
        <v>15</v>
      </c>
      <c r="U22" s="16" t="s">
        <v>15</v>
      </c>
      <c r="V22" s="72" t="s">
        <v>15</v>
      </c>
    </row>
    <row r="23" spans="14:22" x14ac:dyDescent="0.25">
      <c r="N23" s="26">
        <v>36616</v>
      </c>
      <c r="O23" s="69">
        <v>93.839989632975502</v>
      </c>
      <c r="P23" s="16">
        <v>94.525788227586204</v>
      </c>
      <c r="Q23" s="16">
        <v>96.070336365965801</v>
      </c>
      <c r="R23" s="72">
        <v>94.584728657263298</v>
      </c>
      <c r="S23" s="69">
        <v>100.943106061218</v>
      </c>
      <c r="T23" s="16">
        <v>75.587886189232293</v>
      </c>
      <c r="U23" s="16">
        <v>98.278625895367298</v>
      </c>
      <c r="V23" s="72">
        <v>90.8723282179417</v>
      </c>
    </row>
    <row r="24" spans="14:22" x14ac:dyDescent="0.25">
      <c r="N24" s="26">
        <v>36707</v>
      </c>
      <c r="O24" s="69">
        <v>98.591698429766197</v>
      </c>
      <c r="P24" s="16">
        <v>99.581324392133794</v>
      </c>
      <c r="Q24" s="16">
        <v>99.192633359517899</v>
      </c>
      <c r="R24" s="72">
        <v>98.058321253444305</v>
      </c>
      <c r="S24" s="69">
        <v>100.643461050895</v>
      </c>
      <c r="T24" s="16">
        <v>84.182344580207101</v>
      </c>
      <c r="U24" s="16">
        <v>97.944018561586105</v>
      </c>
      <c r="V24" s="72">
        <v>94.644140882935901</v>
      </c>
    </row>
    <row r="25" spans="14:22" x14ac:dyDescent="0.25">
      <c r="N25" s="26">
        <v>36799</v>
      </c>
      <c r="O25" s="69">
        <v>101.110856562165</v>
      </c>
      <c r="P25" s="16">
        <v>100.38607489956</v>
      </c>
      <c r="Q25" s="16">
        <v>100.726891248404</v>
      </c>
      <c r="R25" s="72">
        <v>99.338861738156496</v>
      </c>
      <c r="S25" s="69">
        <v>100.57948410418599</v>
      </c>
      <c r="T25" s="16">
        <v>96.740005328136405</v>
      </c>
      <c r="U25" s="16">
        <v>98.779441367584596</v>
      </c>
      <c r="V25" s="72">
        <v>97.700111168854406</v>
      </c>
    </row>
    <row r="26" spans="14:22" x14ac:dyDescent="0.25">
      <c r="N26" s="26">
        <v>36891</v>
      </c>
      <c r="O26" s="69">
        <v>100</v>
      </c>
      <c r="P26" s="16">
        <v>100</v>
      </c>
      <c r="Q26" s="16">
        <v>100</v>
      </c>
      <c r="R26" s="72">
        <v>100</v>
      </c>
      <c r="S26" s="69">
        <v>100</v>
      </c>
      <c r="T26" s="16">
        <v>100</v>
      </c>
      <c r="U26" s="16">
        <v>100</v>
      </c>
      <c r="V26" s="72">
        <v>100</v>
      </c>
    </row>
    <row r="27" spans="14:22" x14ac:dyDescent="0.25">
      <c r="N27" s="26">
        <v>36981</v>
      </c>
      <c r="O27" s="69">
        <v>101.27608540592399</v>
      </c>
      <c r="P27" s="16">
        <v>103.561569699213</v>
      </c>
      <c r="Q27" s="16">
        <v>99.731361063402005</v>
      </c>
      <c r="R27" s="72">
        <v>102.472858229038</v>
      </c>
      <c r="S27" s="69">
        <v>99.702392654443202</v>
      </c>
      <c r="T27" s="16">
        <v>103.73011978069199</v>
      </c>
      <c r="U27" s="16">
        <v>100.481060457341</v>
      </c>
      <c r="V27" s="72">
        <v>99.9763446385858</v>
      </c>
    </row>
    <row r="28" spans="14:22" x14ac:dyDescent="0.25">
      <c r="N28" s="26">
        <v>37072</v>
      </c>
      <c r="O28" s="69">
        <v>106.500837732904</v>
      </c>
      <c r="P28" s="16">
        <v>103.115446925667</v>
      </c>
      <c r="Q28" s="16">
        <v>101.786239604317</v>
      </c>
      <c r="R28" s="72">
        <v>105.32540940694101</v>
      </c>
      <c r="S28" s="69">
        <v>104.324556998172</v>
      </c>
      <c r="T28" s="16">
        <v>109.55564275452301</v>
      </c>
      <c r="U28" s="16">
        <v>99.652532752474897</v>
      </c>
      <c r="V28" s="72">
        <v>98.796362278613401</v>
      </c>
    </row>
    <row r="29" spans="14:22" x14ac:dyDescent="0.25">
      <c r="N29" s="26">
        <v>37164</v>
      </c>
      <c r="O29" s="69">
        <v>109.185013703555</v>
      </c>
      <c r="P29" s="16">
        <v>100.206943429577</v>
      </c>
      <c r="Q29" s="16">
        <v>105.818342968005</v>
      </c>
      <c r="R29" s="72">
        <v>105.870055821002</v>
      </c>
      <c r="S29" s="69">
        <v>110.313948655369</v>
      </c>
      <c r="T29" s="16">
        <v>107.617609831409</v>
      </c>
      <c r="U29" s="16">
        <v>98.092344648415903</v>
      </c>
      <c r="V29" s="72">
        <v>98.456616042243695</v>
      </c>
    </row>
    <row r="30" spans="14:22" x14ac:dyDescent="0.25">
      <c r="N30" s="26">
        <v>37256</v>
      </c>
      <c r="O30" s="69">
        <v>108.213571810899</v>
      </c>
      <c r="P30" s="16">
        <v>102.919418694897</v>
      </c>
      <c r="Q30" s="16">
        <v>108.070585537166</v>
      </c>
      <c r="R30" s="72">
        <v>105.97070192824501</v>
      </c>
      <c r="S30" s="69">
        <v>111.36454511037699</v>
      </c>
      <c r="T30" s="16">
        <v>102.78557323096101</v>
      </c>
      <c r="U30" s="16">
        <v>99.0095821309434</v>
      </c>
      <c r="V30" s="72">
        <v>98.636749811672004</v>
      </c>
    </row>
    <row r="31" spans="14:22" x14ac:dyDescent="0.25">
      <c r="N31" s="26">
        <v>37346</v>
      </c>
      <c r="O31" s="69">
        <v>109.536615089417</v>
      </c>
      <c r="P31" s="16">
        <v>109.019750662413</v>
      </c>
      <c r="Q31" s="16">
        <v>107.84457679080801</v>
      </c>
      <c r="R31" s="72">
        <v>108.354785555066</v>
      </c>
      <c r="S31" s="69">
        <v>111.094968656966</v>
      </c>
      <c r="T31" s="16">
        <v>102.574246304423</v>
      </c>
      <c r="U31" s="16">
        <v>102.380233621377</v>
      </c>
      <c r="V31" s="72">
        <v>99.412275868461407</v>
      </c>
    </row>
    <row r="32" spans="14:22" x14ac:dyDescent="0.25">
      <c r="N32" s="26">
        <v>37437</v>
      </c>
      <c r="O32" s="69">
        <v>114.24003652596799</v>
      </c>
      <c r="P32" s="16">
        <v>114.06510149381999</v>
      </c>
      <c r="Q32" s="16">
        <v>108.545609089401</v>
      </c>
      <c r="R32" s="72">
        <v>112.372690938063</v>
      </c>
      <c r="S32" s="69">
        <v>110.630032777458</v>
      </c>
      <c r="T32" s="16">
        <v>106.070403645444</v>
      </c>
      <c r="U32" s="16">
        <v>103.798619771029</v>
      </c>
      <c r="V32" s="72">
        <v>99.872391406124507</v>
      </c>
    </row>
    <row r="33" spans="1:22" x14ac:dyDescent="0.25">
      <c r="N33" s="26">
        <v>37529</v>
      </c>
      <c r="O33" s="69">
        <v>117.894621876193</v>
      </c>
      <c r="P33" s="16">
        <v>116.400797596098</v>
      </c>
      <c r="Q33" s="16">
        <v>112.50038226102301</v>
      </c>
      <c r="R33" s="72">
        <v>116.25558097926699</v>
      </c>
      <c r="S33" s="69">
        <v>113.708502719731</v>
      </c>
      <c r="T33" s="16">
        <v>106.18348122444699</v>
      </c>
      <c r="U33" s="16">
        <v>104.45892346374301</v>
      </c>
      <c r="V33" s="72">
        <v>100.94168637383299</v>
      </c>
    </row>
    <row r="34" spans="1:22" x14ac:dyDescent="0.25">
      <c r="N34" s="26">
        <v>37621</v>
      </c>
      <c r="O34" s="69">
        <v>118.081422822009</v>
      </c>
      <c r="P34" s="16">
        <v>117.929872051777</v>
      </c>
      <c r="Q34" s="16">
        <v>117.35709156988101</v>
      </c>
      <c r="R34" s="72">
        <v>118.646810396747</v>
      </c>
      <c r="S34" s="69">
        <v>119.644903372594</v>
      </c>
      <c r="T34" s="16">
        <v>103.53797566410999</v>
      </c>
      <c r="U34" s="16">
        <v>107.660850410393</v>
      </c>
      <c r="V34" s="72">
        <v>103.647179390624</v>
      </c>
    </row>
    <row r="35" spans="1:22" x14ac:dyDescent="0.25">
      <c r="N35" s="26">
        <v>37711</v>
      </c>
      <c r="O35" s="69">
        <v>119.304211472085</v>
      </c>
      <c r="P35" s="16">
        <v>121.52800575642701</v>
      </c>
      <c r="Q35" s="16">
        <v>119.91264523854301</v>
      </c>
      <c r="R35" s="72">
        <v>121.63270244083201</v>
      </c>
      <c r="S35" s="69">
        <v>115.985520083536</v>
      </c>
      <c r="T35" s="16">
        <v>106.26495794769799</v>
      </c>
      <c r="U35" s="16">
        <v>111.567673216868</v>
      </c>
      <c r="V35" s="72">
        <v>106.665618022912</v>
      </c>
    </row>
    <row r="36" spans="1:22" x14ac:dyDescent="0.25">
      <c r="N36" s="26">
        <v>37802</v>
      </c>
      <c r="O36" s="69">
        <v>122.433250936531</v>
      </c>
      <c r="P36" s="16">
        <v>126.937792517302</v>
      </c>
      <c r="Q36" s="16">
        <v>119.61199725908401</v>
      </c>
      <c r="R36" s="72">
        <v>125.86023568009</v>
      </c>
      <c r="S36" s="69">
        <v>109.94647739200801</v>
      </c>
      <c r="T36" s="16">
        <v>106.320781182888</v>
      </c>
      <c r="U36" s="16">
        <v>112.95115185713399</v>
      </c>
      <c r="V36" s="72">
        <v>109.687250908416</v>
      </c>
    </row>
    <row r="37" spans="1:22" x14ac:dyDescent="0.25">
      <c r="N37" s="26">
        <v>37894</v>
      </c>
      <c r="O37" s="69">
        <v>124.59253558159</v>
      </c>
      <c r="P37" s="16">
        <v>132.364981989705</v>
      </c>
      <c r="Q37" s="16">
        <v>121.51877369538801</v>
      </c>
      <c r="R37" s="72">
        <v>129.035598009544</v>
      </c>
      <c r="S37" s="69">
        <v>115.390925595439</v>
      </c>
      <c r="T37" s="16">
        <v>102.419901434322</v>
      </c>
      <c r="U37" s="16">
        <v>111.752866953489</v>
      </c>
      <c r="V37" s="72">
        <v>110.73595561333499</v>
      </c>
    </row>
    <row r="38" spans="1:22" x14ac:dyDescent="0.25">
      <c r="A38" s="82"/>
      <c r="N38" s="26">
        <v>37986</v>
      </c>
      <c r="O38" s="69">
        <v>126.96698929650201</v>
      </c>
      <c r="P38" s="16">
        <v>136.65211017508901</v>
      </c>
      <c r="Q38" s="16">
        <v>127.820579350643</v>
      </c>
      <c r="R38" s="72">
        <v>132.10860922795499</v>
      </c>
      <c r="S38" s="69">
        <v>125.96788515093699</v>
      </c>
      <c r="T38" s="16">
        <v>108.082081287893</v>
      </c>
      <c r="U38" s="16">
        <v>112.36222173425899</v>
      </c>
      <c r="V38" s="72">
        <v>111.095066116897</v>
      </c>
    </row>
    <row r="39" spans="1:22" x14ac:dyDescent="0.25">
      <c r="N39" s="26">
        <v>38077</v>
      </c>
      <c r="O39" s="69">
        <v>131.14738081311901</v>
      </c>
      <c r="P39" s="16">
        <v>141.20741130163401</v>
      </c>
      <c r="Q39" s="16">
        <v>135.126671660597</v>
      </c>
      <c r="R39" s="72">
        <v>138.863031589483</v>
      </c>
      <c r="S39" s="69">
        <v>119.724605143967</v>
      </c>
      <c r="T39" s="16">
        <v>122.55943268237699</v>
      </c>
      <c r="U39" s="16">
        <v>116.531882734341</v>
      </c>
      <c r="V39" s="72">
        <v>115.144564778334</v>
      </c>
    </row>
    <row r="40" spans="1:22" x14ac:dyDescent="0.25">
      <c r="N40" s="26">
        <v>38168</v>
      </c>
      <c r="O40" s="69">
        <v>134.08472914311099</v>
      </c>
      <c r="P40" s="16">
        <v>145.745894781348</v>
      </c>
      <c r="Q40" s="16">
        <v>141.33763534841299</v>
      </c>
      <c r="R40" s="72">
        <v>148.01766083176301</v>
      </c>
      <c r="S40" s="69">
        <v>112.317375886549</v>
      </c>
      <c r="T40" s="16">
        <v>128.278127454036</v>
      </c>
      <c r="U40" s="16">
        <v>122.85905834415701</v>
      </c>
      <c r="V40" s="72">
        <v>121.66002119388099</v>
      </c>
    </row>
    <row r="41" spans="1:22" x14ac:dyDescent="0.25">
      <c r="N41" s="26">
        <v>38260</v>
      </c>
      <c r="O41" s="69">
        <v>134.57707888928499</v>
      </c>
      <c r="P41" s="16">
        <v>149.87946874756801</v>
      </c>
      <c r="Q41" s="16">
        <v>145.04327067786599</v>
      </c>
      <c r="R41" s="72">
        <v>151.711410317972</v>
      </c>
      <c r="S41" s="69">
        <v>120.76079087086001</v>
      </c>
      <c r="T41" s="16">
        <v>125.174889188273</v>
      </c>
      <c r="U41" s="16">
        <v>128.89458467558299</v>
      </c>
      <c r="V41" s="72">
        <v>126.261902932213</v>
      </c>
    </row>
    <row r="42" spans="1:22" x14ac:dyDescent="0.25">
      <c r="N42" s="26">
        <v>38352</v>
      </c>
      <c r="O42" s="69">
        <v>135.59883485570401</v>
      </c>
      <c r="P42" s="16">
        <v>155.03393075395701</v>
      </c>
      <c r="Q42" s="16">
        <v>150.06212659465501</v>
      </c>
      <c r="R42" s="72">
        <v>153.03689076343699</v>
      </c>
      <c r="S42" s="69">
        <v>128.77963834958399</v>
      </c>
      <c r="T42" s="16">
        <v>129.30685539528699</v>
      </c>
      <c r="U42" s="16">
        <v>133.35089149890601</v>
      </c>
      <c r="V42" s="72">
        <v>128.16464829173</v>
      </c>
    </row>
    <row r="43" spans="1:22" x14ac:dyDescent="0.25">
      <c r="N43" s="26">
        <v>38442</v>
      </c>
      <c r="O43" s="69">
        <v>139.39548071514</v>
      </c>
      <c r="P43" s="16">
        <v>163.77035803289701</v>
      </c>
      <c r="Q43" s="16">
        <v>160.35716853052699</v>
      </c>
      <c r="R43" s="72">
        <v>160.70327981966699</v>
      </c>
      <c r="S43" s="69">
        <v>130.99490895257699</v>
      </c>
      <c r="T43" s="16">
        <v>137.76877472814101</v>
      </c>
      <c r="U43" s="16">
        <v>137.998293461445</v>
      </c>
      <c r="V43" s="72">
        <v>131.117243341901</v>
      </c>
    </row>
    <row r="44" spans="1:22" x14ac:dyDescent="0.25">
      <c r="N44" s="26">
        <v>38533</v>
      </c>
      <c r="O44" s="69">
        <v>144.733216311939</v>
      </c>
      <c r="P44" s="16">
        <v>174.528461114149</v>
      </c>
      <c r="Q44" s="16">
        <v>172.51282302131901</v>
      </c>
      <c r="R44" s="72">
        <v>171.24024939543</v>
      </c>
      <c r="S44" s="69">
        <v>132.16837602048301</v>
      </c>
      <c r="T44" s="16">
        <v>138.05764161128999</v>
      </c>
      <c r="U44" s="16">
        <v>145.20919872736201</v>
      </c>
      <c r="V44" s="72">
        <v>136.160527370837</v>
      </c>
    </row>
    <row r="45" spans="1:22" x14ac:dyDescent="0.25">
      <c r="N45" s="26">
        <v>38625</v>
      </c>
      <c r="O45" s="69">
        <v>147.25640837453301</v>
      </c>
      <c r="P45" s="16">
        <v>177.98712979144</v>
      </c>
      <c r="Q45" s="16">
        <v>175.67921284452399</v>
      </c>
      <c r="R45" s="72">
        <v>175.97254241830399</v>
      </c>
      <c r="S45" s="69">
        <v>131.70483520091199</v>
      </c>
      <c r="T45" s="16">
        <v>142.322694318294</v>
      </c>
      <c r="U45" s="16">
        <v>153.84607797365899</v>
      </c>
      <c r="V45" s="72">
        <v>141.49070436918299</v>
      </c>
    </row>
    <row r="46" spans="1:22" x14ac:dyDescent="0.25">
      <c r="N46" s="26">
        <v>38717</v>
      </c>
      <c r="O46" s="69">
        <v>147.05311859720899</v>
      </c>
      <c r="P46" s="16">
        <v>178.973122989724</v>
      </c>
      <c r="Q46" s="16">
        <v>174.95360719410201</v>
      </c>
      <c r="R46" s="72">
        <v>177.05089367537801</v>
      </c>
      <c r="S46" s="69">
        <v>130.07257288458899</v>
      </c>
      <c r="T46" s="16">
        <v>155.42874617074</v>
      </c>
      <c r="U46" s="16">
        <v>157.51621828338301</v>
      </c>
      <c r="V46" s="72">
        <v>146.970660665547</v>
      </c>
    </row>
    <row r="47" spans="1:22" x14ac:dyDescent="0.25">
      <c r="N47" s="26">
        <v>38807</v>
      </c>
      <c r="O47" s="69">
        <v>145.46608664005799</v>
      </c>
      <c r="P47" s="16">
        <v>183.94711152135599</v>
      </c>
      <c r="Q47" s="16">
        <v>179.15943123297501</v>
      </c>
      <c r="R47" s="72">
        <v>181.44210811830999</v>
      </c>
      <c r="S47" s="69">
        <v>131.95344945477299</v>
      </c>
      <c r="T47" s="16">
        <v>161.743816055889</v>
      </c>
      <c r="U47" s="16">
        <v>157.77833675689001</v>
      </c>
      <c r="V47" s="72">
        <v>151.932747907036</v>
      </c>
    </row>
    <row r="48" spans="1:22" x14ac:dyDescent="0.25">
      <c r="N48" s="26">
        <v>38898</v>
      </c>
      <c r="O48" s="69">
        <v>142.143335629342</v>
      </c>
      <c r="P48" s="16">
        <v>186.080232761449</v>
      </c>
      <c r="Q48" s="16">
        <v>180.070278132585</v>
      </c>
      <c r="R48" s="72">
        <v>186.758967681483</v>
      </c>
      <c r="S48" s="69">
        <v>136.061608941766</v>
      </c>
      <c r="T48" s="16">
        <v>167.52906052996099</v>
      </c>
      <c r="U48" s="16">
        <v>159.62782486551001</v>
      </c>
      <c r="V48" s="72">
        <v>154.92150299460499</v>
      </c>
    </row>
    <row r="49" spans="14:22" x14ac:dyDescent="0.25">
      <c r="N49" s="26">
        <v>38990</v>
      </c>
      <c r="O49" s="69">
        <v>142.36255837853301</v>
      </c>
      <c r="P49" s="16">
        <v>184.352646140312</v>
      </c>
      <c r="Q49" s="16">
        <v>174.812951356513</v>
      </c>
      <c r="R49" s="72">
        <v>188.11153257019899</v>
      </c>
      <c r="S49" s="69">
        <v>137.22619112974701</v>
      </c>
      <c r="T49" s="16">
        <v>179.33076122472499</v>
      </c>
      <c r="U49" s="16">
        <v>159.270603880789</v>
      </c>
      <c r="V49" s="72">
        <v>157.59065446687299</v>
      </c>
    </row>
    <row r="50" spans="14:22" x14ac:dyDescent="0.25">
      <c r="N50" s="26">
        <v>39082</v>
      </c>
      <c r="O50" s="69">
        <v>144.89952275547199</v>
      </c>
      <c r="P50" s="16">
        <v>186.457803698796</v>
      </c>
      <c r="Q50" s="16">
        <v>173.98234194035001</v>
      </c>
      <c r="R50" s="72">
        <v>188.69377610632</v>
      </c>
      <c r="S50" s="69">
        <v>139.90003845780001</v>
      </c>
      <c r="T50" s="16">
        <v>189.838243409547</v>
      </c>
      <c r="U50" s="16">
        <v>158.547811725477</v>
      </c>
      <c r="V50" s="72">
        <v>161.81360021611499</v>
      </c>
    </row>
    <row r="51" spans="14:22" x14ac:dyDescent="0.25">
      <c r="N51" s="26">
        <v>39172</v>
      </c>
      <c r="O51" s="69">
        <v>143.99434814184599</v>
      </c>
      <c r="P51" s="16">
        <v>194.98324538772499</v>
      </c>
      <c r="Q51" s="16">
        <v>181.07154566066299</v>
      </c>
      <c r="R51" s="72">
        <v>193.95429335196999</v>
      </c>
      <c r="S51" s="69">
        <v>144.02049540841099</v>
      </c>
      <c r="T51" s="16">
        <v>193.44158924713699</v>
      </c>
      <c r="U51" s="16">
        <v>161.64139104344301</v>
      </c>
      <c r="V51" s="72">
        <v>167.944111957232</v>
      </c>
    </row>
    <row r="52" spans="14:22" x14ac:dyDescent="0.25">
      <c r="N52" s="26">
        <v>39263</v>
      </c>
      <c r="O52" s="69">
        <v>140.850768286418</v>
      </c>
      <c r="P52" s="16">
        <v>201.597396620208</v>
      </c>
      <c r="Q52" s="16">
        <v>186.219836900242</v>
      </c>
      <c r="R52" s="72">
        <v>201.371452280228</v>
      </c>
      <c r="S52" s="69">
        <v>143.868531042782</v>
      </c>
      <c r="T52" s="16">
        <v>191.986766993526</v>
      </c>
      <c r="U52" s="16">
        <v>164.62294627998901</v>
      </c>
      <c r="V52" s="72">
        <v>175.190261987897</v>
      </c>
    </row>
    <row r="53" spans="14:22" x14ac:dyDescent="0.25">
      <c r="N53" s="26">
        <v>39355</v>
      </c>
      <c r="O53" s="69">
        <v>138.20405879515999</v>
      </c>
      <c r="P53" s="16">
        <v>196.80624869550601</v>
      </c>
      <c r="Q53" s="16">
        <v>179.83355925385101</v>
      </c>
      <c r="R53" s="72">
        <v>199.513979454858</v>
      </c>
      <c r="S53" s="69">
        <v>144.42794147712101</v>
      </c>
      <c r="T53" s="16">
        <v>195.78088982910501</v>
      </c>
      <c r="U53" s="16">
        <v>164.302491260469</v>
      </c>
      <c r="V53" s="72">
        <v>177.32271008169801</v>
      </c>
    </row>
    <row r="54" spans="14:22" x14ac:dyDescent="0.25">
      <c r="N54" s="26">
        <v>39447</v>
      </c>
      <c r="O54" s="69">
        <v>136.442886258946</v>
      </c>
      <c r="P54" s="16">
        <v>190.740379933366</v>
      </c>
      <c r="Q54" s="16">
        <v>172.01506976193201</v>
      </c>
      <c r="R54" s="72">
        <v>191.43872031243501</v>
      </c>
      <c r="S54" s="69">
        <v>146.63068907335401</v>
      </c>
      <c r="T54" s="16">
        <v>198.32150303773199</v>
      </c>
      <c r="U54" s="16">
        <v>161.95637436655201</v>
      </c>
      <c r="V54" s="72">
        <v>171.884426960951</v>
      </c>
    </row>
    <row r="55" spans="14:22" x14ac:dyDescent="0.25">
      <c r="N55" s="26">
        <v>39538</v>
      </c>
      <c r="O55" s="69">
        <v>134.238147714728</v>
      </c>
      <c r="P55" s="16">
        <v>192.483694970286</v>
      </c>
      <c r="Q55" s="16">
        <v>169.48939090797799</v>
      </c>
      <c r="R55" s="72">
        <v>187.64875757352101</v>
      </c>
      <c r="S55" s="69">
        <v>144.16112399007201</v>
      </c>
      <c r="T55" s="16">
        <v>182.571912653776</v>
      </c>
      <c r="U55" s="16">
        <v>157.63224764576199</v>
      </c>
      <c r="V55" s="72">
        <v>166.828439427419</v>
      </c>
    </row>
    <row r="56" spans="14:22" x14ac:dyDescent="0.25">
      <c r="N56" s="26">
        <v>39629</v>
      </c>
      <c r="O56" s="69">
        <v>132.76558817519799</v>
      </c>
      <c r="P56" s="16">
        <v>194.92291495078399</v>
      </c>
      <c r="Q56" s="16">
        <v>165.416301575441</v>
      </c>
      <c r="R56" s="72">
        <v>185.74241131075999</v>
      </c>
      <c r="S56" s="69">
        <v>139.98379704631401</v>
      </c>
      <c r="T56" s="16">
        <v>173.468794062548</v>
      </c>
      <c r="U56" s="16">
        <v>153.007692837006</v>
      </c>
      <c r="V56" s="72">
        <v>164.99550056013501</v>
      </c>
    </row>
    <row r="57" spans="14:22" x14ac:dyDescent="0.25">
      <c r="N57" s="26">
        <v>39721</v>
      </c>
      <c r="O57" s="69">
        <v>125.47438224487399</v>
      </c>
      <c r="P57" s="16">
        <v>186.496136336483</v>
      </c>
      <c r="Q57" s="16">
        <v>154.574782188651</v>
      </c>
      <c r="R57" s="72">
        <v>175.45147109252301</v>
      </c>
      <c r="S57" s="69">
        <v>137.830718921288</v>
      </c>
      <c r="T57" s="16">
        <v>177.17067660467001</v>
      </c>
      <c r="U57" s="16">
        <v>147.73494594895399</v>
      </c>
      <c r="V57" s="72">
        <v>160.48544391916801</v>
      </c>
    </row>
    <row r="58" spans="14:22" x14ac:dyDescent="0.25">
      <c r="N58" s="26">
        <v>39813</v>
      </c>
      <c r="O58" s="69">
        <v>114.934841285896</v>
      </c>
      <c r="P58" s="16">
        <v>174.87506682568801</v>
      </c>
      <c r="Q58" s="16">
        <v>144.09012625604399</v>
      </c>
      <c r="R58" s="72">
        <v>161.867561766904</v>
      </c>
      <c r="S58" s="69">
        <v>133.27496512048</v>
      </c>
      <c r="T58" s="16">
        <v>174.32723372145401</v>
      </c>
      <c r="U58" s="16">
        <v>141.69096657676999</v>
      </c>
      <c r="V58" s="72">
        <v>152.59385765072801</v>
      </c>
    </row>
    <row r="59" spans="14:22" x14ac:dyDescent="0.25">
      <c r="N59" s="26">
        <v>39903</v>
      </c>
      <c r="O59" s="69">
        <v>108.93823843837001</v>
      </c>
      <c r="P59" s="16">
        <v>165.60317121087101</v>
      </c>
      <c r="Q59" s="16">
        <v>138.392391686114</v>
      </c>
      <c r="R59" s="72">
        <v>148.441526469677</v>
      </c>
      <c r="S59" s="69">
        <v>121.02321086875401</v>
      </c>
      <c r="T59" s="16">
        <v>157.72554540815699</v>
      </c>
      <c r="U59" s="16">
        <v>132.6365406605</v>
      </c>
      <c r="V59" s="72">
        <v>138.89392438676299</v>
      </c>
    </row>
    <row r="60" spans="14:22" x14ac:dyDescent="0.25">
      <c r="N60" s="26">
        <v>39994</v>
      </c>
      <c r="O60" s="69">
        <v>107.773053291865</v>
      </c>
      <c r="P60" s="16">
        <v>157.345612088384</v>
      </c>
      <c r="Q60" s="16">
        <v>134.06635673893399</v>
      </c>
      <c r="R60" s="72">
        <v>134.59802235420901</v>
      </c>
      <c r="S60" s="69">
        <v>111.09924246400401</v>
      </c>
      <c r="T60" s="16">
        <v>131.25366218422101</v>
      </c>
      <c r="U60" s="16">
        <v>120.94074694433</v>
      </c>
      <c r="V60" s="72">
        <v>126.262080897974</v>
      </c>
    </row>
    <row r="61" spans="14:22" x14ac:dyDescent="0.25">
      <c r="N61" s="26">
        <v>40086</v>
      </c>
      <c r="O61" s="69">
        <v>106.273293747422</v>
      </c>
      <c r="P61" s="16">
        <v>159.203862212633</v>
      </c>
      <c r="Q61" s="16">
        <v>129.836257419498</v>
      </c>
      <c r="R61" s="72">
        <v>128.59022824818899</v>
      </c>
      <c r="S61" s="69">
        <v>104.62973284524401</v>
      </c>
      <c r="T61" s="16">
        <v>119.14183128965</v>
      </c>
      <c r="U61" s="16">
        <v>113.691302495797</v>
      </c>
      <c r="V61" s="72">
        <v>118.040711670584</v>
      </c>
    </row>
    <row r="62" spans="14:22" x14ac:dyDescent="0.25">
      <c r="N62" s="26">
        <v>40178</v>
      </c>
      <c r="O62" s="69">
        <v>101.392035189258</v>
      </c>
      <c r="P62" s="16">
        <v>163.05585395396801</v>
      </c>
      <c r="Q62" s="16">
        <v>126.182987001421</v>
      </c>
      <c r="R62" s="72">
        <v>127.63683325146501</v>
      </c>
      <c r="S62" s="69">
        <v>102.30037790824601</v>
      </c>
      <c r="T62" s="16">
        <v>124.11439221588699</v>
      </c>
      <c r="U62" s="16">
        <v>111.04863882968</v>
      </c>
      <c r="V62" s="72">
        <v>109.826077621781</v>
      </c>
    </row>
    <row r="63" spans="14:22" x14ac:dyDescent="0.25">
      <c r="N63" s="26">
        <v>40268</v>
      </c>
      <c r="O63" s="69">
        <v>97.507955323762602</v>
      </c>
      <c r="P63" s="16">
        <v>158.181774099086</v>
      </c>
      <c r="Q63" s="16">
        <v>124.27899761973001</v>
      </c>
      <c r="R63" s="72">
        <v>126.20703872665</v>
      </c>
      <c r="S63" s="69">
        <v>104.52422425461999</v>
      </c>
      <c r="T63" s="16">
        <v>135.485876748051</v>
      </c>
      <c r="U63" s="16">
        <v>111.344057891349</v>
      </c>
      <c r="V63" s="72">
        <v>110.41374291507999</v>
      </c>
    </row>
    <row r="64" spans="14:22" x14ac:dyDescent="0.25">
      <c r="N64" s="26">
        <v>40359</v>
      </c>
      <c r="O64" s="69">
        <v>95.255403103963701</v>
      </c>
      <c r="P64" s="16">
        <v>149.83968992340601</v>
      </c>
      <c r="Q64" s="16">
        <v>123.244461567305</v>
      </c>
      <c r="R64" s="72">
        <v>123.796367343678</v>
      </c>
      <c r="S64" s="69">
        <v>103.13519668350899</v>
      </c>
      <c r="T64" s="16">
        <v>141.73226703151599</v>
      </c>
      <c r="U64" s="16">
        <v>116.80431313555999</v>
      </c>
      <c r="V64" s="72">
        <v>118.280788539696</v>
      </c>
    </row>
    <row r="65" spans="14:22" x14ac:dyDescent="0.25">
      <c r="N65" s="26">
        <v>40451</v>
      </c>
      <c r="O65" s="69">
        <v>92.860729824760099</v>
      </c>
      <c r="P65" s="16">
        <v>150.865097904338</v>
      </c>
      <c r="Q65" s="16">
        <v>122.81477770062099</v>
      </c>
      <c r="R65" s="72">
        <v>120.847574681485</v>
      </c>
      <c r="S65" s="69">
        <v>102.567091468006</v>
      </c>
      <c r="T65" s="16">
        <v>140.21043715327099</v>
      </c>
      <c r="U65" s="16">
        <v>124.91186276825501</v>
      </c>
      <c r="V65" s="72">
        <v>120.502891731972</v>
      </c>
    </row>
    <row r="66" spans="14:22" x14ac:dyDescent="0.25">
      <c r="N66" s="26">
        <v>40543</v>
      </c>
      <c r="O66" s="69">
        <v>90.222187423742199</v>
      </c>
      <c r="P66" s="16">
        <v>156.13394568590499</v>
      </c>
      <c r="Q66" s="16">
        <v>121.55402745385901</v>
      </c>
      <c r="R66" s="72">
        <v>119.038272211094</v>
      </c>
      <c r="S66" s="69">
        <v>102.795047439081</v>
      </c>
      <c r="T66" s="16">
        <v>143.26157894375501</v>
      </c>
      <c r="U66" s="16">
        <v>129.146222321061</v>
      </c>
      <c r="V66" s="72">
        <v>120.210928788717</v>
      </c>
    </row>
    <row r="67" spans="14:22" x14ac:dyDescent="0.25">
      <c r="N67" s="26">
        <v>40633</v>
      </c>
      <c r="O67" s="69">
        <v>89.825610220229606</v>
      </c>
      <c r="P67" s="16">
        <v>154.40580228414501</v>
      </c>
      <c r="Q67" s="16">
        <v>119.88580624979301</v>
      </c>
      <c r="R67" s="72">
        <v>119.518208516911</v>
      </c>
      <c r="S67" s="69">
        <v>102.11685898735099</v>
      </c>
      <c r="T67" s="16">
        <v>151.24221290961901</v>
      </c>
      <c r="U67" s="16">
        <v>128.88989874593099</v>
      </c>
      <c r="V67" s="72">
        <v>123.37069140765701</v>
      </c>
    </row>
    <row r="68" spans="14:22" x14ac:dyDescent="0.25">
      <c r="N68" s="26">
        <v>40724</v>
      </c>
      <c r="O68" s="69">
        <v>91.801791291040502</v>
      </c>
      <c r="P68" s="16">
        <v>153.13155706222</v>
      </c>
      <c r="Q68" s="16">
        <v>120.018347003244</v>
      </c>
      <c r="R68" s="72">
        <v>120.675797912722</v>
      </c>
      <c r="S68" s="69">
        <v>105.040844165073</v>
      </c>
      <c r="T68" s="16">
        <v>152.61159408962601</v>
      </c>
      <c r="U68" s="16">
        <v>127.132974997521</v>
      </c>
      <c r="V68" s="72">
        <v>126.222595164246</v>
      </c>
    </row>
    <row r="69" spans="14:22" x14ac:dyDescent="0.25">
      <c r="N69" s="26">
        <v>40816</v>
      </c>
      <c r="O69" s="69">
        <v>92.918135381316205</v>
      </c>
      <c r="P69" s="16">
        <v>157.51451765871201</v>
      </c>
      <c r="Q69" s="16">
        <v>120.497008507666</v>
      </c>
      <c r="R69" s="72">
        <v>121.09915959819701</v>
      </c>
      <c r="S69" s="69">
        <v>113.004692754484</v>
      </c>
      <c r="T69" s="16">
        <v>149.97108923316699</v>
      </c>
      <c r="U69" s="16">
        <v>128.30351202446499</v>
      </c>
      <c r="V69" s="72">
        <v>128.30343271586599</v>
      </c>
    </row>
    <row r="70" spans="14:22" x14ac:dyDescent="0.25">
      <c r="N70" s="26">
        <v>40908</v>
      </c>
      <c r="O70" s="69">
        <v>92.001002977100697</v>
      </c>
      <c r="P70" s="16">
        <v>161.065464898648</v>
      </c>
      <c r="Q70" s="16">
        <v>119.293836167387</v>
      </c>
      <c r="R70" s="72">
        <v>121.60600022228201</v>
      </c>
      <c r="S70" s="69">
        <v>118.05393482943499</v>
      </c>
      <c r="T70" s="16">
        <v>154.539168430259</v>
      </c>
      <c r="U70" s="16">
        <v>130.854261895859</v>
      </c>
      <c r="V70" s="72">
        <v>130.440184159978</v>
      </c>
    </row>
    <row r="71" spans="14:22" x14ac:dyDescent="0.25">
      <c r="N71" s="26">
        <v>40999</v>
      </c>
      <c r="O71" s="69">
        <v>89.485432214293297</v>
      </c>
      <c r="P71" s="16">
        <v>158.83690318087901</v>
      </c>
      <c r="Q71" s="16">
        <v>118.80610204318501</v>
      </c>
      <c r="R71" s="72">
        <v>124.43123759022301</v>
      </c>
      <c r="S71" s="69">
        <v>114.612483795326</v>
      </c>
      <c r="T71" s="16">
        <v>158.59745683557799</v>
      </c>
      <c r="U71" s="16">
        <v>131.03816727565899</v>
      </c>
      <c r="V71" s="72">
        <v>131.129180029613</v>
      </c>
    </row>
    <row r="72" spans="14:22" x14ac:dyDescent="0.25">
      <c r="N72" s="26">
        <v>41090</v>
      </c>
      <c r="O72" s="69">
        <v>86.984950405110595</v>
      </c>
      <c r="P72" s="16">
        <v>156.914565240869</v>
      </c>
      <c r="Q72" s="16">
        <v>121.06931283236101</v>
      </c>
      <c r="R72" s="72">
        <v>129.134274216937</v>
      </c>
      <c r="S72" s="69">
        <v>110.40850134746699</v>
      </c>
      <c r="T72" s="16">
        <v>158.66502911602299</v>
      </c>
      <c r="U72" s="16">
        <v>132.26757129080201</v>
      </c>
      <c r="V72" s="72">
        <v>133.57863500882399</v>
      </c>
    </row>
    <row r="73" spans="14:22" x14ac:dyDescent="0.25">
      <c r="N73" s="26">
        <v>41182</v>
      </c>
      <c r="O73" s="69">
        <v>90.406616842111603</v>
      </c>
      <c r="P73" s="16">
        <v>161.74286494923601</v>
      </c>
      <c r="Q73" s="16">
        <v>124.485351025253</v>
      </c>
      <c r="R73" s="72">
        <v>131.23570250878601</v>
      </c>
      <c r="S73" s="69">
        <v>110.073335189145</v>
      </c>
      <c r="T73" s="16">
        <v>163.237604887228</v>
      </c>
      <c r="U73" s="16">
        <v>135.21462390255601</v>
      </c>
      <c r="V73" s="72">
        <v>137.71311890834301</v>
      </c>
    </row>
    <row r="74" spans="14:22" x14ac:dyDescent="0.25">
      <c r="N74" s="26">
        <v>41274</v>
      </c>
      <c r="O74" s="69">
        <v>94.828216609605605</v>
      </c>
      <c r="P74" s="16">
        <v>167.433364353245</v>
      </c>
      <c r="Q74" s="16">
        <v>125.912117964153</v>
      </c>
      <c r="R74" s="72">
        <v>131.21469666435399</v>
      </c>
      <c r="S74" s="69">
        <v>111.587261468991</v>
      </c>
      <c r="T74" s="16">
        <v>170.03850439485001</v>
      </c>
      <c r="U74" s="16">
        <v>137.70908161967401</v>
      </c>
      <c r="V74" s="72">
        <v>139.24952699623299</v>
      </c>
    </row>
    <row r="75" spans="14:22" x14ac:dyDescent="0.25">
      <c r="N75" s="26">
        <v>41364</v>
      </c>
      <c r="O75" s="69">
        <v>94.9155310461163</v>
      </c>
      <c r="P75" s="16">
        <v>167.98931504217799</v>
      </c>
      <c r="Q75" s="16">
        <v>127.757013376486</v>
      </c>
      <c r="R75" s="72">
        <v>135.248333577323</v>
      </c>
      <c r="S75" s="69">
        <v>114.648046399965</v>
      </c>
      <c r="T75" s="16">
        <v>175.311569888755</v>
      </c>
      <c r="U75" s="16">
        <v>140.63873494176099</v>
      </c>
      <c r="V75" s="72">
        <v>142.42904777457599</v>
      </c>
    </row>
    <row r="76" spans="14:22" x14ac:dyDescent="0.25">
      <c r="N76" s="26">
        <v>41455</v>
      </c>
      <c r="O76" s="69">
        <v>96.418248853654205</v>
      </c>
      <c r="P76" s="16">
        <v>168.291667341703</v>
      </c>
      <c r="Q76" s="16">
        <v>132.29453104173899</v>
      </c>
      <c r="R76" s="72">
        <v>144.23260857339</v>
      </c>
      <c r="S76" s="69">
        <v>118.604629265897</v>
      </c>
      <c r="T76" s="16">
        <v>184.34678755837999</v>
      </c>
      <c r="U76" s="16">
        <v>143.535075133737</v>
      </c>
      <c r="V76" s="72">
        <v>147.74242640918999</v>
      </c>
    </row>
    <row r="77" spans="14:22" x14ac:dyDescent="0.25">
      <c r="N77" s="26">
        <v>41547</v>
      </c>
      <c r="O77" s="69">
        <v>99.016742505534495</v>
      </c>
      <c r="P77" s="16">
        <v>171.28722965137101</v>
      </c>
      <c r="Q77" s="16">
        <v>133.991200291789</v>
      </c>
      <c r="R77" s="72">
        <v>150.326222166604</v>
      </c>
      <c r="S77" s="69">
        <v>123.20399264604001</v>
      </c>
      <c r="T77" s="16">
        <v>191.90015984772</v>
      </c>
      <c r="U77" s="16">
        <v>146.32273650840699</v>
      </c>
      <c r="V77" s="72">
        <v>151.51265910718601</v>
      </c>
    </row>
    <row r="78" spans="14:22" x14ac:dyDescent="0.25">
      <c r="N78" s="26">
        <v>41639</v>
      </c>
      <c r="O78" s="69">
        <v>100.103849393952</v>
      </c>
      <c r="P78" s="16">
        <v>175.84716916313101</v>
      </c>
      <c r="Q78" s="16">
        <v>133.58886239092899</v>
      </c>
      <c r="R78" s="72">
        <v>151.55119719701801</v>
      </c>
      <c r="S78" s="69">
        <v>127.35758183795301</v>
      </c>
      <c r="T78" s="16">
        <v>189.744589951129</v>
      </c>
      <c r="U78" s="16">
        <v>149.424175299963</v>
      </c>
      <c r="V78" s="72">
        <v>155.077834663695</v>
      </c>
    </row>
    <row r="79" spans="14:22" x14ac:dyDescent="0.25">
      <c r="N79" s="26">
        <v>41729</v>
      </c>
      <c r="O79" s="69">
        <v>102.21608880597</v>
      </c>
      <c r="P79" s="16">
        <v>181.26507254324</v>
      </c>
      <c r="Q79" s="16">
        <v>138.03603705876</v>
      </c>
      <c r="R79" s="72">
        <v>156.382190968891</v>
      </c>
      <c r="S79" s="69">
        <v>125.588492551172</v>
      </c>
      <c r="T79" s="16">
        <v>182.80331271384699</v>
      </c>
      <c r="U79" s="16">
        <v>152.04978724687601</v>
      </c>
      <c r="V79" s="72">
        <v>159.647704184595</v>
      </c>
    </row>
    <row r="80" spans="14:22" x14ac:dyDescent="0.25">
      <c r="N80" s="26">
        <v>41820</v>
      </c>
      <c r="O80" s="69">
        <v>107.050642762259</v>
      </c>
      <c r="P80" s="16">
        <v>188.34966765803799</v>
      </c>
      <c r="Q80" s="16">
        <v>145.99459936986301</v>
      </c>
      <c r="R80" s="72">
        <v>164.876810567364</v>
      </c>
      <c r="S80" s="69">
        <v>126.949914393565</v>
      </c>
      <c r="T80" s="16">
        <v>181.10009408684101</v>
      </c>
      <c r="U80" s="16">
        <v>154.71697064454301</v>
      </c>
      <c r="V80" s="72">
        <v>166.12976998517701</v>
      </c>
    </row>
    <row r="81" spans="14:22" x14ac:dyDescent="0.25">
      <c r="N81" s="26">
        <v>41912</v>
      </c>
      <c r="O81" s="69">
        <v>110.060691971333</v>
      </c>
      <c r="P81" s="16">
        <v>194.68285225931299</v>
      </c>
      <c r="Q81" s="16">
        <v>149.30284292383001</v>
      </c>
      <c r="R81" s="72">
        <v>168.23258418365899</v>
      </c>
      <c r="S81" s="69">
        <v>138.336626621985</v>
      </c>
      <c r="T81" s="16">
        <v>190.62249616244901</v>
      </c>
      <c r="U81" s="16">
        <v>157.55250025445201</v>
      </c>
      <c r="V81" s="72">
        <v>171.16327819886601</v>
      </c>
    </row>
    <row r="82" spans="14:22" x14ac:dyDescent="0.25">
      <c r="N82" s="26">
        <v>42004</v>
      </c>
      <c r="O82" s="69">
        <v>110.062641015022</v>
      </c>
      <c r="P82" s="16">
        <v>198.72104003998999</v>
      </c>
      <c r="Q82" s="16">
        <v>149.247297173466</v>
      </c>
      <c r="R82" s="72">
        <v>168.14176376934699</v>
      </c>
      <c r="S82" s="69">
        <v>144.80905524847401</v>
      </c>
      <c r="T82" s="16">
        <v>204.53401434600201</v>
      </c>
      <c r="U82" s="16">
        <v>161.562242589645</v>
      </c>
      <c r="V82" s="72">
        <v>174.18154682059</v>
      </c>
    </row>
    <row r="83" spans="14:22" x14ac:dyDescent="0.25">
      <c r="N83" s="26">
        <v>42094</v>
      </c>
      <c r="O83" s="69">
        <v>111.627102024859</v>
      </c>
      <c r="P83" s="16">
        <v>203.006589091271</v>
      </c>
      <c r="Q83" s="16">
        <v>153.639322192772</v>
      </c>
      <c r="R83" s="72">
        <v>172.58115557807099</v>
      </c>
      <c r="S83" s="69">
        <v>145.31784488542999</v>
      </c>
      <c r="T83" s="16">
        <v>215.164123483884</v>
      </c>
      <c r="U83" s="16">
        <v>167.013392913709</v>
      </c>
      <c r="V83" s="72">
        <v>179.05216859511299</v>
      </c>
    </row>
    <row r="84" spans="14:22" x14ac:dyDescent="0.25">
      <c r="N84" s="26">
        <v>42185</v>
      </c>
      <c r="O84" s="69">
        <v>115.691972771</v>
      </c>
      <c r="P84" s="16">
        <v>207.44808341432099</v>
      </c>
      <c r="Q84" s="16">
        <v>159.76369070557499</v>
      </c>
      <c r="R84" s="72">
        <v>180.35432363126</v>
      </c>
      <c r="S84" s="69">
        <v>147.81791322709</v>
      </c>
      <c r="T84" s="16">
        <v>225.31760033069699</v>
      </c>
      <c r="U84" s="16">
        <v>170.646297396303</v>
      </c>
      <c r="V84" s="72">
        <v>182.693149608075</v>
      </c>
    </row>
    <row r="85" spans="14:22" x14ac:dyDescent="0.25">
      <c r="N85" s="26">
        <v>42277</v>
      </c>
      <c r="O85" s="69">
        <v>116.977787620372</v>
      </c>
      <c r="P85" s="16">
        <v>204.815819839223</v>
      </c>
      <c r="Q85" s="16">
        <v>161.38717524501899</v>
      </c>
      <c r="R85" s="72">
        <v>184.43198894475299</v>
      </c>
      <c r="S85" s="69">
        <v>145.48258247563101</v>
      </c>
      <c r="T85" s="16">
        <v>226.41303439142601</v>
      </c>
      <c r="U85" s="16">
        <v>172.986960822453</v>
      </c>
      <c r="V85" s="72">
        <v>184.289877919291</v>
      </c>
    </row>
    <row r="86" spans="14:22" x14ac:dyDescent="0.25">
      <c r="N86" s="26">
        <v>42369</v>
      </c>
      <c r="O86" s="69">
        <v>115.831134338472</v>
      </c>
      <c r="P86" s="16">
        <v>201.598899500709</v>
      </c>
      <c r="Q86" s="16">
        <v>161.50001534079601</v>
      </c>
      <c r="R86" s="72">
        <v>185.05579419210201</v>
      </c>
      <c r="S86" s="69">
        <v>144.78315897684001</v>
      </c>
      <c r="T86" s="16">
        <v>219.52197928578499</v>
      </c>
      <c r="U86" s="16">
        <v>174.06896195761101</v>
      </c>
      <c r="V86" s="72">
        <v>186.762605091648</v>
      </c>
    </row>
    <row r="87" spans="14:22" x14ac:dyDescent="0.25">
      <c r="N87" s="26">
        <v>42460</v>
      </c>
      <c r="O87" s="69">
        <v>117.93557803381501</v>
      </c>
      <c r="P87" s="16">
        <v>206.85098134245899</v>
      </c>
      <c r="Q87" s="16">
        <v>165.20869542076599</v>
      </c>
      <c r="R87" s="72">
        <v>190.05648293665399</v>
      </c>
      <c r="S87" s="69">
        <v>147.72657438992701</v>
      </c>
      <c r="T87" s="16">
        <v>217.46491864627899</v>
      </c>
      <c r="U87" s="16">
        <v>175.48047137108099</v>
      </c>
      <c r="V87" s="72">
        <v>190.41350152304</v>
      </c>
    </row>
    <row r="88" spans="14:22" x14ac:dyDescent="0.25">
      <c r="N88" s="26">
        <v>42551</v>
      </c>
      <c r="O88" s="69">
        <v>122.592264375056</v>
      </c>
      <c r="P88" s="16">
        <v>215.16339017149099</v>
      </c>
      <c r="Q88" s="16">
        <v>170.628868122694</v>
      </c>
      <c r="R88" s="72">
        <v>199.77397900557301</v>
      </c>
      <c r="S88" s="69">
        <v>148.597694259815</v>
      </c>
      <c r="T88" s="16">
        <v>214.47142128949599</v>
      </c>
      <c r="U88" s="16">
        <v>180.90702130868601</v>
      </c>
      <c r="V88" s="72">
        <v>196.74372797039399</v>
      </c>
    </row>
    <row r="89" spans="14:22" x14ac:dyDescent="0.25">
      <c r="N89" s="26">
        <v>42643</v>
      </c>
      <c r="O89" s="69">
        <v>124.61483928122399</v>
      </c>
      <c r="P89" s="16">
        <v>221.49728615998899</v>
      </c>
      <c r="Q89" s="16">
        <v>173.800975458783</v>
      </c>
      <c r="R89" s="72">
        <v>205.148911649626</v>
      </c>
      <c r="S89" s="69">
        <v>149.14181166634299</v>
      </c>
      <c r="T89" s="16">
        <v>212.57422186036899</v>
      </c>
      <c r="U89" s="16">
        <v>183.521261196604</v>
      </c>
      <c r="V89" s="72">
        <v>203.78109791753101</v>
      </c>
    </row>
    <row r="90" spans="14:22" x14ac:dyDescent="0.25">
      <c r="N90" s="26">
        <v>42735</v>
      </c>
      <c r="O90" s="69">
        <v>125.501071521399</v>
      </c>
      <c r="P90" s="16">
        <v>227.43199607932999</v>
      </c>
      <c r="Q90" s="16">
        <v>176.60936991150899</v>
      </c>
      <c r="R90" s="72">
        <v>206.29643931372499</v>
      </c>
      <c r="S90" s="69">
        <v>147.24876231157501</v>
      </c>
      <c r="T90" s="16">
        <v>211.90710900343299</v>
      </c>
      <c r="U90" s="16">
        <v>181.42322986868899</v>
      </c>
      <c r="V90" s="72">
        <v>206.285721890682</v>
      </c>
    </row>
    <row r="91" spans="14:22" x14ac:dyDescent="0.25">
      <c r="N91" s="26">
        <v>42825</v>
      </c>
      <c r="O91" s="69">
        <v>133.52076028516001</v>
      </c>
      <c r="P91" s="16">
        <v>237.89212443966099</v>
      </c>
      <c r="Q91" s="16">
        <v>187.065929933533</v>
      </c>
      <c r="R91" s="72">
        <v>213.557032028008</v>
      </c>
      <c r="S91" s="69">
        <v>145.15492228630501</v>
      </c>
      <c r="T91" s="16">
        <v>217.13105397663</v>
      </c>
      <c r="U91" s="16">
        <v>182.25324468601201</v>
      </c>
      <c r="V91" s="72">
        <v>206.883299253502</v>
      </c>
    </row>
    <row r="92" spans="14:22" x14ac:dyDescent="0.25">
      <c r="N92" s="26">
        <v>42916</v>
      </c>
      <c r="O92" s="69">
        <v>146.74336170241199</v>
      </c>
      <c r="P92" s="16">
        <v>249.27872919575299</v>
      </c>
      <c r="Q92" s="16">
        <v>200.89572053732701</v>
      </c>
      <c r="R92" s="72">
        <v>225.00519002637699</v>
      </c>
      <c r="S92" s="69">
        <v>149.516838203578</v>
      </c>
      <c r="T92" s="16">
        <v>231.803325998551</v>
      </c>
      <c r="U92" s="16">
        <v>187.022513522254</v>
      </c>
      <c r="V92" s="72">
        <v>210.86689611121901</v>
      </c>
    </row>
    <row r="93" spans="14:22" x14ac:dyDescent="0.25">
      <c r="N93" s="26">
        <v>43008</v>
      </c>
      <c r="O93" s="69">
        <v>147.465216537575</v>
      </c>
      <c r="P93" s="16">
        <v>250.895247625537</v>
      </c>
      <c r="Q93" s="16">
        <v>200.406204914125</v>
      </c>
      <c r="R93" s="72">
        <v>229.86573074543799</v>
      </c>
      <c r="S93" s="69">
        <v>154.62555683545</v>
      </c>
      <c r="T93" s="16">
        <v>235.96584072044701</v>
      </c>
      <c r="U93" s="16">
        <v>191.133021309333</v>
      </c>
      <c r="V93" s="72">
        <v>216.58651676853</v>
      </c>
    </row>
    <row r="94" spans="14:22" x14ac:dyDescent="0.25">
      <c r="N94" s="26">
        <v>43100</v>
      </c>
      <c r="O94" s="69">
        <v>140.37770211062701</v>
      </c>
      <c r="P94" s="16">
        <v>247.93866689125801</v>
      </c>
      <c r="Q94" s="16">
        <v>194.63038126107901</v>
      </c>
      <c r="R94" s="72">
        <v>229.579541640066</v>
      </c>
      <c r="S94" s="69">
        <v>152.95131362247599</v>
      </c>
      <c r="T94" s="16">
        <v>242.70846641577799</v>
      </c>
      <c r="U94" s="16">
        <v>192.991858402632</v>
      </c>
      <c r="V94" s="72">
        <v>221.27105424164199</v>
      </c>
    </row>
    <row r="95" spans="14:22" x14ac:dyDescent="0.25">
      <c r="N95" s="26">
        <v>43190</v>
      </c>
      <c r="O95" s="69">
        <v>140.70414287045801</v>
      </c>
      <c r="P95" s="16">
        <v>246.09947096304199</v>
      </c>
      <c r="Q95" s="16">
        <v>198.22042454868699</v>
      </c>
      <c r="R95" s="72">
        <v>233.81173037654699</v>
      </c>
      <c r="S95" s="69">
        <v>153.724629232506</v>
      </c>
      <c r="T95" s="16">
        <v>253.35425232190701</v>
      </c>
      <c r="U95" s="16">
        <v>195.38100387907801</v>
      </c>
      <c r="V95" s="72">
        <v>222.52061245341</v>
      </c>
    </row>
    <row r="96" spans="14:22" x14ac:dyDescent="0.25">
      <c r="N96" s="26">
        <v>43281</v>
      </c>
      <c r="O96" s="69">
        <v>145.19149402152601</v>
      </c>
      <c r="P96" s="16">
        <v>243.412310036854</v>
      </c>
      <c r="Q96" s="16">
        <v>205.13478351074701</v>
      </c>
      <c r="R96" s="72">
        <v>242.03857936350201</v>
      </c>
      <c r="S96" s="69">
        <v>157.72966716355401</v>
      </c>
      <c r="T96" s="16">
        <v>237.16999058163</v>
      </c>
      <c r="U96" s="16">
        <v>200.264236051192</v>
      </c>
      <c r="V96" s="72">
        <v>225.045828284072</v>
      </c>
    </row>
    <row r="97" spans="14:22" x14ac:dyDescent="0.25">
      <c r="N97" s="26">
        <v>43373</v>
      </c>
      <c r="O97" s="69">
        <v>148.582461169845</v>
      </c>
      <c r="P97" s="16">
        <v>246.69916071080499</v>
      </c>
      <c r="Q97" s="16">
        <v>209.25101932511399</v>
      </c>
      <c r="R97" s="72">
        <v>243.90679573330101</v>
      </c>
      <c r="S97" s="69">
        <v>159.11354057095701</v>
      </c>
      <c r="T97" s="16">
        <v>217.11296061678999</v>
      </c>
      <c r="U97" s="16">
        <v>204.00005969115799</v>
      </c>
      <c r="V97" s="72">
        <v>231.504503073645</v>
      </c>
    </row>
    <row r="98" spans="14:22" x14ac:dyDescent="0.25">
      <c r="N98" s="26">
        <v>43465</v>
      </c>
      <c r="O98" s="69">
        <v>148.67329036546101</v>
      </c>
      <c r="P98" s="16">
        <v>254.158438680785</v>
      </c>
      <c r="Q98" s="16">
        <v>210.42822540313699</v>
      </c>
      <c r="R98" s="72">
        <v>242.55200706446101</v>
      </c>
      <c r="S98" s="69">
        <v>158.41828643410301</v>
      </c>
      <c r="T98" s="16">
        <v>214.65822270795601</v>
      </c>
      <c r="U98" s="16">
        <v>204.69403037484</v>
      </c>
      <c r="V98" s="72">
        <v>237.47803276744301</v>
      </c>
    </row>
    <row r="99" spans="14:22" x14ac:dyDescent="0.25">
      <c r="N99" s="26">
        <v>43555</v>
      </c>
      <c r="O99" s="69">
        <v>148.95688955346901</v>
      </c>
      <c r="P99" s="16">
        <v>259.957850686391</v>
      </c>
      <c r="Q99" s="16">
        <v>211.74812929739599</v>
      </c>
      <c r="R99" s="72">
        <v>248.31662931218699</v>
      </c>
      <c r="S99" s="69">
        <v>159.45630837804899</v>
      </c>
      <c r="T99" s="16">
        <v>228.612922421788</v>
      </c>
      <c r="U99" s="16">
        <v>207.770960187952</v>
      </c>
      <c r="V99" s="72">
        <v>243.41147102492201</v>
      </c>
    </row>
    <row r="100" spans="14:22" x14ac:dyDescent="0.25">
      <c r="N100" s="26">
        <v>43646</v>
      </c>
      <c r="O100" s="69">
        <v>150.82366973438201</v>
      </c>
      <c r="P100" s="16">
        <v>263.87177129664201</v>
      </c>
      <c r="Q100" s="16">
        <v>214.368835214679</v>
      </c>
      <c r="R100" s="72">
        <v>257.76706161157398</v>
      </c>
      <c r="S100" s="69">
        <v>161.93044001231399</v>
      </c>
      <c r="T100" s="16">
        <v>242.00015518393499</v>
      </c>
      <c r="U100" s="16">
        <v>211.67102859799101</v>
      </c>
      <c r="V100" s="72">
        <v>248.82420873257101</v>
      </c>
    </row>
    <row r="101" spans="14:22" x14ac:dyDescent="0.25">
      <c r="N101" s="26">
        <v>43738</v>
      </c>
      <c r="O101" s="69">
        <v>151.63159769250501</v>
      </c>
      <c r="P101" s="16">
        <v>262.58239480293503</v>
      </c>
      <c r="Q101" s="16">
        <v>218.31330266816701</v>
      </c>
      <c r="R101" s="72">
        <v>261.82257293683801</v>
      </c>
      <c r="S101" s="69">
        <v>163.55944808055</v>
      </c>
      <c r="T101" s="16">
        <v>240.360806583254</v>
      </c>
      <c r="U101" s="16">
        <v>212.36071654991301</v>
      </c>
      <c r="V101" s="72">
        <v>251.06937520927599</v>
      </c>
    </row>
    <row r="102" spans="14:22" x14ac:dyDescent="0.25">
      <c r="N102" s="26">
        <v>43830</v>
      </c>
      <c r="O102" s="69">
        <v>151.99257595205901</v>
      </c>
      <c r="P102" s="16">
        <v>262.06457595115597</v>
      </c>
      <c r="Q102" s="16">
        <v>221.61515653500101</v>
      </c>
      <c r="R102" s="72">
        <v>260.54049737513299</v>
      </c>
      <c r="S102" s="69">
        <v>165.34331339368401</v>
      </c>
      <c r="T102" s="16">
        <v>239.738868724952</v>
      </c>
      <c r="U102" s="16">
        <v>214.60702288724599</v>
      </c>
      <c r="V102" s="72">
        <v>250.68962196730601</v>
      </c>
    </row>
    <row r="103" spans="14:22" x14ac:dyDescent="0.25">
      <c r="N103" s="26">
        <v>43921</v>
      </c>
      <c r="O103" s="69">
        <v>151.810650061974</v>
      </c>
      <c r="P103" s="16">
        <v>270.02224605471298</v>
      </c>
      <c r="Q103" s="16">
        <v>223.702777988642</v>
      </c>
      <c r="R103" s="72">
        <v>259.15879305191498</v>
      </c>
      <c r="S103" s="69">
        <v>161.31873481296</v>
      </c>
      <c r="T103" s="16">
        <v>241.21383384590101</v>
      </c>
      <c r="U103" s="16">
        <v>219.14607554039301</v>
      </c>
      <c r="V103" s="72">
        <v>251.40387980413499</v>
      </c>
    </row>
    <row r="104" spans="14:22" x14ac:dyDescent="0.25">
      <c r="N104" s="26">
        <v>44012</v>
      </c>
      <c r="O104" s="69">
        <v>149.392044802897</v>
      </c>
      <c r="P104" s="16">
        <v>277.14656870132501</v>
      </c>
      <c r="Q104" s="16">
        <v>225.13133051282699</v>
      </c>
      <c r="R104" s="72">
        <v>259.64590084443103</v>
      </c>
      <c r="S104" s="69">
        <v>155.66916347857801</v>
      </c>
      <c r="T104" s="16">
        <v>248.04206501546199</v>
      </c>
      <c r="U104" s="16">
        <v>222.38551230338399</v>
      </c>
      <c r="V104" s="72">
        <v>252.67922093827801</v>
      </c>
    </row>
    <row r="105" spans="14:22" x14ac:dyDescent="0.25">
      <c r="N105" s="26">
        <v>44104</v>
      </c>
      <c r="O105" s="69">
        <v>153.71930635703799</v>
      </c>
      <c r="P105" s="16">
        <v>276.63866904123699</v>
      </c>
      <c r="Q105" s="16">
        <v>232.49825672217901</v>
      </c>
      <c r="R105" s="72">
        <v>268.97562010776801</v>
      </c>
      <c r="S105" s="69">
        <v>158.32797913201901</v>
      </c>
      <c r="T105" s="16">
        <v>256.53488775355299</v>
      </c>
      <c r="U105" s="16">
        <v>226.10386376330499</v>
      </c>
      <c r="V105" s="72">
        <v>261.55096470765102</v>
      </c>
    </row>
    <row r="106" spans="14:22" x14ac:dyDescent="0.25">
      <c r="N106" s="26">
        <v>44196</v>
      </c>
      <c r="O106" s="69">
        <v>162.049773769241</v>
      </c>
      <c r="P106" s="16">
        <v>277.44603718000502</v>
      </c>
      <c r="Q106" s="16">
        <v>242.618895346355</v>
      </c>
      <c r="R106" s="72">
        <v>279.50383120944798</v>
      </c>
      <c r="S106" s="69">
        <v>162.36956027617899</v>
      </c>
      <c r="T106" s="16">
        <v>253.49626317110801</v>
      </c>
      <c r="U106" s="16">
        <v>231.002392567415</v>
      </c>
      <c r="V106" s="72">
        <v>273.32822665353802</v>
      </c>
    </row>
    <row r="107" spans="14:22" x14ac:dyDescent="0.25">
      <c r="N107" s="26">
        <v>44286</v>
      </c>
      <c r="O107" s="69">
        <v>166.79889715896999</v>
      </c>
      <c r="P107" s="16">
        <v>283.34166913140803</v>
      </c>
      <c r="Q107" s="16">
        <v>250.78436151947699</v>
      </c>
      <c r="R107" s="72">
        <v>285.86720201731299</v>
      </c>
      <c r="S107" s="69">
        <v>165.384239406825</v>
      </c>
      <c r="T107" s="16">
        <v>245.42168940528401</v>
      </c>
      <c r="U107" s="16">
        <v>236.232180450361</v>
      </c>
      <c r="V107" s="72">
        <v>278.71300769602999</v>
      </c>
    </row>
    <row r="108" spans="14:22" x14ac:dyDescent="0.25">
      <c r="N108" s="26">
        <v>44377</v>
      </c>
      <c r="O108" s="69">
        <v>173.22891289048701</v>
      </c>
      <c r="P108" s="16">
        <v>295.41388355707801</v>
      </c>
      <c r="Q108" s="16">
        <v>263.01527129659399</v>
      </c>
      <c r="R108" s="72">
        <v>298.32823443578599</v>
      </c>
      <c r="S108" s="69">
        <v>175.78402987745599</v>
      </c>
      <c r="T108" s="16">
        <v>256.25293103073199</v>
      </c>
      <c r="U108" s="16">
        <v>247.303842960401</v>
      </c>
      <c r="V108" s="72">
        <v>287.90008030898298</v>
      </c>
    </row>
    <row r="109" spans="14:22" x14ac:dyDescent="0.25">
      <c r="N109" s="26">
        <v>44469</v>
      </c>
      <c r="O109" s="69">
        <v>179.82894530650901</v>
      </c>
      <c r="P109" s="16">
        <v>312.73023012133501</v>
      </c>
      <c r="Q109" s="16">
        <v>274.31320792219799</v>
      </c>
      <c r="R109" s="72">
        <v>316.29875722034501</v>
      </c>
      <c r="S109" s="69">
        <v>186.62013742170299</v>
      </c>
      <c r="T109" s="16">
        <v>287.47670651142101</v>
      </c>
      <c r="U109" s="16">
        <v>267.23412548123503</v>
      </c>
      <c r="V109" s="72">
        <v>304.52848184553</v>
      </c>
    </row>
    <row r="110" spans="14:22" x14ac:dyDescent="0.25">
      <c r="N110" s="26">
        <v>44561</v>
      </c>
      <c r="O110" s="69">
        <v>183.449447339556</v>
      </c>
      <c r="P110" s="16">
        <v>319.816709867209</v>
      </c>
      <c r="Q110" s="16">
        <v>281.27782040600698</v>
      </c>
      <c r="R110" s="72">
        <v>328.36139521097198</v>
      </c>
      <c r="S110" s="69">
        <v>191.088749389345</v>
      </c>
      <c r="T110" s="16">
        <v>295.18619534524697</v>
      </c>
      <c r="U110" s="16">
        <v>283.72195624186799</v>
      </c>
      <c r="V110" s="72">
        <v>321.831919848501</v>
      </c>
    </row>
    <row r="111" spans="14:22" x14ac:dyDescent="0.25">
      <c r="N111" s="26">
        <v>44651</v>
      </c>
      <c r="O111" s="69">
        <v>188.31296641304701</v>
      </c>
      <c r="P111" s="16">
        <v>320.52990346119401</v>
      </c>
      <c r="Q111" s="16">
        <v>295.94254335209303</v>
      </c>
      <c r="R111" s="72">
        <v>338.53944672755199</v>
      </c>
      <c r="S111" s="69">
        <v>193.51275637389799</v>
      </c>
      <c r="T111" s="16">
        <v>272.67416061873399</v>
      </c>
      <c r="U111" s="16">
        <v>295.48629691820503</v>
      </c>
      <c r="V111" s="72">
        <v>333.74702403876302</v>
      </c>
    </row>
    <row r="112" spans="14:22" x14ac:dyDescent="0.25">
      <c r="N112" s="26">
        <v>44742</v>
      </c>
      <c r="O112" s="69">
        <v>196.17108022803001</v>
      </c>
      <c r="P112" s="16">
        <v>333.954457575314</v>
      </c>
      <c r="Q112" s="16">
        <v>316.50194983398399</v>
      </c>
      <c r="R112" s="72">
        <v>351.57513067157601</v>
      </c>
      <c r="S112" s="69">
        <v>196.67182184073201</v>
      </c>
      <c r="T112" s="16">
        <v>256.919878112655</v>
      </c>
      <c r="U112" s="16">
        <v>306.20519593998301</v>
      </c>
      <c r="V112" s="72">
        <v>345.28679715707199</v>
      </c>
    </row>
    <row r="113" spans="14:22" x14ac:dyDescent="0.25">
      <c r="N113" s="26">
        <v>44834</v>
      </c>
      <c r="O113" s="69">
        <v>195.281642276182</v>
      </c>
      <c r="P113" s="16">
        <v>345.09999298395002</v>
      </c>
      <c r="Q113" s="16">
        <v>313.85401022720202</v>
      </c>
      <c r="R113" s="72">
        <v>347.11424528537901</v>
      </c>
      <c r="S113" s="69">
        <v>199.38077927365299</v>
      </c>
      <c r="T113" s="16">
        <v>248.56028313645501</v>
      </c>
      <c r="U113" s="16">
        <v>302.53284810148301</v>
      </c>
      <c r="V113" s="72">
        <v>344.15914523723899</v>
      </c>
    </row>
    <row r="114" spans="14:22" x14ac:dyDescent="0.25">
      <c r="N114" s="26">
        <v>44926</v>
      </c>
      <c r="O114" s="69">
        <v>188.73987896653799</v>
      </c>
      <c r="P114" s="16">
        <v>339.60642627819999</v>
      </c>
      <c r="Q114" s="16">
        <v>303.92452902563502</v>
      </c>
      <c r="R114" s="72">
        <v>337.36955025338898</v>
      </c>
      <c r="S114" s="69">
        <v>194.947375852601</v>
      </c>
      <c r="T114" s="16">
        <v>255.07654973978299</v>
      </c>
      <c r="U114" s="16">
        <v>289.38064532562402</v>
      </c>
      <c r="V114" s="72">
        <v>321.13419605104298</v>
      </c>
    </row>
    <row r="115" spans="14:22" x14ac:dyDescent="0.25">
      <c r="N115" s="26">
        <v>45016</v>
      </c>
      <c r="O115" s="69">
        <v>189.03536995261399</v>
      </c>
      <c r="P115" s="16">
        <v>330.59635594165599</v>
      </c>
      <c r="Q115" s="16">
        <v>309.17829720169601</v>
      </c>
      <c r="R115" s="72">
        <v>343.24791466159797</v>
      </c>
      <c r="S115" s="69">
        <v>185.64012657401</v>
      </c>
      <c r="T115" s="16">
        <v>261.97669957730801</v>
      </c>
      <c r="U115" s="16">
        <v>279.24456223112202</v>
      </c>
      <c r="V115" s="72">
        <v>305.00079139125199</v>
      </c>
    </row>
    <row r="116" spans="14:22" x14ac:dyDescent="0.25">
      <c r="N116" s="26">
        <v>45107</v>
      </c>
      <c r="O116" s="69">
        <v>196.29062419145501</v>
      </c>
      <c r="P116" s="16">
        <v>334.440115901919</v>
      </c>
      <c r="Q116" s="16">
        <v>315.84874998895401</v>
      </c>
      <c r="R116" s="72">
        <v>354.76565352725697</v>
      </c>
      <c r="S116" s="69">
        <v>179.225516403374</v>
      </c>
      <c r="T116" s="16">
        <v>257.01020997178603</v>
      </c>
      <c r="U116" s="16">
        <v>271.16262269956798</v>
      </c>
      <c r="V116" s="72">
        <v>310.29757988227698</v>
      </c>
    </row>
    <row r="117" spans="14:22" x14ac:dyDescent="0.25">
      <c r="N117" s="26">
        <v>45199</v>
      </c>
      <c r="O117" s="69">
        <v>199.112822234655</v>
      </c>
      <c r="P117" s="16">
        <v>341.15570146671098</v>
      </c>
      <c r="Q117" s="16">
        <v>316.01272216282803</v>
      </c>
      <c r="R117" s="72">
        <v>349.07773395123098</v>
      </c>
      <c r="S117" s="69">
        <v>179.32756618889701</v>
      </c>
      <c r="T117" s="16">
        <v>266.98264302939401</v>
      </c>
      <c r="U117" s="16">
        <v>264.57122390120298</v>
      </c>
      <c r="V117" s="72">
        <v>302.91908083818498</v>
      </c>
    </row>
    <row r="118" spans="14:22" x14ac:dyDescent="0.25">
      <c r="N118" s="26">
        <v>45291</v>
      </c>
      <c r="O118" s="69">
        <v>195.50734440941301</v>
      </c>
      <c r="P118" s="16">
        <v>337.03331683356203</v>
      </c>
      <c r="Q118" s="16">
        <v>315.24961093773902</v>
      </c>
      <c r="R118" s="72">
        <v>337.49934915356198</v>
      </c>
      <c r="S118" s="69">
        <v>178.29873006188399</v>
      </c>
      <c r="T118" s="16">
        <v>267.23339193875199</v>
      </c>
      <c r="U118" s="16">
        <v>255.81288319057401</v>
      </c>
      <c r="V118" s="72">
        <v>279.03263274507799</v>
      </c>
    </row>
    <row r="119" spans="14:22" x14ac:dyDescent="0.25">
      <c r="N119" s="26">
        <v>45382</v>
      </c>
      <c r="O119" s="69">
        <v>195.16169943045099</v>
      </c>
      <c r="P119" s="16">
        <v>334.40050930333598</v>
      </c>
      <c r="Q119" s="16">
        <v>318.98439665584499</v>
      </c>
      <c r="R119" s="72">
        <v>336.47722666101799</v>
      </c>
      <c r="S119" s="69">
        <v>169.664133056803</v>
      </c>
      <c r="T119" s="16">
        <v>246.90536744648799</v>
      </c>
      <c r="U119" s="16">
        <v>246.963404756263</v>
      </c>
      <c r="V119" s="72">
        <v>267.846360241963</v>
      </c>
    </row>
    <row r="120" spans="14:22" x14ac:dyDescent="0.25">
      <c r="N120" s="26">
        <v>45473</v>
      </c>
      <c r="O120" s="69">
        <v>198.54303150253901</v>
      </c>
      <c r="P120" s="16">
        <v>338.00727577776399</v>
      </c>
      <c r="Q120" s="16">
        <v>321.89264902041702</v>
      </c>
      <c r="R120" s="72">
        <v>335.45430531141898</v>
      </c>
      <c r="S120" s="69">
        <v>166.45668178358099</v>
      </c>
      <c r="T120" s="16">
        <v>242.329624696237</v>
      </c>
      <c r="U120" s="16">
        <v>247.73150342452001</v>
      </c>
      <c r="V120" s="72">
        <v>263.00754935898499</v>
      </c>
    </row>
    <row r="121" spans="14:22" x14ac:dyDescent="0.25">
      <c r="N121" s="76"/>
      <c r="O121" s="174" t="s">
        <v>17</v>
      </c>
      <c r="P121" s="175" t="s">
        <v>18</v>
      </c>
      <c r="Q121" s="175" t="s">
        <v>19</v>
      </c>
      <c r="R121" s="177" t="s">
        <v>20</v>
      </c>
      <c r="S121" s="174" t="s">
        <v>17</v>
      </c>
      <c r="T121" s="175" t="s">
        <v>18</v>
      </c>
      <c r="U121" s="175" t="s">
        <v>19</v>
      </c>
      <c r="V121" s="177" t="s">
        <v>20</v>
      </c>
    </row>
    <row r="122" spans="14:22" x14ac:dyDescent="0.25">
      <c r="N122" s="140" t="s">
        <v>134</v>
      </c>
      <c r="O122" s="173">
        <f t="shared" ref="O122:V127" si="0">O115/O114-1</f>
        <v>1.5655991075864684E-3</v>
      </c>
      <c r="P122" s="173">
        <f t="shared" si="0"/>
        <v>-2.6530918261137737E-2</v>
      </c>
      <c r="Q122" s="173">
        <f t="shared" si="0"/>
        <v>1.728642368190636E-2</v>
      </c>
      <c r="R122" s="173">
        <f t="shared" si="0"/>
        <v>1.7424110752715771E-2</v>
      </c>
      <c r="S122" s="173">
        <f t="shared" si="0"/>
        <v>-4.7742367589642121E-2</v>
      </c>
      <c r="T122" s="173">
        <f t="shared" si="0"/>
        <v>2.7051290463840028E-2</v>
      </c>
      <c r="U122" s="173">
        <f t="shared" si="0"/>
        <v>-3.5026817647380803E-2</v>
      </c>
      <c r="V122" s="173">
        <f t="shared" si="0"/>
        <v>-5.0238824946648331E-2</v>
      </c>
    </row>
    <row r="123" spans="14:22" x14ac:dyDescent="0.25">
      <c r="N123" s="140" t="s">
        <v>134</v>
      </c>
      <c r="O123" s="173">
        <f t="shared" si="0"/>
        <v>3.8380405956090158E-2</v>
      </c>
      <c r="P123" s="173">
        <f t="shared" si="0"/>
        <v>1.1626746306125035E-2</v>
      </c>
      <c r="Q123" s="173">
        <f t="shared" si="0"/>
        <v>2.1574776909087046E-2</v>
      </c>
      <c r="R123" s="173">
        <f t="shared" si="0"/>
        <v>3.3555160493878411E-2</v>
      </c>
      <c r="S123" s="173">
        <f t="shared" si="0"/>
        <v>-3.4554006663417458E-2</v>
      </c>
      <c r="T123" s="173">
        <f t="shared" si="0"/>
        <v>-1.8957753164824509E-2</v>
      </c>
      <c r="U123" s="173">
        <f t="shared" si="0"/>
        <v>-2.8942155460362606E-2</v>
      </c>
      <c r="V123" s="173">
        <f t="shared" si="0"/>
        <v>1.7366474581471891E-2</v>
      </c>
    </row>
    <row r="124" spans="14:22" x14ac:dyDescent="0.25">
      <c r="N124" s="140" t="s">
        <v>134</v>
      </c>
      <c r="O124" s="173">
        <f t="shared" si="0"/>
        <v>1.4377650765669436E-2</v>
      </c>
      <c r="P124" s="173">
        <f t="shared" si="0"/>
        <v>2.0080083834085993E-2</v>
      </c>
      <c r="Q124" s="173">
        <f t="shared" si="0"/>
        <v>5.1914776892347803E-4</v>
      </c>
      <c r="R124" s="173">
        <f t="shared" si="0"/>
        <v>-1.6032892472746085E-2</v>
      </c>
      <c r="S124" s="173">
        <f t="shared" si="0"/>
        <v>5.6939317330972905E-4</v>
      </c>
      <c r="T124" s="173">
        <f t="shared" si="0"/>
        <v>3.8801699974108983E-2</v>
      </c>
      <c r="U124" s="173">
        <f t="shared" si="0"/>
        <v>-2.4307918004126461E-2</v>
      </c>
      <c r="V124" s="173">
        <f t="shared" si="0"/>
        <v>-2.3778783730415531E-2</v>
      </c>
    </row>
    <row r="125" spans="14:22" x14ac:dyDescent="0.25">
      <c r="N125" s="140" t="s">
        <v>134</v>
      </c>
      <c r="O125" s="173">
        <f t="shared" si="0"/>
        <v>-1.8107712927663333E-2</v>
      </c>
      <c r="P125" s="173">
        <f t="shared" si="0"/>
        <v>-1.2083587099455784E-2</v>
      </c>
      <c r="Q125" s="173">
        <f t="shared" si="0"/>
        <v>-2.4148117198136143E-3</v>
      </c>
      <c r="R125" s="173">
        <f t="shared" si="0"/>
        <v>-3.3168499940149698E-2</v>
      </c>
      <c r="S125" s="173">
        <f t="shared" si="0"/>
        <v>-5.7371889268228449E-3</v>
      </c>
      <c r="T125" s="173">
        <f t="shared" si="0"/>
        <v>9.3919554661980875E-4</v>
      </c>
      <c r="U125" s="173">
        <f t="shared" si="0"/>
        <v>-3.3103905184713289E-2</v>
      </c>
      <c r="V125" s="173">
        <f t="shared" si="0"/>
        <v>-7.8854220826936938E-2</v>
      </c>
    </row>
    <row r="126" spans="14:22" x14ac:dyDescent="0.25">
      <c r="N126" s="140" t="s">
        <v>134</v>
      </c>
      <c r="O126" s="173">
        <f t="shared" si="0"/>
        <v>-1.7679385907783951E-3</v>
      </c>
      <c r="P126" s="173">
        <f t="shared" si="0"/>
        <v>-7.8117129634581728E-3</v>
      </c>
      <c r="Q126" s="173">
        <f t="shared" si="0"/>
        <v>1.184707478939151E-2</v>
      </c>
      <c r="R126" s="173">
        <f t="shared" si="0"/>
        <v>-3.0285169293139402E-3</v>
      </c>
      <c r="S126" s="173">
        <f t="shared" si="0"/>
        <v>-4.8427697730006769E-2</v>
      </c>
      <c r="T126" s="173">
        <f t="shared" si="0"/>
        <v>-7.6068429715261954E-2</v>
      </c>
      <c r="U126" s="173">
        <f t="shared" si="0"/>
        <v>-3.4593560433460957E-2</v>
      </c>
      <c r="V126" s="173">
        <f t="shared" si="0"/>
        <v>-4.0089477682471175E-2</v>
      </c>
    </row>
    <row r="127" spans="14:22" x14ac:dyDescent="0.25">
      <c r="N127" s="140" t="str">
        <f>"QTR "&amp;YEAR(N120)&amp;"Q"&amp;(MONTH(N120)/3)</f>
        <v>QTR 2024Q2</v>
      </c>
      <c r="O127" s="173">
        <f t="shared" si="0"/>
        <v>1.7325797438513257E-2</v>
      </c>
      <c r="P127" s="173">
        <f t="shared" si="0"/>
        <v>1.078576848445012E-2</v>
      </c>
      <c r="Q127" s="173">
        <f t="shared" si="0"/>
        <v>9.1172245259061313E-3</v>
      </c>
      <c r="R127" s="173">
        <f t="shared" si="0"/>
        <v>-3.0400908844554486E-3</v>
      </c>
      <c r="S127" s="173">
        <f t="shared" si="0"/>
        <v>-1.8904710238009881E-2</v>
      </c>
      <c r="T127" s="173">
        <f t="shared" si="0"/>
        <v>-1.8532374559425802E-2</v>
      </c>
      <c r="U127" s="173">
        <f t="shared" si="0"/>
        <v>3.1101720071242678E-3</v>
      </c>
      <c r="V127" s="173">
        <f t="shared" si="0"/>
        <v>-1.8065621196445614E-2</v>
      </c>
    </row>
    <row r="128" spans="14:22" x14ac:dyDescent="0.25">
      <c r="N128" s="76">
        <v>43008</v>
      </c>
      <c r="O128" s="174" t="s">
        <v>76</v>
      </c>
      <c r="P128" s="175" t="s">
        <v>76</v>
      </c>
      <c r="Q128" s="175" t="s">
        <v>76</v>
      </c>
      <c r="R128" s="175" t="s">
        <v>76</v>
      </c>
      <c r="S128" s="175" t="s">
        <v>76</v>
      </c>
      <c r="T128" s="175" t="s">
        <v>76</v>
      </c>
      <c r="U128" s="175" t="s">
        <v>76</v>
      </c>
      <c r="V128" s="175" t="s">
        <v>76</v>
      </c>
    </row>
    <row r="129" spans="14:22" x14ac:dyDescent="0.25">
      <c r="N129" s="76">
        <v>43100</v>
      </c>
      <c r="O129" s="174" t="s">
        <v>76</v>
      </c>
      <c r="P129" s="175" t="s">
        <v>76</v>
      </c>
      <c r="Q129" s="175" t="s">
        <v>76</v>
      </c>
      <c r="R129" s="175" t="s">
        <v>76</v>
      </c>
      <c r="S129" s="175" t="s">
        <v>76</v>
      </c>
      <c r="T129" s="175" t="s">
        <v>76</v>
      </c>
      <c r="U129" s="175" t="s">
        <v>76</v>
      </c>
      <c r="V129" s="175" t="s">
        <v>76</v>
      </c>
    </row>
    <row r="130" spans="14:22" x14ac:dyDescent="0.25">
      <c r="N130" s="140" t="s">
        <v>136</v>
      </c>
      <c r="O130" s="173">
        <f t="shared" ref="O130:V135" si="1">O115/O111-1</f>
        <v>3.8361858629663015E-3</v>
      </c>
      <c r="P130" s="173">
        <f t="shared" si="1"/>
        <v>3.1405657855198221E-2</v>
      </c>
      <c r="Q130" s="173">
        <f t="shared" si="1"/>
        <v>4.472406602877621E-2</v>
      </c>
      <c r="R130" s="173">
        <f t="shared" si="1"/>
        <v>1.3908181098420735E-2</v>
      </c>
      <c r="S130" s="173">
        <f t="shared" si="1"/>
        <v>-4.0682743336448501E-2</v>
      </c>
      <c r="T130" s="173">
        <f t="shared" si="1"/>
        <v>-3.9231663965342389E-2</v>
      </c>
      <c r="U130" s="173">
        <f t="shared" si="1"/>
        <v>-5.4966118078832449E-2</v>
      </c>
      <c r="V130" s="173">
        <f t="shared" si="1"/>
        <v>-8.6131802164540971E-2</v>
      </c>
    </row>
    <row r="131" spans="14:22" x14ac:dyDescent="0.25">
      <c r="N131" s="140" t="s">
        <v>136</v>
      </c>
      <c r="O131" s="173">
        <f t="shared" si="1"/>
        <v>6.0938627286977187E-4</v>
      </c>
      <c r="P131" s="173">
        <f t="shared" si="1"/>
        <v>1.45426514181346E-3</v>
      </c>
      <c r="Q131" s="173">
        <f t="shared" si="1"/>
        <v>-2.0638098608005695E-3</v>
      </c>
      <c r="R131" s="173">
        <f t="shared" si="1"/>
        <v>9.0749389741715536E-3</v>
      </c>
      <c r="S131" s="173">
        <f t="shared" si="1"/>
        <v>-8.870770237480341E-2</v>
      </c>
      <c r="T131" s="173">
        <f t="shared" si="1"/>
        <v>3.5159544599894232E-4</v>
      </c>
      <c r="U131" s="173">
        <f t="shared" si="1"/>
        <v>-0.11444147161788687</v>
      </c>
      <c r="V131" s="173">
        <f t="shared" si="1"/>
        <v>-0.10133378270724414</v>
      </c>
    </row>
    <row r="132" spans="14:22" x14ac:dyDescent="0.25">
      <c r="N132" s="140" t="s">
        <v>136</v>
      </c>
      <c r="O132" s="173">
        <f t="shared" si="1"/>
        <v>1.9618740982599192E-2</v>
      </c>
      <c r="P132" s="173">
        <f t="shared" si="1"/>
        <v>-1.1429416393591407E-2</v>
      </c>
      <c r="Q132" s="173">
        <f t="shared" si="1"/>
        <v>6.8780766384450853E-3</v>
      </c>
      <c r="R132" s="173">
        <f t="shared" si="1"/>
        <v>5.6566064127898663E-3</v>
      </c>
      <c r="S132" s="173">
        <f t="shared" si="1"/>
        <v>-0.10057746367433273</v>
      </c>
      <c r="T132" s="173">
        <f t="shared" si="1"/>
        <v>7.4116265319932317E-2</v>
      </c>
      <c r="U132" s="173">
        <f t="shared" si="1"/>
        <v>-0.12547934691556539</v>
      </c>
      <c r="V132" s="173">
        <f t="shared" si="1"/>
        <v>-0.11982847171074307</v>
      </c>
    </row>
    <row r="133" spans="14:22" x14ac:dyDescent="0.25">
      <c r="N133" s="140" t="s">
        <v>136</v>
      </c>
      <c r="O133" s="173">
        <f t="shared" si="1"/>
        <v>3.5856044201844739E-2</v>
      </c>
      <c r="P133" s="173">
        <f t="shared" si="1"/>
        <v>-7.5767395594867892E-3</v>
      </c>
      <c r="Q133" s="173">
        <f t="shared" si="1"/>
        <v>3.7262809778505046E-2</v>
      </c>
      <c r="R133" s="173">
        <f t="shared" si="1"/>
        <v>3.8473804193506211E-4</v>
      </c>
      <c r="S133" s="173">
        <f t="shared" si="1"/>
        <v>-8.5400717593167252E-2</v>
      </c>
      <c r="T133" s="173">
        <f t="shared" si="1"/>
        <v>4.7659583804825711E-2</v>
      </c>
      <c r="U133" s="173">
        <f t="shared" si="1"/>
        <v>-0.11599864288531825</v>
      </c>
      <c r="V133" s="173">
        <f t="shared" si="1"/>
        <v>-0.13110270978202865</v>
      </c>
    </row>
    <row r="134" spans="14:22" x14ac:dyDescent="0.25">
      <c r="N134" s="140" t="s">
        <v>136</v>
      </c>
      <c r="O134" s="173">
        <f t="shared" si="1"/>
        <v>3.2408376693592977E-2</v>
      </c>
      <c r="P134" s="173">
        <f t="shared" si="1"/>
        <v>1.1506942812011367E-2</v>
      </c>
      <c r="Q134" s="173">
        <f t="shared" si="1"/>
        <v>3.1716648752198262E-2</v>
      </c>
      <c r="R134" s="173">
        <f t="shared" si="1"/>
        <v>-1.9725358003281901E-2</v>
      </c>
      <c r="S134" s="173">
        <f t="shared" si="1"/>
        <v>-8.6058945401751741E-2</v>
      </c>
      <c r="T134" s="173">
        <f t="shared" si="1"/>
        <v>-5.7529284685001403E-2</v>
      </c>
      <c r="U134" s="173">
        <f t="shared" si="1"/>
        <v>-0.11560174069975593</v>
      </c>
      <c r="V134" s="173">
        <f t="shared" si="1"/>
        <v>-0.12181749096390926</v>
      </c>
    </row>
    <row r="135" spans="14:22" x14ac:dyDescent="0.25">
      <c r="N135" s="140" t="str">
        <f>"Y/Y "&amp;RIGHT(N127,4)</f>
        <v>Y/Y 24Q2</v>
      </c>
      <c r="O135" s="173">
        <f t="shared" si="1"/>
        <v>1.1474859384455804E-2</v>
      </c>
      <c r="P135" s="173">
        <f t="shared" si="1"/>
        <v>1.0666064584462509E-2</v>
      </c>
      <c r="Q135" s="173">
        <f t="shared" si="1"/>
        <v>1.9135421722183077E-2</v>
      </c>
      <c r="R135" s="173">
        <f t="shared" si="1"/>
        <v>-5.4434097618624944E-2</v>
      </c>
      <c r="S135" s="173">
        <f t="shared" si="1"/>
        <v>-7.1244512924458991E-2</v>
      </c>
      <c r="T135" s="173">
        <f t="shared" si="1"/>
        <v>-5.7120630644053483E-2</v>
      </c>
      <c r="U135" s="173">
        <f t="shared" si="1"/>
        <v>-8.6409841599032755E-2</v>
      </c>
      <c r="V135" s="173">
        <f t="shared" si="1"/>
        <v>-0.15240218934750716</v>
      </c>
    </row>
    <row r="136" spans="14:22" x14ac:dyDescent="0.25">
      <c r="N136" s="76"/>
      <c r="O136" s="174"/>
      <c r="P136" s="175"/>
      <c r="Q136" s="175"/>
      <c r="R136" s="175"/>
      <c r="S136" s="175"/>
      <c r="T136" s="175"/>
      <c r="U136" s="175"/>
      <c r="V136" s="175"/>
    </row>
    <row r="137" spans="14:22" x14ac:dyDescent="0.25">
      <c r="N137" s="76" t="s">
        <v>103</v>
      </c>
      <c r="O137" s="174">
        <f>MIN($O$59:$O$74)</f>
        <v>86.984950405110595</v>
      </c>
      <c r="P137" s="174">
        <f>MIN($P$59:$P$74)</f>
        <v>149.83968992340601</v>
      </c>
      <c r="Q137" s="174">
        <f>MIN($Q$59:$Q$74)</f>
        <v>118.80610204318501</v>
      </c>
      <c r="R137" s="174">
        <f>MIN($R$59:$R$74)</f>
        <v>119.038272211094</v>
      </c>
      <c r="S137" s="174">
        <f t="shared" ref="S137:V137" si="2">MIN($R$59:$R$74)</f>
        <v>119.038272211094</v>
      </c>
      <c r="T137" s="174">
        <f t="shared" si="2"/>
        <v>119.038272211094</v>
      </c>
      <c r="U137" s="174">
        <f t="shared" si="2"/>
        <v>119.038272211094</v>
      </c>
      <c r="V137" s="174">
        <f t="shared" si="2"/>
        <v>119.038272211094</v>
      </c>
    </row>
    <row r="138" spans="14:22" x14ac:dyDescent="0.25">
      <c r="N138" s="76" t="s">
        <v>104</v>
      </c>
      <c r="O138" s="173">
        <f t="shared" ref="O138:V138" si="3">O120/O137-1</f>
        <v>1.2824986457757879</v>
      </c>
      <c r="P138" s="173">
        <f t="shared" si="3"/>
        <v>1.2557926805010351</v>
      </c>
      <c r="Q138" s="173">
        <f t="shared" si="3"/>
        <v>1.7093949173032525</v>
      </c>
      <c r="R138" s="173">
        <f t="shared" si="3"/>
        <v>1.8180374183905172</v>
      </c>
      <c r="S138" s="173">
        <f t="shared" si="3"/>
        <v>0.39834591591180502</v>
      </c>
      <c r="T138" s="173">
        <f t="shared" si="3"/>
        <v>1.0357286794830731</v>
      </c>
      <c r="U138" s="173">
        <f t="shared" si="3"/>
        <v>1.0811080236884707</v>
      </c>
      <c r="V138" s="173">
        <f t="shared" si="3"/>
        <v>1.2094368850766428</v>
      </c>
    </row>
    <row r="139" spans="14:22" x14ac:dyDescent="0.25">
      <c r="N139" s="26"/>
    </row>
    <row r="140" spans="14:22" x14ac:dyDescent="0.25">
      <c r="N140" s="26"/>
    </row>
    <row r="141" spans="14:22" x14ac:dyDescent="0.25">
      <c r="N141" s="26"/>
    </row>
    <row r="142" spans="14:22" x14ac:dyDescent="0.25">
      <c r="N142" s="26"/>
    </row>
    <row r="143" spans="14:22" x14ac:dyDescent="0.25">
      <c r="N143" s="26"/>
    </row>
    <row r="144" spans="14:22" x14ac:dyDescent="0.25">
      <c r="N144" s="26"/>
    </row>
    <row r="145" spans="14:14" x14ac:dyDescent="0.25">
      <c r="N145" s="26"/>
    </row>
    <row r="146" spans="14:14" x14ac:dyDescent="0.25">
      <c r="N146" s="26"/>
    </row>
    <row r="147" spans="14:14" x14ac:dyDescent="0.25">
      <c r="N147" s="26"/>
    </row>
    <row r="148" spans="14:14" x14ac:dyDescent="0.25">
      <c r="N148" s="26"/>
    </row>
    <row r="149" spans="14:14" x14ac:dyDescent="0.25">
      <c r="N149" s="26"/>
    </row>
    <row r="150" spans="14:14" x14ac:dyDescent="0.25">
      <c r="N150" s="26"/>
    </row>
    <row r="151" spans="14:14" x14ac:dyDescent="0.25">
      <c r="N151" s="26"/>
    </row>
    <row r="152" spans="14:14" x14ac:dyDescent="0.25">
      <c r="N152" s="26"/>
    </row>
    <row r="153" spans="14:14" x14ac:dyDescent="0.25">
      <c r="N153" s="26"/>
    </row>
    <row r="154" spans="14:14" x14ac:dyDescent="0.25">
      <c r="N154" s="26"/>
    </row>
    <row r="155" spans="14:14" x14ac:dyDescent="0.25">
      <c r="N155" s="26"/>
    </row>
    <row r="156" spans="14:14" x14ac:dyDescent="0.25">
      <c r="N156" s="26"/>
    </row>
    <row r="157" spans="14:14" x14ac:dyDescent="0.25">
      <c r="N157" s="26"/>
    </row>
    <row r="158" spans="14:14" x14ac:dyDescent="0.25">
      <c r="N158" s="26"/>
    </row>
    <row r="159" spans="14:14" x14ac:dyDescent="0.25">
      <c r="N159" s="26"/>
    </row>
    <row r="160" spans="14:14" x14ac:dyDescent="0.25">
      <c r="N160" s="26"/>
    </row>
    <row r="161" spans="14:14" x14ac:dyDescent="0.25">
      <c r="N161" s="26"/>
    </row>
    <row r="162" spans="14:14" x14ac:dyDescent="0.25">
      <c r="N162" s="26"/>
    </row>
    <row r="163" spans="14:14" x14ac:dyDescent="0.25">
      <c r="N163" s="26"/>
    </row>
    <row r="164" spans="14:14" x14ac:dyDescent="0.25">
      <c r="N164" s="26"/>
    </row>
    <row r="165" spans="14:14" x14ac:dyDescent="0.25">
      <c r="N165" s="26"/>
    </row>
    <row r="166" spans="14:14" x14ac:dyDescent="0.25">
      <c r="N166" s="26"/>
    </row>
    <row r="167" spans="14:14" x14ac:dyDescent="0.25">
      <c r="N167" s="26"/>
    </row>
    <row r="168" spans="14:14" x14ac:dyDescent="0.25">
      <c r="N168" s="26"/>
    </row>
    <row r="169" spans="14:14" x14ac:dyDescent="0.25">
      <c r="N169" s="26"/>
    </row>
    <row r="170" spans="14:14" x14ac:dyDescent="0.25">
      <c r="N170" s="26"/>
    </row>
    <row r="171" spans="14:14" x14ac:dyDescent="0.25">
      <c r="N171" s="26"/>
    </row>
    <row r="172" spans="14:14" x14ac:dyDescent="0.25">
      <c r="N172" s="26"/>
    </row>
    <row r="173" spans="14:14" x14ac:dyDescent="0.25">
      <c r="N173" s="26"/>
    </row>
    <row r="174" spans="14:14" x14ac:dyDescent="0.25">
      <c r="N174" s="26"/>
    </row>
    <row r="175" spans="14:14" x14ac:dyDescent="0.25">
      <c r="N175" s="26"/>
    </row>
    <row r="176" spans="14:14" x14ac:dyDescent="0.25">
      <c r="N176" s="26"/>
    </row>
    <row r="177" spans="14:14" x14ac:dyDescent="0.25">
      <c r="N177" s="26"/>
    </row>
    <row r="178" spans="14:14" x14ac:dyDescent="0.25">
      <c r="N178" s="26"/>
    </row>
    <row r="179" spans="14:14" x14ac:dyDescent="0.25">
      <c r="N179" s="26"/>
    </row>
    <row r="180" spans="14:14" x14ac:dyDescent="0.25">
      <c r="N180" s="26"/>
    </row>
    <row r="181" spans="14:14" x14ac:dyDescent="0.25">
      <c r="N181" s="26"/>
    </row>
    <row r="182" spans="14:14" x14ac:dyDescent="0.25">
      <c r="N182" s="26"/>
    </row>
    <row r="183" spans="14:14" x14ac:dyDescent="0.25">
      <c r="N183" s="26"/>
    </row>
    <row r="184" spans="14:14" x14ac:dyDescent="0.25">
      <c r="N184" s="26"/>
    </row>
    <row r="185" spans="14:14" x14ac:dyDescent="0.25">
      <c r="N185" s="26"/>
    </row>
    <row r="186" spans="14:14" x14ac:dyDescent="0.25">
      <c r="N186" s="26"/>
    </row>
    <row r="187" spans="14:14" x14ac:dyDescent="0.25">
      <c r="N187" s="26"/>
    </row>
    <row r="188" spans="14:14" x14ac:dyDescent="0.25">
      <c r="N188" s="26"/>
    </row>
    <row r="189" spans="14:14" x14ac:dyDescent="0.25">
      <c r="N189" s="26"/>
    </row>
    <row r="190" spans="14:14" x14ac:dyDescent="0.25">
      <c r="N190" s="26"/>
    </row>
    <row r="191" spans="14:14" x14ac:dyDescent="0.25">
      <c r="N191" s="26"/>
    </row>
    <row r="192" spans="14:14" x14ac:dyDescent="0.25">
      <c r="N192" s="26"/>
    </row>
    <row r="193" spans="14:14" x14ac:dyDescent="0.25">
      <c r="N193" s="26"/>
    </row>
    <row r="194" spans="14:14" x14ac:dyDescent="0.25">
      <c r="N194" s="26"/>
    </row>
    <row r="195" spans="14:14" x14ac:dyDescent="0.25">
      <c r="N195" s="26"/>
    </row>
    <row r="196" spans="14:14" x14ac:dyDescent="0.25">
      <c r="N196" s="26"/>
    </row>
    <row r="197" spans="14:14" x14ac:dyDescent="0.25">
      <c r="N197" s="26"/>
    </row>
    <row r="198" spans="14:14" x14ac:dyDescent="0.25">
      <c r="N198" s="26"/>
    </row>
    <row r="199" spans="14:14" x14ac:dyDescent="0.25">
      <c r="N199" s="26"/>
    </row>
    <row r="200" spans="14:14" x14ac:dyDescent="0.25">
      <c r="N200" s="26"/>
    </row>
    <row r="201" spans="14:14" x14ac:dyDescent="0.25">
      <c r="N201" s="26"/>
    </row>
    <row r="202" spans="14:14" x14ac:dyDescent="0.25">
      <c r="N202" s="26"/>
    </row>
    <row r="203" spans="14:14" x14ac:dyDescent="0.25">
      <c r="N203" s="26"/>
    </row>
    <row r="204" spans="14:14" x14ac:dyDescent="0.25">
      <c r="N204" s="26"/>
    </row>
    <row r="205" spans="14:14" x14ac:dyDescent="0.25">
      <c r="N205" s="26"/>
    </row>
    <row r="206" spans="14:14" x14ac:dyDescent="0.25">
      <c r="N206" s="26"/>
    </row>
    <row r="207" spans="14:14" x14ac:dyDescent="0.25">
      <c r="N207" s="26"/>
    </row>
    <row r="208" spans="14:14" x14ac:dyDescent="0.25">
      <c r="N208" s="26"/>
    </row>
    <row r="209" spans="14:14" x14ac:dyDescent="0.25">
      <c r="N209" s="26"/>
    </row>
    <row r="210" spans="14:14" x14ac:dyDescent="0.25">
      <c r="N210" s="26"/>
    </row>
    <row r="211" spans="14:14" x14ac:dyDescent="0.25">
      <c r="N211" s="26"/>
    </row>
    <row r="212" spans="14:14" x14ac:dyDescent="0.25">
      <c r="N212" s="26"/>
    </row>
    <row r="213" spans="14:14" x14ac:dyDescent="0.25">
      <c r="N213" s="26"/>
    </row>
    <row r="214" spans="14:14" x14ac:dyDescent="0.25">
      <c r="N214" s="26"/>
    </row>
    <row r="215" spans="14:14" x14ac:dyDescent="0.25">
      <c r="N215" s="26"/>
    </row>
    <row r="216" spans="14:14" x14ac:dyDescent="0.25">
      <c r="N216" s="26"/>
    </row>
    <row r="217" spans="14:14" x14ac:dyDescent="0.25">
      <c r="N217" s="26"/>
    </row>
    <row r="218" spans="14:14" x14ac:dyDescent="0.25">
      <c r="N218" s="26"/>
    </row>
    <row r="219" spans="14:14" x14ac:dyDescent="0.25">
      <c r="N219" s="26"/>
    </row>
    <row r="220" spans="14:14" x14ac:dyDescent="0.25">
      <c r="N220" s="26"/>
    </row>
    <row r="221" spans="14:14" x14ac:dyDescent="0.25">
      <c r="N221" s="26"/>
    </row>
    <row r="222" spans="14:14" x14ac:dyDescent="0.25">
      <c r="N222" s="26"/>
    </row>
    <row r="223" spans="14:14" x14ac:dyDescent="0.25">
      <c r="N223" s="26"/>
    </row>
    <row r="224" spans="14:14" x14ac:dyDescent="0.25">
      <c r="N224" s="26"/>
    </row>
    <row r="225" spans="14:14" x14ac:dyDescent="0.25">
      <c r="N225" s="26"/>
    </row>
    <row r="226" spans="14:14" x14ac:dyDescent="0.25">
      <c r="N226" s="26"/>
    </row>
    <row r="227" spans="14:14" x14ac:dyDescent="0.25">
      <c r="N227" s="26"/>
    </row>
    <row r="228" spans="14:14" x14ac:dyDescent="0.25">
      <c r="N228" s="26"/>
    </row>
    <row r="229" spans="14:14" x14ac:dyDescent="0.25">
      <c r="N229" s="26"/>
    </row>
    <row r="230" spans="14:14" x14ac:dyDescent="0.25">
      <c r="N230" s="26"/>
    </row>
    <row r="231" spans="14:14" x14ac:dyDescent="0.25">
      <c r="N231" s="26"/>
    </row>
    <row r="232" spans="14:14" x14ac:dyDescent="0.25">
      <c r="N232" s="26"/>
    </row>
    <row r="233" spans="14:14" x14ac:dyDescent="0.25">
      <c r="N233" s="26"/>
    </row>
    <row r="234" spans="14:14" x14ac:dyDescent="0.25">
      <c r="N234" s="26"/>
    </row>
    <row r="235" spans="14:14" x14ac:dyDescent="0.25">
      <c r="N235" s="26"/>
    </row>
    <row r="236" spans="14:14" x14ac:dyDescent="0.25">
      <c r="N236" s="26"/>
    </row>
    <row r="237" spans="14:14" x14ac:dyDescent="0.25">
      <c r="N237" s="26"/>
    </row>
    <row r="238" spans="14:14" x14ac:dyDescent="0.25">
      <c r="N238" s="26"/>
    </row>
    <row r="239" spans="14:14" x14ac:dyDescent="0.25">
      <c r="N239" s="26"/>
    </row>
    <row r="240" spans="14:14" x14ac:dyDescent="0.25">
      <c r="N240" s="26"/>
    </row>
    <row r="241" spans="14:14" x14ac:dyDescent="0.25">
      <c r="N241" s="26"/>
    </row>
    <row r="242" spans="14:14" x14ac:dyDescent="0.25">
      <c r="N242" s="26"/>
    </row>
    <row r="243" spans="14:14" x14ac:dyDescent="0.25">
      <c r="N243" s="26"/>
    </row>
    <row r="244" spans="14:14" x14ac:dyDescent="0.25">
      <c r="N244" s="26"/>
    </row>
    <row r="245" spans="14:14" x14ac:dyDescent="0.25">
      <c r="N245" s="26"/>
    </row>
    <row r="246" spans="14:14" x14ac:dyDescent="0.25">
      <c r="N246" s="26"/>
    </row>
    <row r="247" spans="14:14" x14ac:dyDescent="0.25">
      <c r="N247" s="26"/>
    </row>
    <row r="248" spans="14:14" x14ac:dyDescent="0.25">
      <c r="N248" s="26"/>
    </row>
    <row r="249" spans="14:14" x14ac:dyDescent="0.25">
      <c r="N249" s="26"/>
    </row>
    <row r="250" spans="14:14" x14ac:dyDescent="0.25">
      <c r="N250" s="26"/>
    </row>
    <row r="251" spans="14:14" x14ac:dyDescent="0.25">
      <c r="N251" s="26"/>
    </row>
    <row r="252" spans="14:14" x14ac:dyDescent="0.25">
      <c r="N252" s="26"/>
    </row>
    <row r="253" spans="14:14" x14ac:dyDescent="0.25">
      <c r="N253" s="26"/>
    </row>
    <row r="254" spans="14:14" x14ac:dyDescent="0.25">
      <c r="N254" s="26"/>
    </row>
    <row r="255" spans="14:14" x14ac:dyDescent="0.25">
      <c r="N255" s="26"/>
    </row>
    <row r="256" spans="14:14" x14ac:dyDescent="0.25">
      <c r="N256" s="26"/>
    </row>
    <row r="257" spans="14:14" x14ac:dyDescent="0.25">
      <c r="N257" s="26"/>
    </row>
    <row r="258" spans="14:14" x14ac:dyDescent="0.25">
      <c r="N258" s="26"/>
    </row>
    <row r="259" spans="14:14" x14ac:dyDescent="0.25">
      <c r="N259" s="26"/>
    </row>
    <row r="260" spans="14:14" x14ac:dyDescent="0.25">
      <c r="N260" s="26"/>
    </row>
    <row r="261" spans="14:14" x14ac:dyDescent="0.25">
      <c r="N261" s="26"/>
    </row>
    <row r="262" spans="14:14" x14ac:dyDescent="0.25">
      <c r="N262" s="26"/>
    </row>
    <row r="263" spans="14:14" x14ac:dyDescent="0.25">
      <c r="N263" s="26"/>
    </row>
    <row r="264" spans="14:14" x14ac:dyDescent="0.25">
      <c r="N264" s="26"/>
    </row>
    <row r="265" spans="14:14" x14ac:dyDescent="0.25">
      <c r="N265" s="26"/>
    </row>
    <row r="266" spans="14:14" x14ac:dyDescent="0.25">
      <c r="N266" s="26"/>
    </row>
    <row r="267" spans="14:14" x14ac:dyDescent="0.25">
      <c r="N267" s="26"/>
    </row>
    <row r="268" spans="14:14" x14ac:dyDescent="0.25">
      <c r="N268" s="26"/>
    </row>
    <row r="269" spans="14:14" x14ac:dyDescent="0.25">
      <c r="N269" s="26"/>
    </row>
    <row r="270" spans="14:14" x14ac:dyDescent="0.25">
      <c r="N270" s="26"/>
    </row>
    <row r="271" spans="14:14" x14ac:dyDescent="0.25">
      <c r="N271" s="26"/>
    </row>
    <row r="272" spans="14:14" x14ac:dyDescent="0.25">
      <c r="N272" s="26"/>
    </row>
    <row r="273" spans="14:14" x14ac:dyDescent="0.25">
      <c r="N273" s="26"/>
    </row>
    <row r="274" spans="14:14" x14ac:dyDescent="0.25">
      <c r="N274" s="26"/>
    </row>
    <row r="275" spans="14:14" x14ac:dyDescent="0.25">
      <c r="N275" s="26"/>
    </row>
    <row r="276" spans="14:14" x14ac:dyDescent="0.25">
      <c r="N276" s="26"/>
    </row>
    <row r="277" spans="14:14" x14ac:dyDescent="0.25">
      <c r="N277" s="26"/>
    </row>
    <row r="278" spans="14:14" x14ac:dyDescent="0.25">
      <c r="N278" s="26"/>
    </row>
    <row r="279" spans="14:14" x14ac:dyDescent="0.25">
      <c r="N279" s="26"/>
    </row>
    <row r="280" spans="14:14" x14ac:dyDescent="0.25">
      <c r="N280" s="26"/>
    </row>
    <row r="281" spans="14:14" x14ac:dyDescent="0.25">
      <c r="N281" s="26"/>
    </row>
    <row r="282" spans="14:14" x14ac:dyDescent="0.25">
      <c r="N282" s="26"/>
    </row>
    <row r="283" spans="14:14" x14ac:dyDescent="0.25">
      <c r="N283" s="26"/>
    </row>
    <row r="284" spans="14:14" x14ac:dyDescent="0.25">
      <c r="N284" s="26"/>
    </row>
    <row r="285" spans="14:14" x14ac:dyDescent="0.25">
      <c r="N285" s="26"/>
    </row>
    <row r="286" spans="14:14" x14ac:dyDescent="0.25">
      <c r="N286" s="26"/>
    </row>
    <row r="287" spans="14:14" x14ac:dyDescent="0.25">
      <c r="N287" s="26"/>
    </row>
    <row r="288" spans="14:14" x14ac:dyDescent="0.25">
      <c r="N288" s="26"/>
    </row>
    <row r="289" spans="14:14" x14ac:dyDescent="0.25">
      <c r="N289" s="26"/>
    </row>
    <row r="290" spans="14:14" x14ac:dyDescent="0.25">
      <c r="N290" s="26"/>
    </row>
    <row r="291" spans="14:14" x14ac:dyDescent="0.25">
      <c r="N291" s="26"/>
    </row>
    <row r="292" spans="14:14" x14ac:dyDescent="0.25">
      <c r="N292" s="26"/>
    </row>
    <row r="293" spans="14:14" x14ac:dyDescent="0.25">
      <c r="N293" s="26"/>
    </row>
    <row r="294" spans="14:14" x14ac:dyDescent="0.25">
      <c r="N294" s="26"/>
    </row>
    <row r="295" spans="14:14" x14ac:dyDescent="0.25">
      <c r="N295" s="26"/>
    </row>
    <row r="296" spans="14:14" x14ac:dyDescent="0.25">
      <c r="N296" s="26"/>
    </row>
    <row r="297" spans="14:14" x14ac:dyDescent="0.25">
      <c r="N297" s="26"/>
    </row>
    <row r="298" spans="14:14" x14ac:dyDescent="0.25">
      <c r="N298" s="26"/>
    </row>
    <row r="299" spans="14:14" x14ac:dyDescent="0.25">
      <c r="N299" s="26"/>
    </row>
    <row r="300" spans="14:14" x14ac:dyDescent="0.25">
      <c r="N300" s="26"/>
    </row>
    <row r="301" spans="14:14" x14ac:dyDescent="0.25">
      <c r="N301" s="26"/>
    </row>
    <row r="302" spans="14:14" x14ac:dyDescent="0.25">
      <c r="N302" s="26"/>
    </row>
    <row r="303" spans="14:14" x14ac:dyDescent="0.25">
      <c r="N303" s="26"/>
    </row>
    <row r="304" spans="14:14" x14ac:dyDescent="0.25">
      <c r="N304" s="26"/>
    </row>
    <row r="305" spans="14:14" x14ac:dyDescent="0.25">
      <c r="N305" s="26"/>
    </row>
    <row r="306" spans="14:14" x14ac:dyDescent="0.25">
      <c r="N306" s="26"/>
    </row>
    <row r="307" spans="14:14" x14ac:dyDescent="0.25">
      <c r="N307" s="26"/>
    </row>
    <row r="308" spans="14:14" x14ac:dyDescent="0.25">
      <c r="N308" s="26"/>
    </row>
    <row r="309" spans="14:14" x14ac:dyDescent="0.25">
      <c r="N309" s="26"/>
    </row>
    <row r="310" spans="14:14" x14ac:dyDescent="0.25">
      <c r="N310" s="26"/>
    </row>
    <row r="311" spans="14:14" x14ac:dyDescent="0.25">
      <c r="N311" s="26"/>
    </row>
    <row r="312" spans="14:14" x14ac:dyDescent="0.25">
      <c r="N312" s="26"/>
    </row>
    <row r="313" spans="14:14" x14ac:dyDescent="0.25">
      <c r="N313" s="26"/>
    </row>
    <row r="314" spans="14:14" x14ac:dyDescent="0.25">
      <c r="N314" s="26"/>
    </row>
    <row r="315" spans="14:14" x14ac:dyDescent="0.25">
      <c r="N315" s="26"/>
    </row>
    <row r="316" spans="14:14" x14ac:dyDescent="0.25">
      <c r="N316" s="26"/>
    </row>
    <row r="317" spans="14:14" x14ac:dyDescent="0.25">
      <c r="N317" s="26"/>
    </row>
    <row r="318" spans="14:14" x14ac:dyDescent="0.25">
      <c r="N318" s="26"/>
    </row>
    <row r="319" spans="14:14" x14ac:dyDescent="0.25">
      <c r="N319" s="26"/>
    </row>
    <row r="320" spans="14:14" x14ac:dyDescent="0.25">
      <c r="N320" s="26"/>
    </row>
    <row r="321" spans="14:14" x14ac:dyDescent="0.25">
      <c r="N321" s="26"/>
    </row>
    <row r="322" spans="14:14" x14ac:dyDescent="0.25">
      <c r="N322" s="26"/>
    </row>
    <row r="323" spans="14:14" x14ac:dyDescent="0.25">
      <c r="N323" s="26"/>
    </row>
    <row r="324" spans="14:14" x14ac:dyDescent="0.25">
      <c r="N324" s="26"/>
    </row>
    <row r="325" spans="14:14" x14ac:dyDescent="0.25">
      <c r="N325" s="26"/>
    </row>
    <row r="326" spans="14:14" x14ac:dyDescent="0.25">
      <c r="N326" s="26"/>
    </row>
    <row r="327" spans="14:14" x14ac:dyDescent="0.25">
      <c r="N327" s="26"/>
    </row>
    <row r="328" spans="14:14" x14ac:dyDescent="0.25">
      <c r="N328" s="26"/>
    </row>
    <row r="329" spans="14:14" x14ac:dyDescent="0.25">
      <c r="N329" s="26"/>
    </row>
    <row r="330" spans="14:14" x14ac:dyDescent="0.25">
      <c r="N330" s="26"/>
    </row>
    <row r="331" spans="14:14" x14ac:dyDescent="0.25">
      <c r="N331" s="26"/>
    </row>
    <row r="332" spans="14:14" x14ac:dyDescent="0.25">
      <c r="N332" s="26"/>
    </row>
    <row r="333" spans="14:14" x14ac:dyDescent="0.25">
      <c r="N333" s="26"/>
    </row>
    <row r="334" spans="14:14" x14ac:dyDescent="0.25">
      <c r="N334" s="26"/>
    </row>
    <row r="335" spans="14:14" x14ac:dyDescent="0.25">
      <c r="N335" s="26"/>
    </row>
    <row r="336" spans="14:14" x14ac:dyDescent="0.25">
      <c r="N336" s="26"/>
    </row>
    <row r="337" spans="14:14" x14ac:dyDescent="0.25">
      <c r="N337" s="26"/>
    </row>
    <row r="338" spans="14:14" x14ac:dyDescent="0.25">
      <c r="N338" s="26"/>
    </row>
    <row r="339" spans="14:14" x14ac:dyDescent="0.25">
      <c r="N339" s="26"/>
    </row>
    <row r="340" spans="14:14" x14ac:dyDescent="0.25">
      <c r="N340" s="26"/>
    </row>
    <row r="341" spans="14:14" x14ac:dyDescent="0.25">
      <c r="N341" s="26"/>
    </row>
    <row r="342" spans="14:14" x14ac:dyDescent="0.25">
      <c r="N342" s="26"/>
    </row>
    <row r="343" spans="14:14" x14ac:dyDescent="0.25">
      <c r="N343" s="26"/>
    </row>
    <row r="344" spans="14:14" x14ac:dyDescent="0.25">
      <c r="N344" s="26"/>
    </row>
    <row r="345" spans="14:14" x14ac:dyDescent="0.25">
      <c r="N345" s="26"/>
    </row>
    <row r="346" spans="14:14" x14ac:dyDescent="0.25">
      <c r="N346" s="26"/>
    </row>
    <row r="347" spans="14:14" x14ac:dyDescent="0.25">
      <c r="N347" s="26"/>
    </row>
    <row r="348" spans="14:14" x14ac:dyDescent="0.25">
      <c r="N348" s="26"/>
    </row>
    <row r="349" spans="14:14" x14ac:dyDescent="0.25">
      <c r="N349" s="26"/>
    </row>
    <row r="350" spans="14:14" x14ac:dyDescent="0.25">
      <c r="N350" s="26"/>
    </row>
    <row r="351" spans="14:14" x14ac:dyDescent="0.25">
      <c r="N351" s="26"/>
    </row>
    <row r="352" spans="14:14" x14ac:dyDescent="0.25">
      <c r="N352" s="26"/>
    </row>
    <row r="353" spans="14:14" x14ac:dyDescent="0.25">
      <c r="N353" s="26"/>
    </row>
    <row r="354" spans="14:14" x14ac:dyDescent="0.25">
      <c r="N354" s="26"/>
    </row>
    <row r="355" spans="14:14" x14ac:dyDescent="0.25">
      <c r="N355" s="26"/>
    </row>
    <row r="356" spans="14:14" x14ac:dyDescent="0.25">
      <c r="N356" s="26"/>
    </row>
    <row r="357" spans="14:14" x14ac:dyDescent="0.25">
      <c r="N357" s="26"/>
    </row>
    <row r="358" spans="14:14" x14ac:dyDescent="0.25">
      <c r="N358" s="26"/>
    </row>
    <row r="359" spans="14:14" x14ac:dyDescent="0.25">
      <c r="N359" s="26"/>
    </row>
    <row r="360" spans="14:14" x14ac:dyDescent="0.25">
      <c r="N360" s="26"/>
    </row>
    <row r="361" spans="14:14" x14ac:dyDescent="0.25">
      <c r="N361" s="26"/>
    </row>
    <row r="362" spans="14:14" x14ac:dyDescent="0.25">
      <c r="N362" s="26"/>
    </row>
    <row r="363" spans="14:14" x14ac:dyDescent="0.25">
      <c r="N363" s="26"/>
    </row>
    <row r="364" spans="14:14" x14ac:dyDescent="0.25">
      <c r="N364" s="26"/>
    </row>
    <row r="365" spans="14:14" x14ac:dyDescent="0.25">
      <c r="N365" s="26"/>
    </row>
    <row r="366" spans="14:14" x14ac:dyDescent="0.25">
      <c r="N366" s="26"/>
    </row>
    <row r="367" spans="14:14" x14ac:dyDescent="0.25">
      <c r="N367" s="26"/>
    </row>
    <row r="368" spans="14:14" x14ac:dyDescent="0.25">
      <c r="N368" s="26"/>
    </row>
    <row r="369" spans="14:14" x14ac:dyDescent="0.25">
      <c r="N369" s="26"/>
    </row>
    <row r="370" spans="14:14" x14ac:dyDescent="0.25">
      <c r="N370" s="26"/>
    </row>
    <row r="371" spans="14:14" x14ac:dyDescent="0.25">
      <c r="N371" s="26"/>
    </row>
    <row r="372" spans="14:14" x14ac:dyDescent="0.25">
      <c r="N372" s="26"/>
    </row>
    <row r="373" spans="14:14" x14ac:dyDescent="0.25">
      <c r="N373" s="26"/>
    </row>
    <row r="374" spans="14:14" x14ac:dyDescent="0.25">
      <c r="N374" s="26"/>
    </row>
    <row r="375" spans="14:14" x14ac:dyDescent="0.25">
      <c r="N375" s="26"/>
    </row>
    <row r="376" spans="14:14" x14ac:dyDescent="0.25">
      <c r="N376" s="26"/>
    </row>
    <row r="377" spans="14:14" x14ac:dyDescent="0.25">
      <c r="N377" s="26"/>
    </row>
    <row r="378" spans="14:14" x14ac:dyDescent="0.25">
      <c r="N378" s="26"/>
    </row>
    <row r="379" spans="14:14" x14ac:dyDescent="0.25">
      <c r="N379" s="26"/>
    </row>
    <row r="380" spans="14:14" x14ac:dyDescent="0.25">
      <c r="N380" s="26"/>
    </row>
    <row r="381" spans="14:14" x14ac:dyDescent="0.25">
      <c r="N381" s="26"/>
    </row>
    <row r="382" spans="14:14" x14ac:dyDescent="0.25">
      <c r="N382" s="26"/>
    </row>
    <row r="383" spans="14:14" x14ac:dyDescent="0.25">
      <c r="N383" s="26"/>
    </row>
    <row r="384" spans="14:14" x14ac:dyDescent="0.25">
      <c r="N384" s="26"/>
    </row>
    <row r="385" spans="14:14" x14ac:dyDescent="0.25">
      <c r="N385" s="26"/>
    </row>
    <row r="386" spans="14:14" x14ac:dyDescent="0.25">
      <c r="N386" s="26"/>
    </row>
    <row r="387" spans="14:14" x14ac:dyDescent="0.25">
      <c r="N387" s="26"/>
    </row>
    <row r="388" spans="14:14" x14ac:dyDescent="0.25">
      <c r="N388" s="26"/>
    </row>
    <row r="389" spans="14:14" x14ac:dyDescent="0.25">
      <c r="N389" s="26"/>
    </row>
    <row r="390" spans="14:14" x14ac:dyDescent="0.25">
      <c r="N390" s="26"/>
    </row>
    <row r="391" spans="14:14" x14ac:dyDescent="0.25">
      <c r="N391" s="26"/>
    </row>
    <row r="392" spans="14:14" x14ac:dyDescent="0.25">
      <c r="N392" s="26"/>
    </row>
    <row r="393" spans="14:14" x14ac:dyDescent="0.25">
      <c r="N393" s="26"/>
    </row>
    <row r="394" spans="14:14" x14ac:dyDescent="0.25">
      <c r="N394" s="26"/>
    </row>
    <row r="395" spans="14:14" x14ac:dyDescent="0.25">
      <c r="N395" s="26"/>
    </row>
    <row r="396" spans="14:14" x14ac:dyDescent="0.25">
      <c r="N396" s="26"/>
    </row>
    <row r="397" spans="14:14" x14ac:dyDescent="0.25">
      <c r="N397" s="26"/>
    </row>
    <row r="398" spans="14:14" x14ac:dyDescent="0.25">
      <c r="N398" s="26"/>
    </row>
    <row r="399" spans="14:14" x14ac:dyDescent="0.25">
      <c r="N399" s="26"/>
    </row>
    <row r="400" spans="14:14" x14ac:dyDescent="0.25">
      <c r="N400" s="26"/>
    </row>
    <row r="401" spans="14:14" x14ac:dyDescent="0.25">
      <c r="N401" s="26"/>
    </row>
    <row r="402" spans="14:14" x14ac:dyDescent="0.25">
      <c r="N402" s="26"/>
    </row>
    <row r="403" spans="14:14" x14ac:dyDescent="0.25">
      <c r="N403" s="26"/>
    </row>
    <row r="404" spans="14:14" x14ac:dyDescent="0.25">
      <c r="N404" s="26"/>
    </row>
    <row r="405" spans="14:14" x14ac:dyDescent="0.25">
      <c r="N405" s="26"/>
    </row>
    <row r="406" spans="14:14" x14ac:dyDescent="0.25">
      <c r="N406" s="26"/>
    </row>
    <row r="407" spans="14:14" x14ac:dyDescent="0.25">
      <c r="N407" s="26"/>
    </row>
    <row r="408" spans="14:14" x14ac:dyDescent="0.25">
      <c r="N408" s="26"/>
    </row>
    <row r="409" spans="14:14" x14ac:dyDescent="0.25">
      <c r="N409" s="26"/>
    </row>
    <row r="410" spans="14:14" x14ac:dyDescent="0.25">
      <c r="N410" s="26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0">
    <cfRule type="expression" dxfId="15" priority="2">
      <formula>$O7=""</formula>
    </cfRule>
  </conditionalFormatting>
  <conditionalFormatting sqref="N121:N138">
    <cfRule type="expression" dxfId="3" priority="1">
      <formula>$O121=""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4203-04D1-4B54-A14E-D831DFD20F25}">
  <sheetPr codeName="Sheet7"/>
  <dimension ref="A1:AD420"/>
  <sheetViews>
    <sheetView workbookViewId="0">
      <selection activeCell="F47" sqref="F47"/>
    </sheetView>
  </sheetViews>
  <sheetFormatPr defaultColWidth="9.140625" defaultRowHeight="15" x14ac:dyDescent="0.25"/>
  <cols>
    <col min="1" max="6" width="13.7109375" style="25" customWidth="1"/>
    <col min="7" max="7" width="9.140625" style="25" customWidth="1"/>
    <col min="8" max="13" width="13.7109375" style="25" customWidth="1"/>
    <col min="14" max="14" width="26.5703125" style="30" bestFit="1" customWidth="1"/>
    <col min="15" max="30" width="13.7109375" style="14" customWidth="1"/>
    <col min="31" max="16384" width="9.140625" style="25"/>
  </cols>
  <sheetData>
    <row r="1" spans="1:30" s="2" customFormat="1" ht="15.95" customHeight="1" x14ac:dyDescent="0.25">
      <c r="N1" s="19"/>
      <c r="O1" s="44"/>
      <c r="P1" s="45"/>
      <c r="Q1" s="45"/>
      <c r="R1" s="46"/>
      <c r="V1" s="83"/>
      <c r="Z1" s="83"/>
      <c r="AD1" s="83"/>
    </row>
    <row r="2" spans="1:30" s="5" customFormat="1" ht="15.95" customHeight="1" x14ac:dyDescent="0.25">
      <c r="O2" s="48"/>
      <c r="P2" s="49"/>
      <c r="Q2" s="49"/>
      <c r="R2" s="50"/>
      <c r="V2" s="50"/>
      <c r="Z2" s="50"/>
      <c r="AD2" s="50"/>
    </row>
    <row r="3" spans="1:30" s="5" customFormat="1" ht="15.95" customHeight="1" x14ac:dyDescent="0.25">
      <c r="O3" s="48"/>
      <c r="P3" s="49"/>
      <c r="Q3" s="49"/>
      <c r="R3" s="50"/>
      <c r="V3" s="50"/>
      <c r="Z3" s="50"/>
      <c r="AD3" s="50"/>
    </row>
    <row r="4" spans="1:30" s="54" customFormat="1" ht="15.95" customHeight="1" x14ac:dyDescent="0.25">
      <c r="O4" s="84"/>
      <c r="R4" s="85"/>
      <c r="V4" s="85"/>
      <c r="Z4" s="85"/>
      <c r="AD4" s="85"/>
    </row>
    <row r="5" spans="1:30" ht="35.1" customHeight="1" x14ac:dyDescent="0.25">
      <c r="G5" s="86"/>
      <c r="N5" s="39" t="s">
        <v>0</v>
      </c>
      <c r="O5" s="64" t="s">
        <v>21</v>
      </c>
      <c r="P5" s="24" t="s">
        <v>22</v>
      </c>
      <c r="Q5" s="24" t="s">
        <v>23</v>
      </c>
      <c r="R5" s="65" t="s">
        <v>24</v>
      </c>
      <c r="S5" s="64" t="s">
        <v>25</v>
      </c>
      <c r="T5" s="24" t="s">
        <v>26</v>
      </c>
      <c r="U5" s="24" t="s">
        <v>27</v>
      </c>
      <c r="V5" s="65" t="s">
        <v>28</v>
      </c>
      <c r="W5" s="64" t="s">
        <v>29</v>
      </c>
      <c r="X5" s="24" t="s">
        <v>30</v>
      </c>
      <c r="Y5" s="24" t="s">
        <v>31</v>
      </c>
      <c r="Z5" s="65" t="s">
        <v>32</v>
      </c>
      <c r="AA5" s="64" t="s">
        <v>33</v>
      </c>
      <c r="AB5" s="24" t="s">
        <v>34</v>
      </c>
      <c r="AC5" s="24" t="s">
        <v>35</v>
      </c>
      <c r="AD5" s="65" t="s">
        <v>36</v>
      </c>
    </row>
    <row r="6" spans="1:30" ht="15" customHeight="1" x14ac:dyDescent="0.25">
      <c r="G6" s="86"/>
      <c r="N6" s="26">
        <v>36616</v>
      </c>
      <c r="O6" s="69">
        <v>89.972001523948094</v>
      </c>
      <c r="P6" s="16">
        <v>95.174581628331794</v>
      </c>
      <c r="Q6" s="16">
        <v>93.712825092884401</v>
      </c>
      <c r="R6" s="72">
        <v>97.299064237578094</v>
      </c>
      <c r="S6" s="69">
        <v>91.359971666515094</v>
      </c>
      <c r="T6" s="16">
        <v>99.104046680378701</v>
      </c>
      <c r="U6" s="16">
        <v>93.042351231634797</v>
      </c>
      <c r="V6" s="72">
        <v>98.035331048653802</v>
      </c>
      <c r="W6" s="69">
        <v>94.701173880537795</v>
      </c>
      <c r="X6" s="16">
        <v>97.153642013878695</v>
      </c>
      <c r="Y6" s="16">
        <v>98.114718402242303</v>
      </c>
      <c r="Z6" s="72">
        <v>95.393283309259104</v>
      </c>
      <c r="AA6" s="69">
        <v>94.132861512474804</v>
      </c>
      <c r="AB6" s="16">
        <v>92.429292527941399</v>
      </c>
      <c r="AC6" s="16">
        <v>95.795817291637107</v>
      </c>
      <c r="AD6" s="72">
        <v>93.887542582484201</v>
      </c>
    </row>
    <row r="7" spans="1:30" x14ac:dyDescent="0.25">
      <c r="A7" s="87" t="s">
        <v>83</v>
      </c>
      <c r="B7" s="87"/>
      <c r="C7" s="87"/>
      <c r="D7" s="87"/>
      <c r="E7" s="87"/>
      <c r="F7" s="87"/>
      <c r="G7" s="88"/>
      <c r="H7" s="87" t="s">
        <v>84</v>
      </c>
      <c r="I7" s="87"/>
      <c r="J7" s="87"/>
      <c r="K7" s="87"/>
      <c r="L7" s="87"/>
      <c r="M7" s="87"/>
      <c r="N7" s="26">
        <v>36707</v>
      </c>
      <c r="O7" s="69">
        <v>93.925680503814405</v>
      </c>
      <c r="P7" s="16">
        <v>98.258285124907502</v>
      </c>
      <c r="Q7" s="16">
        <v>95.008320385311293</v>
      </c>
      <c r="R7" s="72">
        <v>103.96673978474701</v>
      </c>
      <c r="S7" s="69">
        <v>98.623092969945901</v>
      </c>
      <c r="T7" s="16">
        <v>102.749406143803</v>
      </c>
      <c r="U7" s="16">
        <v>98.126025131706101</v>
      </c>
      <c r="V7" s="72">
        <v>98.303719617762198</v>
      </c>
      <c r="W7" s="69">
        <v>96.474746846973403</v>
      </c>
      <c r="X7" s="16">
        <v>103.312821642315</v>
      </c>
      <c r="Y7" s="16">
        <v>97.103033714425706</v>
      </c>
      <c r="Z7" s="72">
        <v>99.069768012126801</v>
      </c>
      <c r="AA7" s="69">
        <v>99.187098437323598</v>
      </c>
      <c r="AB7" s="16">
        <v>94.119274844410199</v>
      </c>
      <c r="AC7" s="16">
        <v>98.390313998805595</v>
      </c>
      <c r="AD7" s="72">
        <v>97.886269671420706</v>
      </c>
    </row>
    <row r="8" spans="1:30" x14ac:dyDescent="0.25">
      <c r="A8" s="87" t="s">
        <v>74</v>
      </c>
      <c r="B8" s="87"/>
      <c r="C8" s="87"/>
      <c r="D8" s="87"/>
      <c r="E8" s="87"/>
      <c r="F8" s="87"/>
      <c r="H8" s="87" t="s">
        <v>74</v>
      </c>
      <c r="I8" s="87"/>
      <c r="J8" s="87"/>
      <c r="K8" s="87"/>
      <c r="L8" s="87"/>
      <c r="M8" s="87"/>
      <c r="N8" s="26">
        <v>36799</v>
      </c>
      <c r="O8" s="69">
        <v>98.113402801430496</v>
      </c>
      <c r="P8" s="16">
        <v>99.666294659056703</v>
      </c>
      <c r="Q8" s="16">
        <v>98.973070134500702</v>
      </c>
      <c r="R8" s="72">
        <v>102.30764099517</v>
      </c>
      <c r="S8" s="69">
        <v>101.407277540531</v>
      </c>
      <c r="T8" s="16">
        <v>100.642399414316</v>
      </c>
      <c r="U8" s="16">
        <v>99.8606509851666</v>
      </c>
      <c r="V8" s="72">
        <v>98.025314158391296</v>
      </c>
      <c r="W8" s="69">
        <v>99.437582967704998</v>
      </c>
      <c r="X8" s="16">
        <v>103.75513778495601</v>
      </c>
      <c r="Y8" s="16">
        <v>97.535485211249394</v>
      </c>
      <c r="Z8" s="72">
        <v>100.452928457769</v>
      </c>
      <c r="AA8" s="69">
        <v>100.761964830255</v>
      </c>
      <c r="AB8" s="16">
        <v>96.738228425871</v>
      </c>
      <c r="AC8" s="16">
        <v>99.151252044575898</v>
      </c>
      <c r="AD8" s="72">
        <v>98.945539961655399</v>
      </c>
    </row>
    <row r="9" spans="1:30" x14ac:dyDescent="0.25">
      <c r="N9" s="26">
        <v>36891</v>
      </c>
      <c r="O9" s="69">
        <v>100</v>
      </c>
      <c r="P9" s="16">
        <v>100</v>
      </c>
      <c r="Q9" s="16">
        <v>100</v>
      </c>
      <c r="R9" s="72">
        <v>100</v>
      </c>
      <c r="S9" s="69">
        <v>100</v>
      </c>
      <c r="T9" s="16">
        <v>100</v>
      </c>
      <c r="U9" s="16">
        <v>100</v>
      </c>
      <c r="V9" s="72">
        <v>100</v>
      </c>
      <c r="W9" s="69">
        <v>100</v>
      </c>
      <c r="X9" s="16">
        <v>100</v>
      </c>
      <c r="Y9" s="16">
        <v>100</v>
      </c>
      <c r="Z9" s="72">
        <v>100</v>
      </c>
      <c r="AA9" s="69">
        <v>100</v>
      </c>
      <c r="AB9" s="16">
        <v>100</v>
      </c>
      <c r="AC9" s="16">
        <v>100</v>
      </c>
      <c r="AD9" s="72">
        <v>100</v>
      </c>
    </row>
    <row r="10" spans="1:30" x14ac:dyDescent="0.25">
      <c r="N10" s="26">
        <v>36981</v>
      </c>
      <c r="O10" s="69">
        <v>100.29760332299</v>
      </c>
      <c r="P10" s="16">
        <v>102.088034199652</v>
      </c>
      <c r="Q10" s="16">
        <v>99.788582836285798</v>
      </c>
      <c r="R10" s="72">
        <v>105.70322128864601</v>
      </c>
      <c r="S10" s="69">
        <v>102.03750947678699</v>
      </c>
      <c r="T10" s="16">
        <v>106.751641152365</v>
      </c>
      <c r="U10" s="16">
        <v>103.91902231770599</v>
      </c>
      <c r="V10" s="72">
        <v>103.34472240619399</v>
      </c>
      <c r="W10" s="69">
        <v>98.089458091808794</v>
      </c>
      <c r="X10" s="16">
        <v>99.418434678175402</v>
      </c>
      <c r="Y10" s="16">
        <v>101.552687394947</v>
      </c>
      <c r="Z10" s="72">
        <v>102.47740441603401</v>
      </c>
      <c r="AA10" s="69">
        <v>100.94541710519999</v>
      </c>
      <c r="AB10" s="16">
        <v>101.70923012740199</v>
      </c>
      <c r="AC10" s="16">
        <v>102.71313515444</v>
      </c>
      <c r="AD10" s="72">
        <v>103.92332623513499</v>
      </c>
    </row>
    <row r="11" spans="1:30" x14ac:dyDescent="0.25">
      <c r="N11" s="26">
        <v>37072</v>
      </c>
      <c r="O11" s="69">
        <v>100.810058030851</v>
      </c>
      <c r="P11" s="16">
        <v>104.26915178770901</v>
      </c>
      <c r="Q11" s="16">
        <v>104.51699286825399</v>
      </c>
      <c r="R11" s="72">
        <v>113.28097407566</v>
      </c>
      <c r="S11" s="69">
        <v>102.34837026884399</v>
      </c>
      <c r="T11" s="16">
        <v>108.65046896179101</v>
      </c>
      <c r="U11" s="16">
        <v>106.706499865729</v>
      </c>
      <c r="V11" s="72">
        <v>106.466255024695</v>
      </c>
      <c r="W11" s="69">
        <v>98.952322462661002</v>
      </c>
      <c r="X11" s="16">
        <v>101.86427005751899</v>
      </c>
      <c r="Y11" s="16">
        <v>102.356044266109</v>
      </c>
      <c r="Z11" s="72">
        <v>109.357387117133</v>
      </c>
      <c r="AA11" s="69">
        <v>102.93904606446399</v>
      </c>
      <c r="AB11" s="16">
        <v>101.931881041083</v>
      </c>
      <c r="AC11" s="16">
        <v>106.306367657674</v>
      </c>
      <c r="AD11" s="72">
        <v>108.504405376086</v>
      </c>
    </row>
    <row r="12" spans="1:30" x14ac:dyDescent="0.25">
      <c r="N12" s="26">
        <v>37164</v>
      </c>
      <c r="O12" s="69">
        <v>102.404285426985</v>
      </c>
      <c r="P12" s="16">
        <v>104.45878312852101</v>
      </c>
      <c r="Q12" s="16">
        <v>111.55751669009101</v>
      </c>
      <c r="R12" s="72">
        <v>115.44175409741</v>
      </c>
      <c r="S12" s="69">
        <v>99.763040833591504</v>
      </c>
      <c r="T12" s="16">
        <v>101.42949738349</v>
      </c>
      <c r="U12" s="16">
        <v>105.69586134601801</v>
      </c>
      <c r="V12" s="72">
        <v>111.989208810599</v>
      </c>
      <c r="W12" s="69">
        <v>104.07711142881</v>
      </c>
      <c r="X12" s="16">
        <v>105.623922064024</v>
      </c>
      <c r="Y12" s="16">
        <v>105.683998131881</v>
      </c>
      <c r="Z12" s="72">
        <v>113.476558997664</v>
      </c>
      <c r="AA12" s="69">
        <v>101.791803540939</v>
      </c>
      <c r="AB12" s="16">
        <v>101.63083873706</v>
      </c>
      <c r="AC12" s="16">
        <v>107.806048921581</v>
      </c>
      <c r="AD12" s="72">
        <v>110.980703823086</v>
      </c>
    </row>
    <row r="13" spans="1:30" x14ac:dyDescent="0.25">
      <c r="N13" s="26">
        <v>37256</v>
      </c>
      <c r="O13" s="69">
        <v>104.297548328216</v>
      </c>
      <c r="P13" s="16">
        <v>103.783668762839</v>
      </c>
      <c r="Q13" s="16">
        <v>114.370469732014</v>
      </c>
      <c r="R13" s="72">
        <v>115.93969102422101</v>
      </c>
      <c r="S13" s="69">
        <v>101.444050596742</v>
      </c>
      <c r="T13" s="16">
        <v>98.748493143768698</v>
      </c>
      <c r="U13" s="16">
        <v>106.01527352340899</v>
      </c>
      <c r="V13" s="72">
        <v>118.841080105987</v>
      </c>
      <c r="W13" s="69">
        <v>106.97189235550201</v>
      </c>
      <c r="X13" s="16">
        <v>108.085538228627</v>
      </c>
      <c r="Y13" s="16">
        <v>108.762986346541</v>
      </c>
      <c r="Z13" s="72">
        <v>111.81822360889799</v>
      </c>
      <c r="AA13" s="69">
        <v>99.939232907093796</v>
      </c>
      <c r="AB13" s="16">
        <v>102.297558814376</v>
      </c>
      <c r="AC13" s="16">
        <v>107.72538462875001</v>
      </c>
      <c r="AD13" s="72">
        <v>112.92263185405901</v>
      </c>
    </row>
    <row r="14" spans="1:30" x14ac:dyDescent="0.25">
      <c r="N14" s="26">
        <v>37346</v>
      </c>
      <c r="O14" s="69">
        <v>104.76304859065699</v>
      </c>
      <c r="P14" s="16">
        <v>103.24485299731499</v>
      </c>
      <c r="Q14" s="16">
        <v>114.50305645624201</v>
      </c>
      <c r="R14" s="72">
        <v>119.420407667332</v>
      </c>
      <c r="S14" s="69">
        <v>107.128152797217</v>
      </c>
      <c r="T14" s="16">
        <v>103.847030686019</v>
      </c>
      <c r="U14" s="16">
        <v>108.66593688059299</v>
      </c>
      <c r="V14" s="72">
        <v>123.57711396601501</v>
      </c>
      <c r="W14" s="69">
        <v>105.44909567086999</v>
      </c>
      <c r="X14" s="16">
        <v>108.604600459895</v>
      </c>
      <c r="Y14" s="16">
        <v>109.056003415999</v>
      </c>
      <c r="Z14" s="72">
        <v>111.573654632462</v>
      </c>
      <c r="AA14" s="69">
        <v>101.993988295858</v>
      </c>
      <c r="AB14" s="16">
        <v>103.68380393537799</v>
      </c>
      <c r="AC14" s="16">
        <v>109.257141047457</v>
      </c>
      <c r="AD14" s="72">
        <v>117.059636017146</v>
      </c>
    </row>
    <row r="15" spans="1:30" x14ac:dyDescent="0.25">
      <c r="N15" s="26">
        <v>37437</v>
      </c>
      <c r="O15" s="69">
        <v>104.332267348315</v>
      </c>
      <c r="P15" s="16">
        <v>104.441611410558</v>
      </c>
      <c r="Q15" s="16">
        <v>115.39582599019</v>
      </c>
      <c r="R15" s="72">
        <v>126.663576849748</v>
      </c>
      <c r="S15" s="69">
        <v>111.71250441286701</v>
      </c>
      <c r="T15" s="16">
        <v>112.060588494125</v>
      </c>
      <c r="U15" s="16">
        <v>111.664298335122</v>
      </c>
      <c r="V15" s="72">
        <v>125.81519568296299</v>
      </c>
      <c r="W15" s="69">
        <v>105.942573546406</v>
      </c>
      <c r="X15" s="16">
        <v>108.836166653399</v>
      </c>
      <c r="Y15" s="16">
        <v>110.432126222314</v>
      </c>
      <c r="Z15" s="72">
        <v>115.113037876322</v>
      </c>
      <c r="AA15" s="69">
        <v>105.623895910481</v>
      </c>
      <c r="AB15" s="16">
        <v>106.546526599475</v>
      </c>
      <c r="AC15" s="16">
        <v>112.881225024445</v>
      </c>
      <c r="AD15" s="72">
        <v>122.42083702741201</v>
      </c>
    </row>
    <row r="16" spans="1:30" x14ac:dyDescent="0.25">
      <c r="N16" s="26">
        <v>37529</v>
      </c>
      <c r="O16" s="69">
        <v>103.787154029021</v>
      </c>
      <c r="P16" s="16">
        <v>107.94895378353</v>
      </c>
      <c r="Q16" s="16">
        <v>117.917420161189</v>
      </c>
      <c r="R16" s="72">
        <v>135.28410048378899</v>
      </c>
      <c r="S16" s="69">
        <v>112.975070024245</v>
      </c>
      <c r="T16" s="16">
        <v>115.174674495627</v>
      </c>
      <c r="U16" s="16">
        <v>116.40181858254</v>
      </c>
      <c r="V16" s="72">
        <v>131.60517662056199</v>
      </c>
      <c r="W16" s="69">
        <v>110.039909015608</v>
      </c>
      <c r="X16" s="16">
        <v>111.115969823105</v>
      </c>
      <c r="Y16" s="16">
        <v>114.392146371248</v>
      </c>
      <c r="Z16" s="72">
        <v>119.72443534280301</v>
      </c>
      <c r="AA16" s="69">
        <v>107.71365434518199</v>
      </c>
      <c r="AB16" s="16">
        <v>110.431376784553</v>
      </c>
      <c r="AC16" s="16">
        <v>117.318469562423</v>
      </c>
      <c r="AD16" s="72">
        <v>127.04961562010099</v>
      </c>
    </row>
    <row r="17" spans="1:30" x14ac:dyDescent="0.25">
      <c r="N17" s="26">
        <v>37621</v>
      </c>
      <c r="O17" s="69">
        <v>105.26483712660701</v>
      </c>
      <c r="P17" s="16">
        <v>109.70274497402799</v>
      </c>
      <c r="Q17" s="16">
        <v>121.03938374186799</v>
      </c>
      <c r="R17" s="72">
        <v>138.158082564463</v>
      </c>
      <c r="S17" s="69">
        <v>113.020736131528</v>
      </c>
      <c r="T17" s="16">
        <v>113.23571985604499</v>
      </c>
      <c r="U17" s="16">
        <v>121.07864919373699</v>
      </c>
      <c r="V17" s="72">
        <v>142.89258556973601</v>
      </c>
      <c r="W17" s="69">
        <v>113.2667520638</v>
      </c>
      <c r="X17" s="16">
        <v>114.410260281731</v>
      </c>
      <c r="Y17" s="16">
        <v>119.58255619284201</v>
      </c>
      <c r="Z17" s="72">
        <v>123.81828104884001</v>
      </c>
      <c r="AA17" s="69">
        <v>108.751289059063</v>
      </c>
      <c r="AB17" s="16">
        <v>112.181603897369</v>
      </c>
      <c r="AC17" s="16">
        <v>120.85347152286</v>
      </c>
      <c r="AD17" s="72">
        <v>130.53169213713201</v>
      </c>
    </row>
    <row r="18" spans="1:30" x14ac:dyDescent="0.25">
      <c r="N18" s="26">
        <v>37711</v>
      </c>
      <c r="O18" s="69">
        <v>109.822715444539</v>
      </c>
      <c r="P18" s="16">
        <v>109.141333032191</v>
      </c>
      <c r="Q18" s="16">
        <v>124.94122373034</v>
      </c>
      <c r="R18" s="72">
        <v>138.01644462130301</v>
      </c>
      <c r="S18" s="69">
        <v>114.688654358229</v>
      </c>
      <c r="T18" s="16">
        <v>115.900242104044</v>
      </c>
      <c r="U18" s="16">
        <v>124.432961798129</v>
      </c>
      <c r="V18" s="72">
        <v>151.304910769712</v>
      </c>
      <c r="W18" s="69">
        <v>114.230963186206</v>
      </c>
      <c r="X18" s="16">
        <v>116.098751160289</v>
      </c>
      <c r="Y18" s="16">
        <v>124.738004632908</v>
      </c>
      <c r="Z18" s="72">
        <v>128.05475049981399</v>
      </c>
      <c r="AA18" s="69">
        <v>112.032655418633</v>
      </c>
      <c r="AB18" s="16">
        <v>112.12807125363101</v>
      </c>
      <c r="AC18" s="16">
        <v>125.205886277281</v>
      </c>
      <c r="AD18" s="72">
        <v>135.00906391843699</v>
      </c>
    </row>
    <row r="19" spans="1:30" x14ac:dyDescent="0.25">
      <c r="N19" s="26">
        <v>37802</v>
      </c>
      <c r="O19" s="69">
        <v>113.06917524622099</v>
      </c>
      <c r="P19" s="16">
        <v>109.68308218770601</v>
      </c>
      <c r="Q19" s="16">
        <v>129.78390326618401</v>
      </c>
      <c r="R19" s="72">
        <v>139.96158889418999</v>
      </c>
      <c r="S19" s="69">
        <v>117.52269253268901</v>
      </c>
      <c r="T19" s="16">
        <v>120.070156057079</v>
      </c>
      <c r="U19" s="16">
        <v>129.368436741734</v>
      </c>
      <c r="V19" s="72">
        <v>156.91190571598099</v>
      </c>
      <c r="W19" s="69">
        <v>115.061184594393</v>
      </c>
      <c r="X19" s="16">
        <v>117.45119849624299</v>
      </c>
      <c r="Y19" s="16">
        <v>126.910782094068</v>
      </c>
      <c r="Z19" s="72">
        <v>129.53605828159101</v>
      </c>
      <c r="AA19" s="69">
        <v>116.765576419212</v>
      </c>
      <c r="AB19" s="16">
        <v>112.963923936515</v>
      </c>
      <c r="AC19" s="16">
        <v>130.08584947565799</v>
      </c>
      <c r="AD19" s="72">
        <v>140.685189063812</v>
      </c>
    </row>
    <row r="20" spans="1:30" x14ac:dyDescent="0.25">
      <c r="N20" s="26">
        <v>37894</v>
      </c>
      <c r="O20" s="69">
        <v>112.217917479311</v>
      </c>
      <c r="P20" s="16">
        <v>111.45057639424201</v>
      </c>
      <c r="Q20" s="16">
        <v>132.810863517012</v>
      </c>
      <c r="R20" s="72">
        <v>143.804230837012</v>
      </c>
      <c r="S20" s="69">
        <v>121.834439182653</v>
      </c>
      <c r="T20" s="16">
        <v>122.937424315683</v>
      </c>
      <c r="U20" s="16">
        <v>135.87283196105901</v>
      </c>
      <c r="V20" s="72">
        <v>162.80506774065799</v>
      </c>
      <c r="W20" s="69">
        <v>118.226750461446</v>
      </c>
      <c r="X20" s="16">
        <v>121.238356232961</v>
      </c>
      <c r="Y20" s="16">
        <v>128.907702580874</v>
      </c>
      <c r="Z20" s="72">
        <v>128.68128573044399</v>
      </c>
      <c r="AA20" s="69">
        <v>118.86430297142</v>
      </c>
      <c r="AB20" s="16">
        <v>116.197703048571</v>
      </c>
      <c r="AC20" s="16">
        <v>134.421006144085</v>
      </c>
      <c r="AD20" s="72">
        <v>144.71629090364601</v>
      </c>
    </row>
    <row r="21" spans="1:30" x14ac:dyDescent="0.25">
      <c r="N21" s="26">
        <v>37986</v>
      </c>
      <c r="O21" s="69">
        <v>112.282030389037</v>
      </c>
      <c r="P21" s="16">
        <v>113.42155330777599</v>
      </c>
      <c r="Q21" s="16">
        <v>136.25453099664799</v>
      </c>
      <c r="R21" s="72">
        <v>148.819306781937</v>
      </c>
      <c r="S21" s="69">
        <v>125.316753130295</v>
      </c>
      <c r="T21" s="16">
        <v>128.19768206226601</v>
      </c>
      <c r="U21" s="16">
        <v>141.620802576399</v>
      </c>
      <c r="V21" s="72">
        <v>168.43004541340099</v>
      </c>
      <c r="W21" s="69">
        <v>122.727265323022</v>
      </c>
      <c r="X21" s="16">
        <v>125.81662666359</v>
      </c>
      <c r="Y21" s="16">
        <v>135.38141591824601</v>
      </c>
      <c r="Z21" s="72">
        <v>132.03082145917901</v>
      </c>
      <c r="AA21" s="69">
        <v>120.582425286109</v>
      </c>
      <c r="AB21" s="16">
        <v>120.95827614699699</v>
      </c>
      <c r="AC21" s="16">
        <v>139.415586680621</v>
      </c>
      <c r="AD21" s="72">
        <v>148.000963901543</v>
      </c>
    </row>
    <row r="22" spans="1:30" x14ac:dyDescent="0.25">
      <c r="N22" s="26">
        <v>38077</v>
      </c>
      <c r="O22" s="69">
        <v>116.3378666518</v>
      </c>
      <c r="P22" s="16">
        <v>114.89069877525399</v>
      </c>
      <c r="Q22" s="16">
        <v>141.007977245723</v>
      </c>
      <c r="R22" s="72">
        <v>154.286745546774</v>
      </c>
      <c r="S22" s="69">
        <v>125.447857797113</v>
      </c>
      <c r="T22" s="16">
        <v>138.464025592296</v>
      </c>
      <c r="U22" s="16">
        <v>146.87038104066201</v>
      </c>
      <c r="V22" s="72">
        <v>174.81554238666101</v>
      </c>
      <c r="W22" s="69">
        <v>127.137752900165</v>
      </c>
      <c r="X22" s="16">
        <v>131.17258553863601</v>
      </c>
      <c r="Y22" s="16">
        <v>143.424613836822</v>
      </c>
      <c r="Z22" s="72">
        <v>141.38408826908301</v>
      </c>
      <c r="AA22" s="69">
        <v>125.953985923679</v>
      </c>
      <c r="AB22" s="16">
        <v>127.55302939579499</v>
      </c>
      <c r="AC22" s="16">
        <v>146.940509728367</v>
      </c>
      <c r="AD22" s="72">
        <v>154.075050655979</v>
      </c>
    </row>
    <row r="23" spans="1:30" x14ac:dyDescent="0.25">
      <c r="N23" s="26">
        <v>38168</v>
      </c>
      <c r="O23" s="69">
        <v>120.78162034475901</v>
      </c>
      <c r="P23" s="16">
        <v>113.642231365722</v>
      </c>
      <c r="Q23" s="16">
        <v>142.57434695170801</v>
      </c>
      <c r="R23" s="72">
        <v>160.35526215031999</v>
      </c>
      <c r="S23" s="69">
        <v>125.206334974794</v>
      </c>
      <c r="T23" s="16">
        <v>146.46143092589799</v>
      </c>
      <c r="U23" s="16">
        <v>150.92742253704401</v>
      </c>
      <c r="V23" s="72">
        <v>183.78922609572101</v>
      </c>
      <c r="W23" s="69">
        <v>132.623613784512</v>
      </c>
      <c r="X23" s="16">
        <v>137.87473392923499</v>
      </c>
      <c r="Y23" s="16">
        <v>150.25162305596899</v>
      </c>
      <c r="Z23" s="72">
        <v>150.863993921906</v>
      </c>
      <c r="AA23" s="69">
        <v>131.84371331237799</v>
      </c>
      <c r="AB23" s="16">
        <v>135.14931288446101</v>
      </c>
      <c r="AC23" s="16">
        <v>155.995867527814</v>
      </c>
      <c r="AD23" s="72">
        <v>161.285118183702</v>
      </c>
    </row>
    <row r="24" spans="1:30" x14ac:dyDescent="0.25">
      <c r="N24" s="26">
        <v>38260</v>
      </c>
      <c r="O24" s="69">
        <v>121.223516122909</v>
      </c>
      <c r="P24" s="16">
        <v>110.798631956157</v>
      </c>
      <c r="Q24" s="16">
        <v>143.37613003723499</v>
      </c>
      <c r="R24" s="72">
        <v>168.319924481648</v>
      </c>
      <c r="S24" s="69">
        <v>132.02298789433499</v>
      </c>
      <c r="T24" s="16">
        <v>146.162053761321</v>
      </c>
      <c r="U24" s="16">
        <v>155.64432584894601</v>
      </c>
      <c r="V24" s="72">
        <v>189.298613936376</v>
      </c>
      <c r="W24" s="69">
        <v>139.11485615782499</v>
      </c>
      <c r="X24" s="16">
        <v>142.14096090325501</v>
      </c>
      <c r="Y24" s="16">
        <v>155.52232949354399</v>
      </c>
      <c r="Z24" s="72">
        <v>155.00570320191301</v>
      </c>
      <c r="AA24" s="69">
        <v>135.424665930054</v>
      </c>
      <c r="AB24" s="16">
        <v>138.26582824849501</v>
      </c>
      <c r="AC24" s="16">
        <v>160.05312068218799</v>
      </c>
      <c r="AD24" s="72">
        <v>165.15924640524699</v>
      </c>
    </row>
    <row r="25" spans="1:30" x14ac:dyDescent="0.25">
      <c r="N25" s="26">
        <v>38352</v>
      </c>
      <c r="O25" s="69">
        <v>120.210568707295</v>
      </c>
      <c r="P25" s="16">
        <v>111.879710897471</v>
      </c>
      <c r="Q25" s="16">
        <v>147.58626699036</v>
      </c>
      <c r="R25" s="72">
        <v>172.81637789732901</v>
      </c>
      <c r="S25" s="69">
        <v>142.40252074396301</v>
      </c>
      <c r="T25" s="16">
        <v>147.961486196625</v>
      </c>
      <c r="U25" s="16">
        <v>162.730515607661</v>
      </c>
      <c r="V25" s="72">
        <v>193.68075221908799</v>
      </c>
      <c r="W25" s="69">
        <v>145.34981271862799</v>
      </c>
      <c r="X25" s="16">
        <v>146.68928450835</v>
      </c>
      <c r="Y25" s="16">
        <v>160.480246237785</v>
      </c>
      <c r="Z25" s="72">
        <v>157.816234308182</v>
      </c>
      <c r="AA25" s="69">
        <v>138.714092559059</v>
      </c>
      <c r="AB25" s="16">
        <v>140.334114073493</v>
      </c>
      <c r="AC25" s="16">
        <v>163.15233132463899</v>
      </c>
      <c r="AD25" s="72">
        <v>167.858746926181</v>
      </c>
    </row>
    <row r="26" spans="1:30" x14ac:dyDescent="0.25">
      <c r="N26" s="26">
        <v>38442</v>
      </c>
      <c r="O26" s="69">
        <v>121.48232372046201</v>
      </c>
      <c r="P26" s="16">
        <v>119.031903410993</v>
      </c>
      <c r="Q26" s="16">
        <v>154.87987352745401</v>
      </c>
      <c r="R26" s="72">
        <v>171.195053604745</v>
      </c>
      <c r="S26" s="69">
        <v>150.30763349806901</v>
      </c>
      <c r="T26" s="16">
        <v>155.30032349805299</v>
      </c>
      <c r="U26" s="16">
        <v>172.35999547240701</v>
      </c>
      <c r="V26" s="72">
        <v>205.67763336014701</v>
      </c>
      <c r="W26" s="69">
        <v>150.21974689681701</v>
      </c>
      <c r="X26" s="16">
        <v>155.394132893902</v>
      </c>
      <c r="Y26" s="16">
        <v>168.94816070609599</v>
      </c>
      <c r="Z26" s="72">
        <v>165.98627922646099</v>
      </c>
      <c r="AA26" s="69">
        <v>144.66409921634801</v>
      </c>
      <c r="AB26" s="16">
        <v>147.05445743326999</v>
      </c>
      <c r="AC26" s="16">
        <v>173.767064095633</v>
      </c>
      <c r="AD26" s="72">
        <v>173.70878603513799</v>
      </c>
    </row>
    <row r="27" spans="1:30" x14ac:dyDescent="0.25">
      <c r="A27" s="87" t="s">
        <v>85</v>
      </c>
      <c r="B27" s="87"/>
      <c r="C27" s="87"/>
      <c r="D27" s="87"/>
      <c r="E27" s="87"/>
      <c r="F27" s="87"/>
      <c r="G27" s="88"/>
      <c r="H27" s="87" t="s">
        <v>86</v>
      </c>
      <c r="I27" s="87"/>
      <c r="J27" s="87"/>
      <c r="K27" s="87"/>
      <c r="L27" s="87"/>
      <c r="M27" s="87"/>
      <c r="N27" s="26">
        <v>38533</v>
      </c>
      <c r="O27" s="69">
        <v>125.01033646982199</v>
      </c>
      <c r="P27" s="16">
        <v>126.541242024673</v>
      </c>
      <c r="Q27" s="16">
        <v>162.122502150104</v>
      </c>
      <c r="R27" s="72">
        <v>170.16178441124299</v>
      </c>
      <c r="S27" s="69">
        <v>157.87741154023001</v>
      </c>
      <c r="T27" s="16">
        <v>161.995294791822</v>
      </c>
      <c r="U27" s="16">
        <v>183.476706806566</v>
      </c>
      <c r="V27" s="72">
        <v>217.58072969186</v>
      </c>
      <c r="W27" s="69">
        <v>155.68957522772999</v>
      </c>
      <c r="X27" s="16">
        <v>161.35783577135101</v>
      </c>
      <c r="Y27" s="16">
        <v>180.21661155086301</v>
      </c>
      <c r="Z27" s="72">
        <v>180.681143235755</v>
      </c>
      <c r="AA27" s="69">
        <v>151.411164842213</v>
      </c>
      <c r="AB27" s="16">
        <v>155.20079974872101</v>
      </c>
      <c r="AC27" s="16">
        <v>184.93732637116699</v>
      </c>
      <c r="AD27" s="72">
        <v>181.53734900751101</v>
      </c>
    </row>
    <row r="28" spans="1:30" x14ac:dyDescent="0.25">
      <c r="A28" s="87" t="s">
        <v>74</v>
      </c>
      <c r="B28" s="87"/>
      <c r="C28" s="87"/>
      <c r="D28" s="87"/>
      <c r="E28" s="87"/>
      <c r="F28" s="87"/>
      <c r="H28" s="87" t="s">
        <v>74</v>
      </c>
      <c r="I28" s="87"/>
      <c r="J28" s="87"/>
      <c r="K28" s="87"/>
      <c r="L28" s="87"/>
      <c r="M28" s="87"/>
      <c r="N28" s="26">
        <v>38625</v>
      </c>
      <c r="O28" s="69">
        <v>129.070720219637</v>
      </c>
      <c r="P28" s="16">
        <v>127.156757014872</v>
      </c>
      <c r="Q28" s="16">
        <v>161.53561896218</v>
      </c>
      <c r="R28" s="72">
        <v>173.70925296590499</v>
      </c>
      <c r="S28" s="69">
        <v>159.241098946054</v>
      </c>
      <c r="T28" s="16">
        <v>164.87527816489899</v>
      </c>
      <c r="U28" s="16">
        <v>188.28319957971999</v>
      </c>
      <c r="V28" s="72">
        <v>220.78557770185</v>
      </c>
      <c r="W28" s="69">
        <v>161.566681091357</v>
      </c>
      <c r="X28" s="16">
        <v>163.19254868405599</v>
      </c>
      <c r="Y28" s="16">
        <v>182.11034857513599</v>
      </c>
      <c r="Z28" s="72">
        <v>189.75341543877201</v>
      </c>
      <c r="AA28" s="69">
        <v>157.00959599874199</v>
      </c>
      <c r="AB28" s="16">
        <v>161.01623450378</v>
      </c>
      <c r="AC28" s="16">
        <v>186.35486509673399</v>
      </c>
      <c r="AD28" s="72">
        <v>186.103239974378</v>
      </c>
    </row>
    <row r="29" spans="1:30" x14ac:dyDescent="0.25">
      <c r="N29" s="26">
        <v>38717</v>
      </c>
      <c r="O29" s="69">
        <v>129.898713284102</v>
      </c>
      <c r="P29" s="16">
        <v>126.13776156358099</v>
      </c>
      <c r="Q29" s="16">
        <v>158.73066159810901</v>
      </c>
      <c r="R29" s="72">
        <v>177.409592915221</v>
      </c>
      <c r="S29" s="69">
        <v>158.807652491656</v>
      </c>
      <c r="T29" s="16">
        <v>166.320178711734</v>
      </c>
      <c r="U29" s="16">
        <v>190.49266938762401</v>
      </c>
      <c r="V29" s="72">
        <v>223.22210390172199</v>
      </c>
      <c r="W29" s="69">
        <v>165.459012710742</v>
      </c>
      <c r="X29" s="16">
        <v>169.942173583721</v>
      </c>
      <c r="Y29" s="16">
        <v>180.623757199192</v>
      </c>
      <c r="Z29" s="72">
        <v>186.942775733914</v>
      </c>
      <c r="AA29" s="69">
        <v>162.09144252278301</v>
      </c>
      <c r="AB29" s="16">
        <v>165.48950692126999</v>
      </c>
      <c r="AC29" s="16">
        <v>186.433356383188</v>
      </c>
      <c r="AD29" s="72">
        <v>187.13807374998501</v>
      </c>
    </row>
    <row r="30" spans="1:30" x14ac:dyDescent="0.25">
      <c r="N30" s="26">
        <v>38807</v>
      </c>
      <c r="O30" s="69">
        <v>126.435055184337</v>
      </c>
      <c r="P30" s="16">
        <v>127.12716186645</v>
      </c>
      <c r="Q30" s="16">
        <v>158.07141861616699</v>
      </c>
      <c r="R30" s="72">
        <v>175.65512845664699</v>
      </c>
      <c r="S30" s="69">
        <v>162.95589260079501</v>
      </c>
      <c r="T30" s="16">
        <v>167.727894448146</v>
      </c>
      <c r="U30" s="16">
        <v>196.175412656915</v>
      </c>
      <c r="V30" s="72">
        <v>226.60412794080801</v>
      </c>
      <c r="W30" s="69">
        <v>167.57106403079399</v>
      </c>
      <c r="X30" s="16">
        <v>179.49106125538199</v>
      </c>
      <c r="Y30" s="16">
        <v>188.19946817731</v>
      </c>
      <c r="Z30" s="72">
        <v>180.85486643604301</v>
      </c>
      <c r="AA30" s="69">
        <v>167.41575397354401</v>
      </c>
      <c r="AB30" s="16">
        <v>171.63928029778199</v>
      </c>
      <c r="AC30" s="16">
        <v>193.867549729443</v>
      </c>
      <c r="AD30" s="72">
        <v>188.35153325731201</v>
      </c>
    </row>
    <row r="31" spans="1:30" x14ac:dyDescent="0.25">
      <c r="N31" s="26">
        <v>38898</v>
      </c>
      <c r="O31" s="69">
        <v>122.950655910072</v>
      </c>
      <c r="P31" s="16">
        <v>128.538924705055</v>
      </c>
      <c r="Q31" s="16">
        <v>154.49251632565199</v>
      </c>
      <c r="R31" s="72">
        <v>171.96782589523599</v>
      </c>
      <c r="S31" s="69">
        <v>167.37345004179201</v>
      </c>
      <c r="T31" s="16">
        <v>167.90832472259001</v>
      </c>
      <c r="U31" s="16">
        <v>202.457718624649</v>
      </c>
      <c r="V31" s="72">
        <v>225.09891665381099</v>
      </c>
      <c r="W31" s="69">
        <v>168.37323703045399</v>
      </c>
      <c r="X31" s="16">
        <v>183.955779426086</v>
      </c>
      <c r="Y31" s="16">
        <v>195.03154718837399</v>
      </c>
      <c r="Z31" s="72">
        <v>174.702368873708</v>
      </c>
      <c r="AA31" s="69">
        <v>172.99779060229901</v>
      </c>
      <c r="AB31" s="16">
        <v>178.89806225510799</v>
      </c>
      <c r="AC31" s="16">
        <v>200.47265631536101</v>
      </c>
      <c r="AD31" s="72">
        <v>190.24481193840799</v>
      </c>
    </row>
    <row r="32" spans="1:30" x14ac:dyDescent="0.25">
      <c r="N32" s="26">
        <v>38990</v>
      </c>
      <c r="O32" s="69">
        <v>124.934237277813</v>
      </c>
      <c r="P32" s="16">
        <v>130.75605204062899</v>
      </c>
      <c r="Q32" s="16">
        <v>153.46440528666801</v>
      </c>
      <c r="R32" s="72">
        <v>169.395838269959</v>
      </c>
      <c r="S32" s="69">
        <v>169.20907131512499</v>
      </c>
      <c r="T32" s="16">
        <v>172.91823927033201</v>
      </c>
      <c r="U32" s="16">
        <v>201.626682812252</v>
      </c>
      <c r="V32" s="72">
        <v>220.55669064397</v>
      </c>
      <c r="W32" s="69">
        <v>168.559769439402</v>
      </c>
      <c r="X32" s="16">
        <v>181.999430131228</v>
      </c>
      <c r="Y32" s="16">
        <v>188.83249327084701</v>
      </c>
      <c r="Z32" s="72">
        <v>171.13887430800699</v>
      </c>
      <c r="AA32" s="69">
        <v>173.17393525273499</v>
      </c>
      <c r="AB32" s="16">
        <v>184.303719231857</v>
      </c>
      <c r="AC32" s="16">
        <v>198.07323170075699</v>
      </c>
      <c r="AD32" s="72">
        <v>190.84377385104199</v>
      </c>
    </row>
    <row r="33" spans="14:30" x14ac:dyDescent="0.25">
      <c r="N33" s="26">
        <v>39082</v>
      </c>
      <c r="O33" s="69">
        <v>128.333508763618</v>
      </c>
      <c r="P33" s="16">
        <v>131.013124251965</v>
      </c>
      <c r="Q33" s="16">
        <v>156.96706934348001</v>
      </c>
      <c r="R33" s="72">
        <v>167.20514053180599</v>
      </c>
      <c r="S33" s="69">
        <v>171.32898488272801</v>
      </c>
      <c r="T33" s="16">
        <v>181.62635084987599</v>
      </c>
      <c r="U33" s="16">
        <v>199.97531894502001</v>
      </c>
      <c r="V33" s="72">
        <v>222.26580590732601</v>
      </c>
      <c r="W33" s="69">
        <v>170.07644420640699</v>
      </c>
      <c r="X33" s="16">
        <v>180.38025851224401</v>
      </c>
      <c r="Y33" s="16">
        <v>183.93987729701999</v>
      </c>
      <c r="Z33" s="72">
        <v>172.59666558671</v>
      </c>
      <c r="AA33" s="69">
        <v>170.64068407501901</v>
      </c>
      <c r="AB33" s="16">
        <v>187.936290584745</v>
      </c>
      <c r="AC33" s="16">
        <v>196.543785120309</v>
      </c>
      <c r="AD33" s="72">
        <v>191.64483516428999</v>
      </c>
    </row>
    <row r="34" spans="14:30" x14ac:dyDescent="0.25">
      <c r="N34" s="26">
        <v>39172</v>
      </c>
      <c r="O34" s="69">
        <v>129.124037585623</v>
      </c>
      <c r="P34" s="16">
        <v>128.63989679986599</v>
      </c>
      <c r="Q34" s="16">
        <v>159.019579251659</v>
      </c>
      <c r="R34" s="72">
        <v>163.519567292104</v>
      </c>
      <c r="S34" s="69">
        <v>175.851988850928</v>
      </c>
      <c r="T34" s="16">
        <v>186.08236571744999</v>
      </c>
      <c r="U34" s="16">
        <v>207.64078719340199</v>
      </c>
      <c r="V34" s="72">
        <v>235.28269289367799</v>
      </c>
      <c r="W34" s="69">
        <v>173.04291756661999</v>
      </c>
      <c r="X34" s="16">
        <v>182.113196597111</v>
      </c>
      <c r="Y34" s="16">
        <v>190.18764425435899</v>
      </c>
      <c r="Z34" s="72">
        <v>176.92015349792899</v>
      </c>
      <c r="AA34" s="69">
        <v>174.325433512286</v>
      </c>
      <c r="AB34" s="16">
        <v>191.933188368206</v>
      </c>
      <c r="AC34" s="16">
        <v>202.86038577561899</v>
      </c>
      <c r="AD34" s="72">
        <v>195.22959722357501</v>
      </c>
    </row>
    <row r="35" spans="14:30" x14ac:dyDescent="0.25">
      <c r="N35" s="26">
        <v>39263</v>
      </c>
      <c r="O35" s="69">
        <v>130.268677529721</v>
      </c>
      <c r="P35" s="16">
        <v>125.783226008855</v>
      </c>
      <c r="Q35" s="16">
        <v>155.90740684591199</v>
      </c>
      <c r="R35" s="72">
        <v>159.258067464666</v>
      </c>
      <c r="S35" s="69">
        <v>177.79698720584301</v>
      </c>
      <c r="T35" s="16">
        <v>187.163780163008</v>
      </c>
      <c r="U35" s="16">
        <v>213.791906975507</v>
      </c>
      <c r="V35" s="72">
        <v>248.52592131239399</v>
      </c>
      <c r="W35" s="69">
        <v>174.39088250686501</v>
      </c>
      <c r="X35" s="16">
        <v>184.025745654215</v>
      </c>
      <c r="Y35" s="16">
        <v>194.92731144689401</v>
      </c>
      <c r="Z35" s="72">
        <v>177.21372501832101</v>
      </c>
      <c r="AA35" s="69">
        <v>182.56147057613001</v>
      </c>
      <c r="AB35" s="16">
        <v>196.641882598401</v>
      </c>
      <c r="AC35" s="16">
        <v>209.30473854424801</v>
      </c>
      <c r="AD35" s="72">
        <v>197.993779429227</v>
      </c>
    </row>
    <row r="36" spans="14:30" x14ac:dyDescent="0.25">
      <c r="N36" s="26">
        <v>39355</v>
      </c>
      <c r="O36" s="69">
        <v>129.95573357612901</v>
      </c>
      <c r="P36" s="16">
        <v>124.435090228465</v>
      </c>
      <c r="Q36" s="16">
        <v>151.017725583736</v>
      </c>
      <c r="R36" s="72">
        <v>156.152881656228</v>
      </c>
      <c r="S36" s="69">
        <v>171.82169579022101</v>
      </c>
      <c r="T36" s="16">
        <v>188.60170537303</v>
      </c>
      <c r="U36" s="16">
        <v>208.98675871942601</v>
      </c>
      <c r="V36" s="72">
        <v>245.036421143539</v>
      </c>
      <c r="W36" s="69">
        <v>172.25765882099799</v>
      </c>
      <c r="X36" s="16">
        <v>185.21628534255601</v>
      </c>
      <c r="Y36" s="16">
        <v>189.066496551261</v>
      </c>
      <c r="Z36" s="72">
        <v>169.44505470020701</v>
      </c>
      <c r="AA36" s="69">
        <v>182.636186957582</v>
      </c>
      <c r="AB36" s="16">
        <v>197.69370033297699</v>
      </c>
      <c r="AC36" s="16">
        <v>207.922401432334</v>
      </c>
      <c r="AD36" s="72">
        <v>191.38740146692001</v>
      </c>
    </row>
    <row r="37" spans="14:30" x14ac:dyDescent="0.25">
      <c r="N37" s="26">
        <v>39447</v>
      </c>
      <c r="O37" s="69">
        <v>127.999524195747</v>
      </c>
      <c r="P37" s="16">
        <v>124.552595623795</v>
      </c>
      <c r="Q37" s="16">
        <v>147.22954925135701</v>
      </c>
      <c r="R37" s="72">
        <v>152.64769294672001</v>
      </c>
      <c r="S37" s="69">
        <v>166.94909271333299</v>
      </c>
      <c r="T37" s="16">
        <v>188.56021013776601</v>
      </c>
      <c r="U37" s="16">
        <v>204.22617061225299</v>
      </c>
      <c r="V37" s="72">
        <v>237.45393299063701</v>
      </c>
      <c r="W37" s="69">
        <v>170.06385417683299</v>
      </c>
      <c r="X37" s="16">
        <v>184.50498732539799</v>
      </c>
      <c r="Y37" s="16">
        <v>181.84930352674701</v>
      </c>
      <c r="Z37" s="72">
        <v>160.977663057098</v>
      </c>
      <c r="AA37" s="69">
        <v>176.29291930369001</v>
      </c>
      <c r="AB37" s="16">
        <v>194.296498562132</v>
      </c>
      <c r="AC37" s="16">
        <v>202.61216587824001</v>
      </c>
      <c r="AD37" s="72">
        <v>181.986166386392</v>
      </c>
    </row>
    <row r="38" spans="14:30" x14ac:dyDescent="0.25">
      <c r="N38" s="26">
        <v>39538</v>
      </c>
      <c r="O38" s="69">
        <v>124.694083158304</v>
      </c>
      <c r="P38" s="16">
        <v>124.649482173742</v>
      </c>
      <c r="Q38" s="16">
        <v>142.03143834790899</v>
      </c>
      <c r="R38" s="72">
        <v>145.355321762193</v>
      </c>
      <c r="S38" s="69">
        <v>169.19447401135801</v>
      </c>
      <c r="T38" s="16">
        <v>184.20421960066901</v>
      </c>
      <c r="U38" s="16">
        <v>204.259853860177</v>
      </c>
      <c r="V38" s="72">
        <v>239.59586957514099</v>
      </c>
      <c r="W38" s="69">
        <v>165.726889657139</v>
      </c>
      <c r="X38" s="16">
        <v>181.12333801787301</v>
      </c>
      <c r="Y38" s="16">
        <v>178.80789841170201</v>
      </c>
      <c r="Z38" s="72">
        <v>153.61680713445301</v>
      </c>
      <c r="AA38" s="69">
        <v>173.89507309390001</v>
      </c>
      <c r="AB38" s="16">
        <v>190.43307344889999</v>
      </c>
      <c r="AC38" s="16">
        <v>199.55371331351299</v>
      </c>
      <c r="AD38" s="72">
        <v>178.884440844241</v>
      </c>
    </row>
    <row r="39" spans="14:30" x14ac:dyDescent="0.25">
      <c r="N39" s="26">
        <v>39629</v>
      </c>
      <c r="O39" s="69">
        <v>119.17422919225299</v>
      </c>
      <c r="P39" s="16">
        <v>124.680481839918</v>
      </c>
      <c r="Q39" s="16">
        <v>138.95683028834699</v>
      </c>
      <c r="R39" s="72">
        <v>137.74363239524101</v>
      </c>
      <c r="S39" s="69">
        <v>171.98772930397601</v>
      </c>
      <c r="T39" s="16">
        <v>181.496561932849</v>
      </c>
      <c r="U39" s="16">
        <v>202.76916647129801</v>
      </c>
      <c r="V39" s="72">
        <v>239.200672428888</v>
      </c>
      <c r="W39" s="69">
        <v>157.99343182191799</v>
      </c>
      <c r="X39" s="16">
        <v>177.52213258744999</v>
      </c>
      <c r="Y39" s="16">
        <v>171.97729050748299</v>
      </c>
      <c r="Z39" s="72">
        <v>147.01034011224701</v>
      </c>
      <c r="AA39" s="69">
        <v>172.94719396340599</v>
      </c>
      <c r="AB39" s="16">
        <v>186.25303819884499</v>
      </c>
      <c r="AC39" s="16">
        <v>195.228664196968</v>
      </c>
      <c r="AD39" s="72">
        <v>178.99775203472399</v>
      </c>
    </row>
    <row r="40" spans="14:30" x14ac:dyDescent="0.25">
      <c r="N40" s="26">
        <v>39721</v>
      </c>
      <c r="O40" s="69">
        <v>112.48200168086299</v>
      </c>
      <c r="P40" s="16">
        <v>118.66355932214501</v>
      </c>
      <c r="Q40" s="16">
        <v>133.15854546002299</v>
      </c>
      <c r="R40" s="72">
        <v>129.23232925943699</v>
      </c>
      <c r="S40" s="69">
        <v>164.15682269003901</v>
      </c>
      <c r="T40" s="16">
        <v>184.48133871994301</v>
      </c>
      <c r="U40" s="16">
        <v>195.717266380431</v>
      </c>
      <c r="V40" s="72">
        <v>228.32506570797</v>
      </c>
      <c r="W40" s="69">
        <v>149.62840386330001</v>
      </c>
      <c r="X40" s="16">
        <v>171.34195409435699</v>
      </c>
      <c r="Y40" s="16">
        <v>159.19565399102501</v>
      </c>
      <c r="Z40" s="72">
        <v>137.88539510482499</v>
      </c>
      <c r="AA40" s="69">
        <v>163.99827555207301</v>
      </c>
      <c r="AB40" s="16">
        <v>175.87755438491999</v>
      </c>
      <c r="AC40" s="16">
        <v>179.74098472310399</v>
      </c>
      <c r="AD40" s="72">
        <v>176.07929915359199</v>
      </c>
    </row>
    <row r="41" spans="14:30" x14ac:dyDescent="0.25">
      <c r="N41" s="26">
        <v>39813</v>
      </c>
      <c r="O41" s="69">
        <v>105.918439205722</v>
      </c>
      <c r="P41" s="16">
        <v>110.152701857856</v>
      </c>
      <c r="Q41" s="16">
        <v>123.44459374406701</v>
      </c>
      <c r="R41" s="72">
        <v>121.717714023973</v>
      </c>
      <c r="S41" s="69">
        <v>151.22156407561599</v>
      </c>
      <c r="T41" s="16">
        <v>181.99535490279899</v>
      </c>
      <c r="U41" s="16">
        <v>188.926524631977</v>
      </c>
      <c r="V41" s="72">
        <v>218.927030347227</v>
      </c>
      <c r="W41" s="69">
        <v>142.44644885943401</v>
      </c>
      <c r="X41" s="16">
        <v>162.46525631942799</v>
      </c>
      <c r="Y41" s="16">
        <v>149.67239830509101</v>
      </c>
      <c r="Z41" s="72">
        <v>128.98613314765001</v>
      </c>
      <c r="AA41" s="69">
        <v>151.12041350227801</v>
      </c>
      <c r="AB41" s="16">
        <v>163.67117118820599</v>
      </c>
      <c r="AC41" s="16">
        <v>165.325323095047</v>
      </c>
      <c r="AD41" s="72">
        <v>168.83175389691201</v>
      </c>
    </row>
    <row r="42" spans="14:30" x14ac:dyDescent="0.25">
      <c r="N42" s="26">
        <v>39903</v>
      </c>
      <c r="O42" s="69">
        <v>97.901069576970897</v>
      </c>
      <c r="P42" s="16">
        <v>105.437708381696</v>
      </c>
      <c r="Q42" s="16">
        <v>117.931124148731</v>
      </c>
      <c r="R42" s="72">
        <v>118.02766777673</v>
      </c>
      <c r="S42" s="69">
        <v>141.04386735352099</v>
      </c>
      <c r="T42" s="16">
        <v>167.777242698701</v>
      </c>
      <c r="U42" s="16">
        <v>185.831390710991</v>
      </c>
      <c r="V42" s="72">
        <v>211.60083457280999</v>
      </c>
      <c r="W42" s="69">
        <v>135.312029831985</v>
      </c>
      <c r="X42" s="16">
        <v>152.773511432156</v>
      </c>
      <c r="Y42" s="16">
        <v>145.52159551407399</v>
      </c>
      <c r="Z42" s="72">
        <v>123.94081725973599</v>
      </c>
      <c r="AA42" s="69">
        <v>139.25038841478499</v>
      </c>
      <c r="AB42" s="16">
        <v>151.26801377391499</v>
      </c>
      <c r="AC42" s="16">
        <v>158.451295157858</v>
      </c>
      <c r="AD42" s="72">
        <v>155.47202231602699</v>
      </c>
    </row>
    <row r="43" spans="14:30" x14ac:dyDescent="0.25">
      <c r="N43" s="26">
        <v>39994</v>
      </c>
      <c r="O43" s="69">
        <v>92.010734753514399</v>
      </c>
      <c r="P43" s="16">
        <v>103.983103151028</v>
      </c>
      <c r="Q43" s="16">
        <v>117.757032502277</v>
      </c>
      <c r="R43" s="72">
        <v>113.01573263082</v>
      </c>
      <c r="S43" s="69">
        <v>133.40836409269599</v>
      </c>
      <c r="T43" s="16">
        <v>157.895250283444</v>
      </c>
      <c r="U43" s="16">
        <v>183.61076318100501</v>
      </c>
      <c r="V43" s="72">
        <v>204.70666021777001</v>
      </c>
      <c r="W43" s="69">
        <v>130.59744779474201</v>
      </c>
      <c r="X43" s="16">
        <v>146.407871457467</v>
      </c>
      <c r="Y43" s="16">
        <v>141.85794323181099</v>
      </c>
      <c r="Z43" s="72">
        <v>116.962044122322</v>
      </c>
      <c r="AA43" s="69">
        <v>126.988176395343</v>
      </c>
      <c r="AB43" s="16">
        <v>139.29134124184799</v>
      </c>
      <c r="AC43" s="16">
        <v>151.57541484286301</v>
      </c>
      <c r="AD43" s="72">
        <v>140.13586487623499</v>
      </c>
    </row>
    <row r="44" spans="14:30" x14ac:dyDescent="0.25">
      <c r="N44" s="26">
        <v>40086</v>
      </c>
      <c r="O44" s="69">
        <v>92.350457679976401</v>
      </c>
      <c r="P44" s="16">
        <v>100.77725156681301</v>
      </c>
      <c r="Q44" s="16">
        <v>117.31386531513699</v>
      </c>
      <c r="R44" s="72">
        <v>103.23178699842499</v>
      </c>
      <c r="S44" s="69">
        <v>132.79294791497199</v>
      </c>
      <c r="T44" s="16">
        <v>156.056652806724</v>
      </c>
      <c r="U44" s="16">
        <v>182.24714048457301</v>
      </c>
      <c r="V44" s="72">
        <v>201.97578711450799</v>
      </c>
      <c r="W44" s="69">
        <v>130.26113105970001</v>
      </c>
      <c r="X44" s="16">
        <v>145.21243741551999</v>
      </c>
      <c r="Y44" s="16">
        <v>137.19017992262599</v>
      </c>
      <c r="Z44" s="72">
        <v>107.73405734869</v>
      </c>
      <c r="AA44" s="69">
        <v>118.727182688589</v>
      </c>
      <c r="AB44" s="16">
        <v>133.46043294260801</v>
      </c>
      <c r="AC44" s="16">
        <v>144.242112356842</v>
      </c>
      <c r="AD44" s="72">
        <v>133.69481794183301</v>
      </c>
    </row>
    <row r="45" spans="14:30" x14ac:dyDescent="0.25">
      <c r="N45" s="26">
        <v>40178</v>
      </c>
      <c r="O45" s="69">
        <v>92.410541658435406</v>
      </c>
      <c r="P45" s="16">
        <v>94.887213512748005</v>
      </c>
      <c r="Q45" s="16">
        <v>113.686180223856</v>
      </c>
      <c r="R45" s="72">
        <v>96.246699441908504</v>
      </c>
      <c r="S45" s="69">
        <v>135.29486149637501</v>
      </c>
      <c r="T45" s="16">
        <v>153.42483752515</v>
      </c>
      <c r="U45" s="16">
        <v>179.19706171492501</v>
      </c>
      <c r="V45" s="72">
        <v>199.96239744821099</v>
      </c>
      <c r="W45" s="69">
        <v>129.200714150495</v>
      </c>
      <c r="X45" s="16">
        <v>143.24537815632399</v>
      </c>
      <c r="Y45" s="16">
        <v>133.75893501347301</v>
      </c>
      <c r="Z45" s="72">
        <v>103.628584704584</v>
      </c>
      <c r="AA45" s="69">
        <v>115.68179933629401</v>
      </c>
      <c r="AB45" s="16">
        <v>131.98938587393801</v>
      </c>
      <c r="AC45" s="16">
        <v>137.87015571467899</v>
      </c>
      <c r="AD45" s="72">
        <v>132.44943526794</v>
      </c>
    </row>
    <row r="46" spans="14:30" x14ac:dyDescent="0.25">
      <c r="N46" s="26">
        <v>40268</v>
      </c>
      <c r="O46" s="69">
        <v>88.248633730489104</v>
      </c>
      <c r="P46" s="16">
        <v>92.113913436950696</v>
      </c>
      <c r="Q46" s="16">
        <v>109.716023116252</v>
      </c>
      <c r="R46" s="72">
        <v>95.192239698641004</v>
      </c>
      <c r="S46" s="69">
        <v>132.49507725186899</v>
      </c>
      <c r="T46" s="16">
        <v>150.94920557246499</v>
      </c>
      <c r="U46" s="16">
        <v>173.00631498066599</v>
      </c>
      <c r="V46" s="72">
        <v>200.270983203432</v>
      </c>
      <c r="W46" s="69">
        <v>125.724940831411</v>
      </c>
      <c r="X46" s="16">
        <v>138.28297695911101</v>
      </c>
      <c r="Y46" s="16">
        <v>132.598486557462</v>
      </c>
      <c r="Z46" s="72">
        <v>106.36081886177899</v>
      </c>
      <c r="AA46" s="69">
        <v>113.707642870291</v>
      </c>
      <c r="AB46" s="16">
        <v>132.70313781382001</v>
      </c>
      <c r="AC46" s="16">
        <v>132.868613632483</v>
      </c>
      <c r="AD46" s="72">
        <v>129.93608395160899</v>
      </c>
    </row>
    <row r="47" spans="14:30" x14ac:dyDescent="0.25">
      <c r="N47" s="26">
        <v>40359</v>
      </c>
      <c r="O47" s="69">
        <v>84.253742878097697</v>
      </c>
      <c r="P47" s="16">
        <v>91.888097348486596</v>
      </c>
      <c r="Q47" s="16">
        <v>105.700589782314</v>
      </c>
      <c r="R47" s="72">
        <v>95.949831670889395</v>
      </c>
      <c r="S47" s="69">
        <v>126.039787199399</v>
      </c>
      <c r="T47" s="16">
        <v>152.23756058727801</v>
      </c>
      <c r="U47" s="16">
        <v>165.990721437601</v>
      </c>
      <c r="V47" s="72">
        <v>199.270148183619</v>
      </c>
      <c r="W47" s="69">
        <v>122.790737549315</v>
      </c>
      <c r="X47" s="16">
        <v>134.06504497771601</v>
      </c>
      <c r="Y47" s="16">
        <v>131.62984714048699</v>
      </c>
      <c r="Z47" s="72">
        <v>109.047259545331</v>
      </c>
      <c r="AA47" s="69">
        <v>110.321249398546</v>
      </c>
      <c r="AB47" s="16">
        <v>133.963022641772</v>
      </c>
      <c r="AC47" s="16">
        <v>128.42311281179201</v>
      </c>
      <c r="AD47" s="72">
        <v>126.833907428258</v>
      </c>
    </row>
    <row r="48" spans="14:30" x14ac:dyDescent="0.25">
      <c r="N48" s="26">
        <v>40451</v>
      </c>
      <c r="O48" s="69">
        <v>81.213011758235496</v>
      </c>
      <c r="P48" s="16">
        <v>89.770138472568107</v>
      </c>
      <c r="Q48" s="16">
        <v>103.50964800127601</v>
      </c>
      <c r="R48" s="72">
        <v>95.096707009671704</v>
      </c>
      <c r="S48" s="69">
        <v>125.660237643301</v>
      </c>
      <c r="T48" s="16">
        <v>152.45568548319901</v>
      </c>
      <c r="U48" s="16">
        <v>168.184005950732</v>
      </c>
      <c r="V48" s="72">
        <v>199.77448667464</v>
      </c>
      <c r="W48" s="69">
        <v>121.03634000405501</v>
      </c>
      <c r="X48" s="16">
        <v>132.388630979352</v>
      </c>
      <c r="Y48" s="16">
        <v>131.84157860734899</v>
      </c>
      <c r="Z48" s="72">
        <v>110.242679764416</v>
      </c>
      <c r="AA48" s="69">
        <v>106.437122131352</v>
      </c>
      <c r="AB48" s="16">
        <v>128.07997270956699</v>
      </c>
      <c r="AC48" s="16">
        <v>128.357183346098</v>
      </c>
      <c r="AD48" s="72">
        <v>127.469718563789</v>
      </c>
    </row>
    <row r="49" spans="14:30" x14ac:dyDescent="0.25">
      <c r="N49" s="26">
        <v>40543</v>
      </c>
      <c r="O49" s="69">
        <v>78.202562291394301</v>
      </c>
      <c r="P49" s="16">
        <v>86.184231088548898</v>
      </c>
      <c r="Q49" s="16">
        <v>102.872755680076</v>
      </c>
      <c r="R49" s="72">
        <v>92.867532740333701</v>
      </c>
      <c r="S49" s="69">
        <v>127.429982468156</v>
      </c>
      <c r="T49" s="16">
        <v>150.079459160933</v>
      </c>
      <c r="U49" s="16">
        <v>173.879797956733</v>
      </c>
      <c r="V49" s="72">
        <v>205.233639334928</v>
      </c>
      <c r="W49" s="69">
        <v>118.374389294791</v>
      </c>
      <c r="X49" s="16">
        <v>130.46690891698299</v>
      </c>
      <c r="Y49" s="16">
        <v>131.22371467777199</v>
      </c>
      <c r="Z49" s="72">
        <v>111.09278353935601</v>
      </c>
      <c r="AA49" s="69">
        <v>103.664622513059</v>
      </c>
      <c r="AB49" s="16">
        <v>120.834114633241</v>
      </c>
      <c r="AC49" s="16">
        <v>129.137493053236</v>
      </c>
      <c r="AD49" s="72">
        <v>131.77239161494799</v>
      </c>
    </row>
    <row r="50" spans="14:30" x14ac:dyDescent="0.25">
      <c r="N50" s="26">
        <v>40633</v>
      </c>
      <c r="O50" s="69">
        <v>77.053486128107295</v>
      </c>
      <c r="P50" s="16">
        <v>86.490890654663701</v>
      </c>
      <c r="Q50" s="16">
        <v>102.223498261985</v>
      </c>
      <c r="R50" s="72">
        <v>94.699135101193406</v>
      </c>
      <c r="S50" s="69">
        <v>127.28954888041601</v>
      </c>
      <c r="T50" s="16">
        <v>150.41388823615699</v>
      </c>
      <c r="U50" s="16">
        <v>170.793754554364</v>
      </c>
      <c r="V50" s="72">
        <v>209.62750552421201</v>
      </c>
      <c r="W50" s="69">
        <v>115.139436652405</v>
      </c>
      <c r="X50" s="16">
        <v>128.89974327648599</v>
      </c>
      <c r="Y50" s="16">
        <v>128.920017859881</v>
      </c>
      <c r="Z50" s="72">
        <v>113.04592612523901</v>
      </c>
      <c r="AA50" s="69">
        <v>103.77575516223099</v>
      </c>
      <c r="AB50" s="16">
        <v>120.943469508322</v>
      </c>
      <c r="AC50" s="16">
        <v>127.149188367383</v>
      </c>
      <c r="AD50" s="72">
        <v>137.10948032044399</v>
      </c>
    </row>
    <row r="51" spans="14:30" x14ac:dyDescent="0.25">
      <c r="N51" s="26">
        <v>40724</v>
      </c>
      <c r="O51" s="69">
        <v>78.494463749869595</v>
      </c>
      <c r="P51" s="16">
        <v>90.075192641372993</v>
      </c>
      <c r="Q51" s="16">
        <v>101.01431075709399</v>
      </c>
      <c r="R51" s="72">
        <v>99.094138742465105</v>
      </c>
      <c r="S51" s="69">
        <v>130.27396358931301</v>
      </c>
      <c r="T51" s="16">
        <v>151.198516719927</v>
      </c>
      <c r="U51" s="16">
        <v>165.57607879639099</v>
      </c>
      <c r="V51" s="72">
        <v>213.77216287613601</v>
      </c>
      <c r="W51" s="69">
        <v>114.163372707942</v>
      </c>
      <c r="X51" s="16">
        <v>130.955115408513</v>
      </c>
      <c r="Y51" s="16">
        <v>128.68404512802601</v>
      </c>
      <c r="Z51" s="72">
        <v>116.71198571701601</v>
      </c>
      <c r="AA51" s="69">
        <v>105.868180684175</v>
      </c>
      <c r="AB51" s="16">
        <v>123.121738874562</v>
      </c>
      <c r="AC51" s="16">
        <v>125.374344017141</v>
      </c>
      <c r="AD51" s="72">
        <v>141.58637777575501</v>
      </c>
    </row>
    <row r="52" spans="14:30" x14ac:dyDescent="0.25">
      <c r="N52" s="26">
        <v>40816</v>
      </c>
      <c r="O52" s="69">
        <v>79.966924982010994</v>
      </c>
      <c r="P52" s="16">
        <v>89.318332727826004</v>
      </c>
      <c r="Q52" s="16">
        <v>99.917277504598403</v>
      </c>
      <c r="R52" s="72">
        <v>104.776274538884</v>
      </c>
      <c r="S52" s="69">
        <v>133.63363325233499</v>
      </c>
      <c r="T52" s="16">
        <v>149.118627066008</v>
      </c>
      <c r="U52" s="16">
        <v>167.45580071587801</v>
      </c>
      <c r="V52" s="72">
        <v>220.75361172371601</v>
      </c>
      <c r="W52" s="69">
        <v>113.608169446983</v>
      </c>
      <c r="X52" s="16">
        <v>131.69792296219799</v>
      </c>
      <c r="Y52" s="16">
        <v>129.81559133691499</v>
      </c>
      <c r="Z52" s="72">
        <v>119.663456383609</v>
      </c>
      <c r="AA52" s="69">
        <v>106.17616733056801</v>
      </c>
      <c r="AB52" s="16">
        <v>121.974330186009</v>
      </c>
      <c r="AC52" s="16">
        <v>125.47525982846599</v>
      </c>
      <c r="AD52" s="72">
        <v>144.50001420788601</v>
      </c>
    </row>
    <row r="53" spans="14:30" x14ac:dyDescent="0.25">
      <c r="N53" s="26">
        <v>40908</v>
      </c>
      <c r="O53" s="69">
        <v>79.631820319203399</v>
      </c>
      <c r="P53" s="16">
        <v>86.165727867721102</v>
      </c>
      <c r="Q53" s="16">
        <v>99.349330536697394</v>
      </c>
      <c r="R53" s="72">
        <v>107.49783313954801</v>
      </c>
      <c r="S53" s="69">
        <v>134.41494064355999</v>
      </c>
      <c r="T53" s="16">
        <v>147.47334118612099</v>
      </c>
      <c r="U53" s="16">
        <v>171.97961150362201</v>
      </c>
      <c r="V53" s="72">
        <v>224.487840294899</v>
      </c>
      <c r="W53" s="69">
        <v>111.680218238987</v>
      </c>
      <c r="X53" s="16">
        <v>128.58190320858799</v>
      </c>
      <c r="Y53" s="16">
        <v>128.990711049787</v>
      </c>
      <c r="Z53" s="72">
        <v>120.69941360839999</v>
      </c>
      <c r="AA53" s="69">
        <v>104.468442657297</v>
      </c>
      <c r="AB53" s="16">
        <v>120.842932468464</v>
      </c>
      <c r="AC53" s="16">
        <v>126.896013625067</v>
      </c>
      <c r="AD53" s="72">
        <v>148.261583905154</v>
      </c>
    </row>
    <row r="54" spans="14:30" x14ac:dyDescent="0.25">
      <c r="N54" s="26">
        <v>40999</v>
      </c>
      <c r="O54" s="69">
        <v>77.730769654955097</v>
      </c>
      <c r="P54" s="16">
        <v>85.841632094001397</v>
      </c>
      <c r="Q54" s="16">
        <v>97.235249384765595</v>
      </c>
      <c r="R54" s="72">
        <v>102.776176985821</v>
      </c>
      <c r="S54" s="69">
        <v>133.881199793246</v>
      </c>
      <c r="T54" s="16">
        <v>146.70072382602001</v>
      </c>
      <c r="U54" s="16">
        <v>173.28839203993201</v>
      </c>
      <c r="V54" s="72">
        <v>223.014607189955</v>
      </c>
      <c r="W54" s="69">
        <v>111.082927561047</v>
      </c>
      <c r="X54" s="16">
        <v>125.405034147612</v>
      </c>
      <c r="Y54" s="16">
        <v>128.822673019305</v>
      </c>
      <c r="Z54" s="72">
        <v>123.390902136511</v>
      </c>
      <c r="AA54" s="69">
        <v>104.737595070331</v>
      </c>
      <c r="AB54" s="16">
        <v>123.71683153792399</v>
      </c>
      <c r="AC54" s="16">
        <v>130.62861183023199</v>
      </c>
      <c r="AD54" s="72">
        <v>154.73601823769201</v>
      </c>
    </row>
    <row r="55" spans="14:30" x14ac:dyDescent="0.25">
      <c r="N55" s="26">
        <v>41090</v>
      </c>
      <c r="O55" s="69">
        <v>74.939749053239893</v>
      </c>
      <c r="P55" s="16">
        <v>85.997477076476301</v>
      </c>
      <c r="Q55" s="16">
        <v>96.108629157700094</v>
      </c>
      <c r="R55" s="72">
        <v>98.825340496025106</v>
      </c>
      <c r="S55" s="69">
        <v>134.77189165488599</v>
      </c>
      <c r="T55" s="16">
        <v>147.968381977424</v>
      </c>
      <c r="U55" s="16">
        <v>173.251676775926</v>
      </c>
      <c r="V55" s="72">
        <v>222.514232655874</v>
      </c>
      <c r="W55" s="69">
        <v>112.780754899931</v>
      </c>
      <c r="X55" s="16">
        <v>124.990182556714</v>
      </c>
      <c r="Y55" s="16">
        <v>132.10124598658101</v>
      </c>
      <c r="Z55" s="72">
        <v>127.88459242713201</v>
      </c>
      <c r="AA55" s="69">
        <v>107.264126635568</v>
      </c>
      <c r="AB55" s="16">
        <v>127.43925990836</v>
      </c>
      <c r="AC55" s="16">
        <v>135.02463264867501</v>
      </c>
      <c r="AD55" s="72">
        <v>164.06042859237101</v>
      </c>
    </row>
    <row r="56" spans="14:30" x14ac:dyDescent="0.25">
      <c r="N56" s="26">
        <v>41182</v>
      </c>
      <c r="O56" s="69">
        <v>74.284050587805197</v>
      </c>
      <c r="P56" s="16">
        <v>87.168075382160893</v>
      </c>
      <c r="Q56" s="16">
        <v>99.823712231438293</v>
      </c>
      <c r="R56" s="72">
        <v>105.188625541679</v>
      </c>
      <c r="S56" s="69">
        <v>136.46146457186899</v>
      </c>
      <c r="T56" s="16">
        <v>150.90937948423201</v>
      </c>
      <c r="U56" s="16">
        <v>173.74386513832701</v>
      </c>
      <c r="V56" s="72">
        <v>231.185314533058</v>
      </c>
      <c r="W56" s="69">
        <v>115.99997805253</v>
      </c>
      <c r="X56" s="16">
        <v>130.578986584956</v>
      </c>
      <c r="Y56" s="16">
        <v>135.14813524357001</v>
      </c>
      <c r="Z56" s="72">
        <v>131.50528693056</v>
      </c>
      <c r="AA56" s="69">
        <v>110.24535910576699</v>
      </c>
      <c r="AB56" s="16">
        <v>129.37137566549501</v>
      </c>
      <c r="AC56" s="16">
        <v>136.19840181401</v>
      </c>
      <c r="AD56" s="72">
        <v>168.684141898375</v>
      </c>
    </row>
    <row r="57" spans="14:30" x14ac:dyDescent="0.25">
      <c r="N57" s="26">
        <v>41274</v>
      </c>
      <c r="O57" s="69">
        <v>75.829333544407106</v>
      </c>
      <c r="P57" s="16">
        <v>87.932958445050403</v>
      </c>
      <c r="Q57" s="16">
        <v>102.709847265449</v>
      </c>
      <c r="R57" s="72">
        <v>114.159472400678</v>
      </c>
      <c r="S57" s="69">
        <v>136.933057488038</v>
      </c>
      <c r="T57" s="16">
        <v>152.45007806313399</v>
      </c>
      <c r="U57" s="16">
        <v>176.05816877784</v>
      </c>
      <c r="V57" s="72">
        <v>241.98452351789101</v>
      </c>
      <c r="W57" s="69">
        <v>118.236406825518</v>
      </c>
      <c r="X57" s="16">
        <v>134.64048679922999</v>
      </c>
      <c r="Y57" s="16">
        <v>135.65744369390501</v>
      </c>
      <c r="Z57" s="72">
        <v>135.130901457308</v>
      </c>
      <c r="AA57" s="69">
        <v>112.39314794432001</v>
      </c>
      <c r="AB57" s="16">
        <v>129.97086694569199</v>
      </c>
      <c r="AC57" s="16">
        <v>137.36965014971801</v>
      </c>
      <c r="AD57" s="72">
        <v>168.09347590441601</v>
      </c>
    </row>
    <row r="58" spans="14:30" x14ac:dyDescent="0.25">
      <c r="N58" s="26">
        <v>41364</v>
      </c>
      <c r="O58" s="69">
        <v>77.958508649883299</v>
      </c>
      <c r="P58" s="16">
        <v>88.001919022419699</v>
      </c>
      <c r="Q58" s="16">
        <v>102.202435665585</v>
      </c>
      <c r="R58" s="72">
        <v>119.229559604331</v>
      </c>
      <c r="S58" s="69">
        <v>136.41623432477499</v>
      </c>
      <c r="T58" s="16">
        <v>154.14558012582401</v>
      </c>
      <c r="U58" s="16">
        <v>180.21289624921701</v>
      </c>
      <c r="V58" s="72">
        <v>246.068461917082</v>
      </c>
      <c r="W58" s="69">
        <v>119.60344387653601</v>
      </c>
      <c r="X58" s="16">
        <v>133.41510014330601</v>
      </c>
      <c r="Y58" s="16">
        <v>139.37697752271001</v>
      </c>
      <c r="Z58" s="72">
        <v>139.41742838958899</v>
      </c>
      <c r="AA58" s="69">
        <v>115.340880202414</v>
      </c>
      <c r="AB58" s="16">
        <v>133.01400475518</v>
      </c>
      <c r="AC58" s="16">
        <v>144.01047182715101</v>
      </c>
      <c r="AD58" s="72">
        <v>171.30458579276501</v>
      </c>
    </row>
    <row r="59" spans="14:30" x14ac:dyDescent="0.25">
      <c r="N59" s="26">
        <v>41455</v>
      </c>
      <c r="O59" s="69">
        <v>79.987287834746894</v>
      </c>
      <c r="P59" s="16">
        <v>89.882533649422598</v>
      </c>
      <c r="Q59" s="16">
        <v>103.565644908522</v>
      </c>
      <c r="R59" s="72">
        <v>126.328006611581</v>
      </c>
      <c r="S59" s="69">
        <v>133.680525389184</v>
      </c>
      <c r="T59" s="16">
        <v>154.798665900309</v>
      </c>
      <c r="U59" s="16">
        <v>187.466325567002</v>
      </c>
      <c r="V59" s="72">
        <v>250.84253165214599</v>
      </c>
      <c r="W59" s="69">
        <v>120.943875278731</v>
      </c>
      <c r="X59" s="16">
        <v>135.028156378517</v>
      </c>
      <c r="Y59" s="16">
        <v>147.075450667398</v>
      </c>
      <c r="Z59" s="72">
        <v>143.61663744790201</v>
      </c>
      <c r="AA59" s="69">
        <v>120.615447901118</v>
      </c>
      <c r="AB59" s="16">
        <v>139.599089613193</v>
      </c>
      <c r="AC59" s="16">
        <v>155.10418253056599</v>
      </c>
      <c r="AD59" s="72">
        <v>179.16629943646299</v>
      </c>
    </row>
    <row r="60" spans="14:30" x14ac:dyDescent="0.25">
      <c r="N60" s="26">
        <v>41547</v>
      </c>
      <c r="O60" s="69">
        <v>81.245857850358803</v>
      </c>
      <c r="P60" s="16">
        <v>91.799411377372095</v>
      </c>
      <c r="Q60" s="16">
        <v>106.774304875654</v>
      </c>
      <c r="R60" s="72">
        <v>129.98807074921601</v>
      </c>
      <c r="S60" s="69">
        <v>136.24709860959601</v>
      </c>
      <c r="T60" s="16">
        <v>155.97372070829999</v>
      </c>
      <c r="U60" s="16">
        <v>192.00179137849099</v>
      </c>
      <c r="V60" s="72">
        <v>259.69678928643202</v>
      </c>
      <c r="W60" s="69">
        <v>121.252058756865</v>
      </c>
      <c r="X60" s="16">
        <v>139.96007097528999</v>
      </c>
      <c r="Y60" s="16">
        <v>147.32141238304399</v>
      </c>
      <c r="Z60" s="72">
        <v>149.52665427701501</v>
      </c>
      <c r="AA60" s="69">
        <v>125.34525658517801</v>
      </c>
      <c r="AB60" s="16">
        <v>145.69389475497101</v>
      </c>
      <c r="AC60" s="16">
        <v>160.618814806133</v>
      </c>
      <c r="AD60" s="72">
        <v>185.96331378038599</v>
      </c>
    </row>
    <row r="61" spans="14:30" x14ac:dyDescent="0.25">
      <c r="N61" s="26">
        <v>41639</v>
      </c>
      <c r="O61" s="69">
        <v>82.190596967620195</v>
      </c>
      <c r="P61" s="16">
        <v>93.128389735259404</v>
      </c>
      <c r="Q61" s="16">
        <v>108.626819021316</v>
      </c>
      <c r="R61" s="72">
        <v>130.078308737616</v>
      </c>
      <c r="S61" s="69">
        <v>143.839255010595</v>
      </c>
      <c r="T61" s="16">
        <v>158.34792954269</v>
      </c>
      <c r="U61" s="16">
        <v>192.69130576359001</v>
      </c>
      <c r="V61" s="72">
        <v>269.15354748601902</v>
      </c>
      <c r="W61" s="69">
        <v>122.219110727984</v>
      </c>
      <c r="X61" s="16">
        <v>143.08513228810301</v>
      </c>
      <c r="Y61" s="16">
        <v>143.67020147213199</v>
      </c>
      <c r="Z61" s="72">
        <v>155.10855319528301</v>
      </c>
      <c r="AA61" s="69">
        <v>127.61390950998199</v>
      </c>
      <c r="AB61" s="16">
        <v>149.042313691716</v>
      </c>
      <c r="AC61" s="16">
        <v>160.47250563377199</v>
      </c>
      <c r="AD61" s="72">
        <v>189.93017829437599</v>
      </c>
    </row>
    <row r="62" spans="14:30" x14ac:dyDescent="0.25">
      <c r="N62" s="26">
        <v>41729</v>
      </c>
      <c r="O62" s="69">
        <v>83.457301163771604</v>
      </c>
      <c r="P62" s="16">
        <v>97.562088231626205</v>
      </c>
      <c r="Q62" s="16">
        <v>109.77925313737499</v>
      </c>
      <c r="R62" s="72">
        <v>134.19281347089299</v>
      </c>
      <c r="S62" s="69">
        <v>148.08335579069799</v>
      </c>
      <c r="T62" s="16">
        <v>159.52314893697201</v>
      </c>
      <c r="U62" s="16">
        <v>197.77178835711601</v>
      </c>
      <c r="V62" s="72">
        <v>279.49230884475901</v>
      </c>
      <c r="W62" s="69">
        <v>125.92024549791699</v>
      </c>
      <c r="X62" s="16">
        <v>145.15216094039701</v>
      </c>
      <c r="Y62" s="16">
        <v>147.61364073771099</v>
      </c>
      <c r="Z62" s="72">
        <v>160.18586481309299</v>
      </c>
      <c r="AA62" s="69">
        <v>132.447075974174</v>
      </c>
      <c r="AB62" s="16">
        <v>154.686111952516</v>
      </c>
      <c r="AC62" s="16">
        <v>162.66301256286201</v>
      </c>
      <c r="AD62" s="72">
        <v>196.422361215976</v>
      </c>
    </row>
    <row r="63" spans="14:30" x14ac:dyDescent="0.25">
      <c r="N63" s="26">
        <v>41820</v>
      </c>
      <c r="O63" s="69">
        <v>85.2342239876983</v>
      </c>
      <c r="P63" s="16">
        <v>103.149117720104</v>
      </c>
      <c r="Q63" s="16">
        <v>112.97371676941999</v>
      </c>
      <c r="R63" s="72">
        <v>140.16940433278501</v>
      </c>
      <c r="S63" s="69">
        <v>151.14764065790101</v>
      </c>
      <c r="T63" s="16">
        <v>160.66005896030899</v>
      </c>
      <c r="U63" s="16">
        <v>206.35554635965499</v>
      </c>
      <c r="V63" s="72">
        <v>294.58763861379799</v>
      </c>
      <c r="W63" s="69">
        <v>130.09152584011801</v>
      </c>
      <c r="X63" s="16">
        <v>148.59464601239301</v>
      </c>
      <c r="Y63" s="16">
        <v>156.52482974704</v>
      </c>
      <c r="Z63" s="72">
        <v>167.97049761514501</v>
      </c>
      <c r="AA63" s="69">
        <v>140.755986404471</v>
      </c>
      <c r="AB63" s="16">
        <v>163.69476978867399</v>
      </c>
      <c r="AC63" s="16">
        <v>165.52316717066299</v>
      </c>
      <c r="AD63" s="72">
        <v>205.653050171389</v>
      </c>
    </row>
    <row r="64" spans="14:30" x14ac:dyDescent="0.25">
      <c r="N64" s="26">
        <v>41912</v>
      </c>
      <c r="O64" s="69">
        <v>87.698206354664805</v>
      </c>
      <c r="P64" s="16">
        <v>104.038454770296</v>
      </c>
      <c r="Q64" s="16">
        <v>115.723454402847</v>
      </c>
      <c r="R64" s="72">
        <v>142.238915655319</v>
      </c>
      <c r="S64" s="69">
        <v>153.334768788232</v>
      </c>
      <c r="T64" s="16">
        <v>167.97187784987199</v>
      </c>
      <c r="U64" s="16">
        <v>212.792464015382</v>
      </c>
      <c r="V64" s="72">
        <v>310.27239585218598</v>
      </c>
      <c r="W64" s="69">
        <v>130.282017130258</v>
      </c>
      <c r="X64" s="16">
        <v>154.124019743823</v>
      </c>
      <c r="Y64" s="16">
        <v>161.55330042478599</v>
      </c>
      <c r="Z64" s="72">
        <v>172.94345346779801</v>
      </c>
      <c r="AA64" s="69">
        <v>145.22854315091999</v>
      </c>
      <c r="AB64" s="16">
        <v>167.135751936155</v>
      </c>
      <c r="AC64" s="16">
        <v>168.21394466547201</v>
      </c>
      <c r="AD64" s="72">
        <v>210.85944814096601</v>
      </c>
    </row>
    <row r="65" spans="14:30" x14ac:dyDescent="0.25">
      <c r="N65" s="26">
        <v>42004</v>
      </c>
      <c r="O65" s="69">
        <v>89.754259118474593</v>
      </c>
      <c r="P65" s="16">
        <v>103.648217064885</v>
      </c>
      <c r="Q65" s="16">
        <v>116.28572037565201</v>
      </c>
      <c r="R65" s="72">
        <v>143.14224091883699</v>
      </c>
      <c r="S65" s="69">
        <v>154.910771548707</v>
      </c>
      <c r="T65" s="16">
        <v>177.38162511303901</v>
      </c>
      <c r="U65" s="16">
        <v>216.48382542359499</v>
      </c>
      <c r="V65" s="72">
        <v>320.10027403933498</v>
      </c>
      <c r="W65" s="69">
        <v>130.476930123362</v>
      </c>
      <c r="X65" s="16">
        <v>159.387428773105</v>
      </c>
      <c r="Y65" s="16">
        <v>161.82870124751901</v>
      </c>
      <c r="Z65" s="72">
        <v>174.272930610332</v>
      </c>
      <c r="AA65" s="69">
        <v>146.440949258534</v>
      </c>
      <c r="AB65" s="16">
        <v>166.218535469203</v>
      </c>
      <c r="AC65" s="16">
        <v>172.295300910582</v>
      </c>
      <c r="AD65" s="72">
        <v>212.65681067791999</v>
      </c>
    </row>
    <row r="66" spans="14:30" x14ac:dyDescent="0.25">
      <c r="N66" s="26">
        <v>42094</v>
      </c>
      <c r="O66" s="69">
        <v>90.095684045081001</v>
      </c>
      <c r="P66" s="16">
        <v>106.357962844455</v>
      </c>
      <c r="Q66" s="16">
        <v>118.545120464164</v>
      </c>
      <c r="R66" s="72">
        <v>147.18812079838801</v>
      </c>
      <c r="S66" s="69">
        <v>157.66854614936099</v>
      </c>
      <c r="T66" s="16">
        <v>182.48635010045501</v>
      </c>
      <c r="U66" s="16">
        <v>217.874135489438</v>
      </c>
      <c r="V66" s="72">
        <v>329.62155881941601</v>
      </c>
      <c r="W66" s="69">
        <v>136.960758959016</v>
      </c>
      <c r="X66" s="16">
        <v>162.42244790400099</v>
      </c>
      <c r="Y66" s="16">
        <v>163.839929835188</v>
      </c>
      <c r="Z66" s="72">
        <v>178.72208221653301</v>
      </c>
      <c r="AA66" s="69">
        <v>149.33584384748499</v>
      </c>
      <c r="AB66" s="16">
        <v>170.16886732328501</v>
      </c>
      <c r="AC66" s="16">
        <v>177.57662254514099</v>
      </c>
      <c r="AD66" s="72">
        <v>218.70838328235899</v>
      </c>
    </row>
    <row r="67" spans="14:30" x14ac:dyDescent="0.25">
      <c r="N67" s="26">
        <v>42185</v>
      </c>
      <c r="O67" s="69">
        <v>90.405022705282406</v>
      </c>
      <c r="P67" s="16">
        <v>110.660288283683</v>
      </c>
      <c r="Q67" s="16">
        <v>120.89656195364999</v>
      </c>
      <c r="R67" s="72">
        <v>156.00344443262199</v>
      </c>
      <c r="S67" s="69">
        <v>159.08679062337899</v>
      </c>
      <c r="T67" s="16">
        <v>185.20472129108299</v>
      </c>
      <c r="U67" s="16">
        <v>219.08178679973099</v>
      </c>
      <c r="V67" s="72">
        <v>343.04550153762801</v>
      </c>
      <c r="W67" s="69">
        <v>145.12224247717799</v>
      </c>
      <c r="X67" s="16">
        <v>165.15574703393</v>
      </c>
      <c r="Y67" s="16">
        <v>166.25381035486501</v>
      </c>
      <c r="Z67" s="72">
        <v>186.374780911606</v>
      </c>
      <c r="AA67" s="69">
        <v>152.720941096014</v>
      </c>
      <c r="AB67" s="16">
        <v>178.874308800541</v>
      </c>
      <c r="AC67" s="16">
        <v>182.366906770073</v>
      </c>
      <c r="AD67" s="72">
        <v>229.51940725253999</v>
      </c>
    </row>
    <row r="68" spans="14:30" x14ac:dyDescent="0.25">
      <c r="N68" s="26">
        <v>42277</v>
      </c>
      <c r="O68" s="69">
        <v>91.429024314333503</v>
      </c>
      <c r="P68" s="16">
        <v>111.571246953189</v>
      </c>
      <c r="Q68" s="16">
        <v>120.054834057995</v>
      </c>
      <c r="R68" s="72">
        <v>162.75525720294101</v>
      </c>
      <c r="S68" s="69">
        <v>155.68659455491101</v>
      </c>
      <c r="T68" s="16">
        <v>182.86173014071201</v>
      </c>
      <c r="U68" s="16">
        <v>223.42246727084199</v>
      </c>
      <c r="V68" s="72">
        <v>347.50682667176301</v>
      </c>
      <c r="W68" s="69">
        <v>146.57365527559</v>
      </c>
      <c r="X68" s="16">
        <v>166.29524764849</v>
      </c>
      <c r="Y68" s="16">
        <v>166.96607957222901</v>
      </c>
      <c r="Z68" s="72">
        <v>191.89824454691001</v>
      </c>
      <c r="AA68" s="69">
        <v>154.608380094582</v>
      </c>
      <c r="AB68" s="16">
        <v>185.34788233984901</v>
      </c>
      <c r="AC68" s="16">
        <v>185.39230498925599</v>
      </c>
      <c r="AD68" s="72">
        <v>234.93299416599601</v>
      </c>
    </row>
    <row r="69" spans="14:30" x14ac:dyDescent="0.25">
      <c r="N69" s="26">
        <v>42369</v>
      </c>
      <c r="O69" s="69">
        <v>91.466541904669498</v>
      </c>
      <c r="P69" s="16">
        <v>110.84287804501101</v>
      </c>
      <c r="Q69" s="16">
        <v>120.341256979192</v>
      </c>
      <c r="R69" s="72">
        <v>162.749714940915</v>
      </c>
      <c r="S69" s="69">
        <v>154.41752654282899</v>
      </c>
      <c r="T69" s="16">
        <v>181.33572648611201</v>
      </c>
      <c r="U69" s="16">
        <v>226.54276632841299</v>
      </c>
      <c r="V69" s="72">
        <v>347.72903256481402</v>
      </c>
      <c r="W69" s="69">
        <v>144.95591597018901</v>
      </c>
      <c r="X69" s="16">
        <v>168.2011943471</v>
      </c>
      <c r="Y69" s="16">
        <v>168.34215859112001</v>
      </c>
      <c r="Z69" s="72">
        <v>195.82600846515899</v>
      </c>
      <c r="AA69" s="69">
        <v>156.42610483507599</v>
      </c>
      <c r="AB69" s="16">
        <v>187.24016911248299</v>
      </c>
      <c r="AC69" s="16">
        <v>188.18739062628899</v>
      </c>
      <c r="AD69" s="72">
        <v>235.78790694000401</v>
      </c>
    </row>
    <row r="70" spans="14:30" x14ac:dyDescent="0.25">
      <c r="N70" s="26">
        <v>42460</v>
      </c>
      <c r="O70" s="69">
        <v>91.304534794890401</v>
      </c>
      <c r="P70" s="16">
        <v>115.338528768511</v>
      </c>
      <c r="Q70" s="16">
        <v>123.667394868523</v>
      </c>
      <c r="R70" s="72">
        <v>162.854212337126</v>
      </c>
      <c r="S70" s="69">
        <v>160.18054569621299</v>
      </c>
      <c r="T70" s="16">
        <v>185.94186054867299</v>
      </c>
      <c r="U70" s="16">
        <v>227.25858175256801</v>
      </c>
      <c r="V70" s="72">
        <v>356.60738294688701</v>
      </c>
      <c r="W70" s="69">
        <v>145.21508878200601</v>
      </c>
      <c r="X70" s="16">
        <v>175.04265433448299</v>
      </c>
      <c r="Y70" s="16">
        <v>171.969268261927</v>
      </c>
      <c r="Z70" s="72">
        <v>202.517247428562</v>
      </c>
      <c r="AA70" s="69">
        <v>160.73902013668601</v>
      </c>
      <c r="AB70" s="16">
        <v>191.467870286156</v>
      </c>
      <c r="AC70" s="16">
        <v>193.63633138485699</v>
      </c>
      <c r="AD70" s="72">
        <v>245.330260925483</v>
      </c>
    </row>
    <row r="71" spans="14:30" x14ac:dyDescent="0.25">
      <c r="N71" s="26">
        <v>42551</v>
      </c>
      <c r="O71" s="69">
        <v>92.929007839982205</v>
      </c>
      <c r="P71" s="16">
        <v>121.355135757835</v>
      </c>
      <c r="Q71" s="16">
        <v>128.29645395198199</v>
      </c>
      <c r="R71" s="72">
        <v>165.750646939262</v>
      </c>
      <c r="S71" s="69">
        <v>167.25394905130901</v>
      </c>
      <c r="T71" s="16">
        <v>193.15296510892</v>
      </c>
      <c r="U71" s="16">
        <v>231.50020910118999</v>
      </c>
      <c r="V71" s="72">
        <v>366.37281259814199</v>
      </c>
      <c r="W71" s="69">
        <v>146.35673261765399</v>
      </c>
      <c r="X71" s="16">
        <v>182.97305014023101</v>
      </c>
      <c r="Y71" s="16">
        <v>175.367127047575</v>
      </c>
      <c r="Z71" s="72">
        <v>210.79170042996699</v>
      </c>
      <c r="AA71" s="69">
        <v>165.800078125412</v>
      </c>
      <c r="AB71" s="16">
        <v>199.973786211678</v>
      </c>
      <c r="AC71" s="16">
        <v>200.45686831486401</v>
      </c>
      <c r="AD71" s="72">
        <v>264.92512042355702</v>
      </c>
    </row>
    <row r="72" spans="14:30" x14ac:dyDescent="0.25">
      <c r="N72" s="26">
        <v>42643</v>
      </c>
      <c r="O72" s="69">
        <v>95.643684700630104</v>
      </c>
      <c r="P72" s="16">
        <v>121.18778419416</v>
      </c>
      <c r="Q72" s="16">
        <v>132.24395194573799</v>
      </c>
      <c r="R72" s="72">
        <v>172.78115970451501</v>
      </c>
      <c r="S72" s="69">
        <v>172.63384825171099</v>
      </c>
      <c r="T72" s="16">
        <v>199.81284364517199</v>
      </c>
      <c r="U72" s="16">
        <v>239.51886676923499</v>
      </c>
      <c r="V72" s="72">
        <v>368.146689273476</v>
      </c>
      <c r="W72" s="69">
        <v>150.948185816246</v>
      </c>
      <c r="X72" s="16">
        <v>184.10236912535501</v>
      </c>
      <c r="Y72" s="16">
        <v>179.886476993852</v>
      </c>
      <c r="Z72" s="72">
        <v>215.30632610435899</v>
      </c>
      <c r="AA72" s="69">
        <v>169.78312941888899</v>
      </c>
      <c r="AB72" s="16">
        <v>205.632963501072</v>
      </c>
      <c r="AC72" s="16">
        <v>204.253074834871</v>
      </c>
      <c r="AD72" s="72">
        <v>275.41826151413198</v>
      </c>
    </row>
    <row r="73" spans="14:30" x14ac:dyDescent="0.25">
      <c r="N73" s="26">
        <v>42735</v>
      </c>
      <c r="O73" s="69">
        <v>98.760847964924906</v>
      </c>
      <c r="P73" s="16">
        <v>119.782791563218</v>
      </c>
      <c r="Q73" s="16">
        <v>134.70981884326301</v>
      </c>
      <c r="R73" s="72">
        <v>181.11525035905001</v>
      </c>
      <c r="S73" s="69">
        <v>175.59255707488401</v>
      </c>
      <c r="T73" s="16">
        <v>206.27472957606</v>
      </c>
      <c r="U73" s="16">
        <v>248.44895452440201</v>
      </c>
      <c r="V73" s="72">
        <v>372.52273190891799</v>
      </c>
      <c r="W73" s="69">
        <v>156.16404268204801</v>
      </c>
      <c r="X73" s="16">
        <v>184.318968308422</v>
      </c>
      <c r="Y73" s="16">
        <v>186.485165097909</v>
      </c>
      <c r="Z73" s="72">
        <v>217.562679963623</v>
      </c>
      <c r="AA73" s="69">
        <v>173.55635170088701</v>
      </c>
      <c r="AB73" s="16">
        <v>208.47762948481099</v>
      </c>
      <c r="AC73" s="16">
        <v>206.16443778529501</v>
      </c>
      <c r="AD73" s="72">
        <v>274.997869898153</v>
      </c>
    </row>
    <row r="74" spans="14:30" x14ac:dyDescent="0.25">
      <c r="N74" s="26">
        <v>42825</v>
      </c>
      <c r="O74" s="69">
        <v>104.797281390431</v>
      </c>
      <c r="P74" s="16">
        <v>125.116558226815</v>
      </c>
      <c r="Q74" s="16">
        <v>137.27743338734899</v>
      </c>
      <c r="R74" s="72">
        <v>191.08369784938799</v>
      </c>
      <c r="S74" s="69">
        <v>177.16678564094499</v>
      </c>
      <c r="T74" s="16">
        <v>214.905869650136</v>
      </c>
      <c r="U74" s="16">
        <v>262.31978358146301</v>
      </c>
      <c r="V74" s="72">
        <v>387.75735149119498</v>
      </c>
      <c r="W74" s="69">
        <v>160.60465845084701</v>
      </c>
      <c r="X74" s="16">
        <v>194.89449064590701</v>
      </c>
      <c r="Y74" s="16">
        <v>193.87684358683001</v>
      </c>
      <c r="Z74" s="72">
        <v>224.709180667331</v>
      </c>
      <c r="AA74" s="69">
        <v>178.517992962481</v>
      </c>
      <c r="AB74" s="16">
        <v>218.83860200484199</v>
      </c>
      <c r="AC74" s="16">
        <v>211.360111314286</v>
      </c>
      <c r="AD74" s="72">
        <v>281.28305966008202</v>
      </c>
    </row>
    <row r="75" spans="14:30" x14ac:dyDescent="0.25">
      <c r="N75" s="26">
        <v>42916</v>
      </c>
      <c r="O75" s="69">
        <v>112.897949601639</v>
      </c>
      <c r="P75" s="16">
        <v>133.46228169598999</v>
      </c>
      <c r="Q75" s="16">
        <v>139.52244756313701</v>
      </c>
      <c r="R75" s="72">
        <v>201.43765884197001</v>
      </c>
      <c r="S75" s="69">
        <v>181.11527590911501</v>
      </c>
      <c r="T75" s="16">
        <v>223.88579907447701</v>
      </c>
      <c r="U75" s="16">
        <v>277.53035122339702</v>
      </c>
      <c r="V75" s="72">
        <v>400.29094221460798</v>
      </c>
      <c r="W75" s="69">
        <v>163.145096375441</v>
      </c>
      <c r="X75" s="16">
        <v>211.06374425663299</v>
      </c>
      <c r="Y75" s="16">
        <v>199.74912688495999</v>
      </c>
      <c r="Z75" s="72">
        <v>234.26325830207901</v>
      </c>
      <c r="AA75" s="69">
        <v>182.90947478914401</v>
      </c>
      <c r="AB75" s="16">
        <v>233.668100892947</v>
      </c>
      <c r="AC75" s="16">
        <v>220.394239727897</v>
      </c>
      <c r="AD75" s="72">
        <v>292.49502391813297</v>
      </c>
    </row>
    <row r="76" spans="14:30" x14ac:dyDescent="0.25">
      <c r="N76" s="26">
        <v>43008</v>
      </c>
      <c r="O76" s="69">
        <v>112.06720619087</v>
      </c>
      <c r="P76" s="16">
        <v>137.94499745898599</v>
      </c>
      <c r="Q76" s="16">
        <v>142.234209307849</v>
      </c>
      <c r="R76" s="72">
        <v>199.615567665648</v>
      </c>
      <c r="S76" s="69">
        <v>186.10866166317601</v>
      </c>
      <c r="T76" s="16">
        <v>226.04878134981399</v>
      </c>
      <c r="U76" s="16">
        <v>281.77384481285901</v>
      </c>
      <c r="V76" s="72">
        <v>402.50401876408603</v>
      </c>
      <c r="W76" s="69">
        <v>163.43916096097999</v>
      </c>
      <c r="X76" s="16">
        <v>217.870018455202</v>
      </c>
      <c r="Y76" s="16">
        <v>197.997761819625</v>
      </c>
      <c r="Z76" s="72">
        <v>237.06984799486801</v>
      </c>
      <c r="AA76" s="69">
        <v>184.659792415754</v>
      </c>
      <c r="AB76" s="16">
        <v>238.68072136282601</v>
      </c>
      <c r="AC76" s="16">
        <v>227.047168265777</v>
      </c>
      <c r="AD76" s="72">
        <v>300.08506507750201</v>
      </c>
    </row>
    <row r="77" spans="14:30" x14ac:dyDescent="0.25">
      <c r="N77" s="26">
        <v>43100</v>
      </c>
      <c r="O77" s="69">
        <v>106.596656777151</v>
      </c>
      <c r="P77" s="16">
        <v>138.73029315476199</v>
      </c>
      <c r="Q77" s="16">
        <v>144.55440407032199</v>
      </c>
      <c r="R77" s="72">
        <v>195.41103057358501</v>
      </c>
      <c r="S77" s="69">
        <v>188.63066723010999</v>
      </c>
      <c r="T77" s="16">
        <v>227.775935387391</v>
      </c>
      <c r="U77" s="16">
        <v>279.435815181885</v>
      </c>
      <c r="V77" s="72">
        <v>401.766263249958</v>
      </c>
      <c r="W77" s="69">
        <v>166.729175632222</v>
      </c>
      <c r="X77" s="16">
        <v>216.77859849979001</v>
      </c>
      <c r="Y77" s="16">
        <v>194.64290420029801</v>
      </c>
      <c r="Z77" s="72">
        <v>239.045778080877</v>
      </c>
      <c r="AA77" s="69">
        <v>187.07138661720501</v>
      </c>
      <c r="AB77" s="16">
        <v>237.45552562863301</v>
      </c>
      <c r="AC77" s="16">
        <v>228.71301819197001</v>
      </c>
      <c r="AD77" s="72">
        <v>303.368761880671</v>
      </c>
    </row>
    <row r="78" spans="14:30" x14ac:dyDescent="0.25">
      <c r="N78" s="26">
        <v>43190</v>
      </c>
      <c r="O78" s="69">
        <v>107.07300673588</v>
      </c>
      <c r="P78" s="16">
        <v>139.593187753758</v>
      </c>
      <c r="Q78" s="16">
        <v>144.395405405041</v>
      </c>
      <c r="R78" s="72">
        <v>199.90597600051001</v>
      </c>
      <c r="S78" s="69">
        <v>188.218000347562</v>
      </c>
      <c r="T78" s="16">
        <v>236.429855614481</v>
      </c>
      <c r="U78" s="16">
        <v>273.21807660683601</v>
      </c>
      <c r="V78" s="72">
        <v>402.12722808556902</v>
      </c>
      <c r="W78" s="69">
        <v>171.459684318532</v>
      </c>
      <c r="X78" s="16">
        <v>218.94139168864399</v>
      </c>
      <c r="Y78" s="16">
        <v>197.29848510760999</v>
      </c>
      <c r="Z78" s="72">
        <v>249.23410758582801</v>
      </c>
      <c r="AA78" s="69">
        <v>194.009224108962</v>
      </c>
      <c r="AB78" s="16">
        <v>241.206531380115</v>
      </c>
      <c r="AC78" s="16">
        <v>229.09738298384201</v>
      </c>
      <c r="AD78" s="72">
        <v>313.448700398661</v>
      </c>
    </row>
    <row r="79" spans="14:30" x14ac:dyDescent="0.25">
      <c r="N79" s="26">
        <v>43281</v>
      </c>
      <c r="O79" s="69">
        <v>111.264215080214</v>
      </c>
      <c r="P79" s="16">
        <v>141.17076540577699</v>
      </c>
      <c r="Q79" s="16">
        <v>143.107733517897</v>
      </c>
      <c r="R79" s="72">
        <v>206.59566666858299</v>
      </c>
      <c r="S79" s="69">
        <v>187.93229406546001</v>
      </c>
      <c r="T79" s="16">
        <v>245.342955325715</v>
      </c>
      <c r="U79" s="16">
        <v>262.688096384875</v>
      </c>
      <c r="V79" s="72">
        <v>405.73177421418802</v>
      </c>
      <c r="W79" s="69">
        <v>175.01021079353899</v>
      </c>
      <c r="X79" s="16">
        <v>223.804248424158</v>
      </c>
      <c r="Y79" s="16">
        <v>202.54600507232101</v>
      </c>
      <c r="Z79" s="72">
        <v>259.815760220995</v>
      </c>
      <c r="AA79" s="69">
        <v>200.897814398023</v>
      </c>
      <c r="AB79" s="16">
        <v>249.545278180472</v>
      </c>
      <c r="AC79" s="16">
        <v>230.009417434044</v>
      </c>
      <c r="AD79" s="72">
        <v>330.943355399783</v>
      </c>
    </row>
    <row r="80" spans="14:30" x14ac:dyDescent="0.25">
      <c r="N80" s="26">
        <v>43373</v>
      </c>
      <c r="O80" s="69">
        <v>113.12561873902099</v>
      </c>
      <c r="P80" s="16">
        <v>144.47623572049</v>
      </c>
      <c r="Q80" s="16">
        <v>145.78778987142701</v>
      </c>
      <c r="R80" s="72">
        <v>210.81287440144499</v>
      </c>
      <c r="S80" s="69">
        <v>193.63055833249501</v>
      </c>
      <c r="T80" s="16">
        <v>255.346809318662</v>
      </c>
      <c r="U80" s="16">
        <v>266.08156941188003</v>
      </c>
      <c r="V80" s="72">
        <v>404.61340382909498</v>
      </c>
      <c r="W80" s="69">
        <v>178.700105215637</v>
      </c>
      <c r="X80" s="16">
        <v>229.49301086216701</v>
      </c>
      <c r="Y80" s="16">
        <v>203.79869525909001</v>
      </c>
      <c r="Z80" s="72">
        <v>264.49040630395302</v>
      </c>
      <c r="AA80" s="69">
        <v>199.641691989164</v>
      </c>
      <c r="AB80" s="16">
        <v>255.791446404738</v>
      </c>
      <c r="AC80" s="16">
        <v>228.32346364894701</v>
      </c>
      <c r="AD80" s="72">
        <v>334.74111167808502</v>
      </c>
    </row>
    <row r="81" spans="14:30" x14ac:dyDescent="0.25">
      <c r="N81" s="26">
        <v>43465</v>
      </c>
      <c r="O81" s="69">
        <v>112.38226405856</v>
      </c>
      <c r="P81" s="16">
        <v>147.82075203497101</v>
      </c>
      <c r="Q81" s="16">
        <v>149.20663373941099</v>
      </c>
      <c r="R81" s="72">
        <v>211.413768395609</v>
      </c>
      <c r="S81" s="69">
        <v>197.49220344890301</v>
      </c>
      <c r="T81" s="16">
        <v>264.09716148567401</v>
      </c>
      <c r="U81" s="16">
        <v>278.89671874572701</v>
      </c>
      <c r="V81" s="72">
        <v>404.77902007468401</v>
      </c>
      <c r="W81" s="69">
        <v>182.79781170856401</v>
      </c>
      <c r="X81" s="16">
        <v>234.54341187260201</v>
      </c>
      <c r="Y81" s="16">
        <v>200.86664905869699</v>
      </c>
      <c r="Z81" s="72">
        <v>268.602002411537</v>
      </c>
      <c r="AA81" s="69">
        <v>197.65894610236799</v>
      </c>
      <c r="AB81" s="16">
        <v>259.34142978861502</v>
      </c>
      <c r="AC81" s="16">
        <v>227.43505219124501</v>
      </c>
      <c r="AD81" s="72">
        <v>330.61095553247299</v>
      </c>
    </row>
    <row r="82" spans="14:30" x14ac:dyDescent="0.25">
      <c r="N82" s="26">
        <v>43555</v>
      </c>
      <c r="O82" s="69">
        <v>114.015487986336</v>
      </c>
      <c r="P82" s="16">
        <v>149.53357487711699</v>
      </c>
      <c r="Q82" s="16">
        <v>148.23867000421001</v>
      </c>
      <c r="R82" s="72">
        <v>211.318038483024</v>
      </c>
      <c r="S82" s="69">
        <v>193.868764443527</v>
      </c>
      <c r="T82" s="16">
        <v>267.51108144919698</v>
      </c>
      <c r="U82" s="16">
        <v>281.26552760328502</v>
      </c>
      <c r="V82" s="72">
        <v>416.18940629929898</v>
      </c>
      <c r="W82" s="69">
        <v>185.45086078777899</v>
      </c>
      <c r="X82" s="16">
        <v>238.64852338313199</v>
      </c>
      <c r="Y82" s="16">
        <v>198.155769791815</v>
      </c>
      <c r="Z82" s="72">
        <v>275.24604349071399</v>
      </c>
      <c r="AA82" s="69">
        <v>200.81644277775101</v>
      </c>
      <c r="AB82" s="16">
        <v>264.83087388799601</v>
      </c>
      <c r="AC82" s="16">
        <v>233.02924254718701</v>
      </c>
      <c r="AD82" s="72">
        <v>337.47866638918498</v>
      </c>
    </row>
    <row r="83" spans="14:30" x14ac:dyDescent="0.25">
      <c r="N83" s="26">
        <v>43646</v>
      </c>
      <c r="O83" s="69">
        <v>116.29613034809999</v>
      </c>
      <c r="P83" s="16">
        <v>151.15054651002899</v>
      </c>
      <c r="Q83" s="16">
        <v>147.13525067367601</v>
      </c>
      <c r="R83" s="72">
        <v>214.547498685016</v>
      </c>
      <c r="S83" s="69">
        <v>192.140516240539</v>
      </c>
      <c r="T83" s="16">
        <v>269.73185828713298</v>
      </c>
      <c r="U83" s="16">
        <v>278.30172093783699</v>
      </c>
      <c r="V83" s="72">
        <v>425.65809253547798</v>
      </c>
      <c r="W83" s="69">
        <v>185.22908403001099</v>
      </c>
      <c r="X83" s="16">
        <v>242.56749908456999</v>
      </c>
      <c r="Y83" s="16">
        <v>198.10795567539901</v>
      </c>
      <c r="Z83" s="72">
        <v>284.06202745170498</v>
      </c>
      <c r="AA83" s="69">
        <v>206.83056273788901</v>
      </c>
      <c r="AB83" s="16">
        <v>270.40308024115399</v>
      </c>
      <c r="AC83" s="16">
        <v>239.62201207458801</v>
      </c>
      <c r="AD83" s="72">
        <v>351.39378221302502</v>
      </c>
    </row>
    <row r="84" spans="14:30" x14ac:dyDescent="0.25">
      <c r="N84" s="26">
        <v>43738</v>
      </c>
      <c r="O84" s="69">
        <v>116.375186670348</v>
      </c>
      <c r="P84" s="16">
        <v>154.556344625664</v>
      </c>
      <c r="Q84" s="16">
        <v>146.253755598569</v>
      </c>
      <c r="R84" s="72">
        <v>219.51081211195299</v>
      </c>
      <c r="S84" s="69">
        <v>196.74135274148901</v>
      </c>
      <c r="T84" s="16">
        <v>271.35773541917303</v>
      </c>
      <c r="U84" s="16">
        <v>275.85776964644202</v>
      </c>
      <c r="V84" s="72">
        <v>419.01977625628899</v>
      </c>
      <c r="W84" s="69">
        <v>185.309217969728</v>
      </c>
      <c r="X84" s="16">
        <v>249.02565394576001</v>
      </c>
      <c r="Y84" s="16">
        <v>201.74654895783601</v>
      </c>
      <c r="Z84" s="72">
        <v>294.83295076357001</v>
      </c>
      <c r="AA84" s="69">
        <v>210.44015041492</v>
      </c>
      <c r="AB84" s="16">
        <v>273.32194994276398</v>
      </c>
      <c r="AC84" s="16">
        <v>242.65678574301</v>
      </c>
      <c r="AD84" s="72">
        <v>364.76522252088301</v>
      </c>
    </row>
    <row r="85" spans="14:30" x14ac:dyDescent="0.25">
      <c r="N85" s="26">
        <v>43830</v>
      </c>
      <c r="O85" s="69">
        <v>115.624172302112</v>
      </c>
      <c r="P85" s="16">
        <v>158.33952416981299</v>
      </c>
      <c r="Q85" s="16">
        <v>145.83221325066799</v>
      </c>
      <c r="R85" s="72">
        <v>222.82224069969701</v>
      </c>
      <c r="S85" s="69">
        <v>202.98877975672801</v>
      </c>
      <c r="T85" s="16">
        <v>277.10125450498202</v>
      </c>
      <c r="U85" s="16">
        <v>273.88198437927099</v>
      </c>
      <c r="V85" s="72">
        <v>415.62935694735</v>
      </c>
      <c r="W85" s="69">
        <v>187.81755852262799</v>
      </c>
      <c r="X85" s="16">
        <v>257.97882567205198</v>
      </c>
      <c r="Y85" s="16">
        <v>205.336822490754</v>
      </c>
      <c r="Z85" s="72">
        <v>300.90231975355499</v>
      </c>
      <c r="AA85" s="69">
        <v>208.986244299383</v>
      </c>
      <c r="AB85" s="16">
        <v>273.65315536386697</v>
      </c>
      <c r="AC85" s="16">
        <v>243.72141040558401</v>
      </c>
      <c r="AD85" s="72">
        <v>371.05024840556598</v>
      </c>
    </row>
    <row r="86" spans="14:30" x14ac:dyDescent="0.25">
      <c r="N86" s="26">
        <v>43921</v>
      </c>
      <c r="O86" s="69">
        <v>115.251902922044</v>
      </c>
      <c r="P86" s="16">
        <v>160.81896038877099</v>
      </c>
      <c r="Q86" s="16">
        <v>145.63245595941399</v>
      </c>
      <c r="R86" s="72">
        <v>224.083811940289</v>
      </c>
      <c r="S86" s="69">
        <v>207.16585368017101</v>
      </c>
      <c r="T86" s="16">
        <v>294.13565436353701</v>
      </c>
      <c r="U86" s="16">
        <v>272.87725455486202</v>
      </c>
      <c r="V86" s="72">
        <v>435.21542367227403</v>
      </c>
      <c r="W86" s="69">
        <v>190.53796811987499</v>
      </c>
      <c r="X86" s="16">
        <v>263.96642625893202</v>
      </c>
      <c r="Y86" s="16">
        <v>206.785935623369</v>
      </c>
      <c r="Z86" s="72">
        <v>299.45069280358899</v>
      </c>
      <c r="AA86" s="69">
        <v>207.14046919243501</v>
      </c>
      <c r="AB86" s="16">
        <v>274.92297124192498</v>
      </c>
      <c r="AC86" s="16">
        <v>240.35568521538301</v>
      </c>
      <c r="AD86" s="72">
        <v>374.38360532960002</v>
      </c>
    </row>
    <row r="87" spans="14:30" x14ac:dyDescent="0.25">
      <c r="N87" s="26">
        <v>44012</v>
      </c>
      <c r="O87" s="69">
        <v>112.43582203731</v>
      </c>
      <c r="P87" s="16">
        <v>163.57870643563101</v>
      </c>
      <c r="Q87" s="16">
        <v>144.46826453667299</v>
      </c>
      <c r="R87" s="72">
        <v>222.97098133695201</v>
      </c>
      <c r="S87" s="69">
        <v>209.26896557821399</v>
      </c>
      <c r="T87" s="16">
        <v>309.50878769862402</v>
      </c>
      <c r="U87" s="16">
        <v>274.88970659787498</v>
      </c>
      <c r="V87" s="72">
        <v>444.74514049114299</v>
      </c>
      <c r="W87" s="69">
        <v>192.767513111863</v>
      </c>
      <c r="X87" s="16">
        <v>263.59433906829702</v>
      </c>
      <c r="Y87" s="16">
        <v>205.07853377204401</v>
      </c>
      <c r="Z87" s="72">
        <v>300.135969850035</v>
      </c>
      <c r="AA87" s="69">
        <v>207.782516127908</v>
      </c>
      <c r="AB87" s="16">
        <v>282.10158829016098</v>
      </c>
      <c r="AC87" s="16">
        <v>233.63694375455199</v>
      </c>
      <c r="AD87" s="72">
        <v>379.47382118965101</v>
      </c>
    </row>
    <row r="88" spans="14:30" x14ac:dyDescent="0.25">
      <c r="N88" s="26">
        <v>44104</v>
      </c>
      <c r="O88" s="69">
        <v>114.277018104734</v>
      </c>
      <c r="P88" s="16">
        <v>165.57496646624901</v>
      </c>
      <c r="Q88" s="16">
        <v>147.898359849732</v>
      </c>
      <c r="R88" s="72">
        <v>229.49704643749601</v>
      </c>
      <c r="S88" s="69">
        <v>207.78227729930501</v>
      </c>
      <c r="T88" s="16">
        <v>315.41564942141298</v>
      </c>
      <c r="U88" s="16">
        <v>279.31476222328803</v>
      </c>
      <c r="V88" s="72">
        <v>439.55342560597001</v>
      </c>
      <c r="W88" s="69">
        <v>198.26215391802401</v>
      </c>
      <c r="X88" s="16">
        <v>272.12200185817699</v>
      </c>
      <c r="Y88" s="16">
        <v>205.270487076922</v>
      </c>
      <c r="Z88" s="72">
        <v>315.52043281461903</v>
      </c>
      <c r="AA88" s="69">
        <v>214.02495393549501</v>
      </c>
      <c r="AB88" s="16">
        <v>293.04654122475802</v>
      </c>
      <c r="AC88" s="16">
        <v>238.92565242426301</v>
      </c>
      <c r="AD88" s="72">
        <v>392.11617388652502</v>
      </c>
    </row>
    <row r="89" spans="14:30" x14ac:dyDescent="0.25">
      <c r="N89" s="26">
        <v>44196</v>
      </c>
      <c r="O89" s="69">
        <v>120.83660660633601</v>
      </c>
      <c r="P89" s="16">
        <v>168.39933862096299</v>
      </c>
      <c r="Q89" s="16">
        <v>152.99407607253701</v>
      </c>
      <c r="R89" s="72">
        <v>243.33841195753101</v>
      </c>
      <c r="S89" s="69">
        <v>204.763725943971</v>
      </c>
      <c r="T89" s="16">
        <v>321.87798469206098</v>
      </c>
      <c r="U89" s="16">
        <v>285.49915651509099</v>
      </c>
      <c r="V89" s="72">
        <v>443.62811216000199</v>
      </c>
      <c r="W89" s="69">
        <v>204.220398615715</v>
      </c>
      <c r="X89" s="16">
        <v>289.50702425653702</v>
      </c>
      <c r="Y89" s="16">
        <v>212.255903202208</v>
      </c>
      <c r="Z89" s="72">
        <v>333.95701554090999</v>
      </c>
      <c r="AA89" s="69">
        <v>218.61808511677199</v>
      </c>
      <c r="AB89" s="16">
        <v>301.50693897253097</v>
      </c>
      <c r="AC89" s="16">
        <v>250.96193067592199</v>
      </c>
      <c r="AD89" s="72">
        <v>406.46241386003999</v>
      </c>
    </row>
    <row r="90" spans="14:30" x14ac:dyDescent="0.25">
      <c r="N90" s="26">
        <v>44286</v>
      </c>
      <c r="O90" s="69">
        <v>124.01099162898301</v>
      </c>
      <c r="P90" s="16">
        <v>176.300740108176</v>
      </c>
      <c r="Q90" s="16">
        <v>155.93112545243599</v>
      </c>
      <c r="R90" s="72">
        <v>257.71373610420699</v>
      </c>
      <c r="S90" s="69">
        <v>205.70755048876299</v>
      </c>
      <c r="T90" s="16">
        <v>327.99532566841799</v>
      </c>
      <c r="U90" s="16">
        <v>294.68925737969698</v>
      </c>
      <c r="V90" s="72">
        <v>458.04483891720702</v>
      </c>
      <c r="W90" s="69">
        <v>208.50232607514101</v>
      </c>
      <c r="X90" s="16">
        <v>302.45652318727502</v>
      </c>
      <c r="Y90" s="16">
        <v>224.13101024647301</v>
      </c>
      <c r="Z90" s="72">
        <v>348.46740885780002</v>
      </c>
      <c r="AA90" s="69">
        <v>217.69840810651399</v>
      </c>
      <c r="AB90" s="16">
        <v>313.35142353246903</v>
      </c>
      <c r="AC90" s="16">
        <v>257.34179969636699</v>
      </c>
      <c r="AD90" s="72">
        <v>420.84937507190898</v>
      </c>
    </row>
    <row r="91" spans="14:30" x14ac:dyDescent="0.25">
      <c r="N91" s="26">
        <v>44377</v>
      </c>
      <c r="O91" s="69">
        <v>126.13887904880499</v>
      </c>
      <c r="P91" s="16">
        <v>186.949804928031</v>
      </c>
      <c r="Q91" s="16">
        <v>163.52469739235099</v>
      </c>
      <c r="R91" s="72">
        <v>272.95536796021997</v>
      </c>
      <c r="S91" s="69">
        <v>215.38727755096701</v>
      </c>
      <c r="T91" s="16">
        <v>333.65256061204502</v>
      </c>
      <c r="U91" s="16">
        <v>305.99741736024799</v>
      </c>
      <c r="V91" s="72">
        <v>487.79879202738999</v>
      </c>
      <c r="W91" s="69">
        <v>217.17795003927199</v>
      </c>
      <c r="X91" s="16">
        <v>318.22893886539401</v>
      </c>
      <c r="Y91" s="16">
        <v>236.441782005302</v>
      </c>
      <c r="Z91" s="72">
        <v>369.65779798559902</v>
      </c>
      <c r="AA91" s="69">
        <v>221.58738477394101</v>
      </c>
      <c r="AB91" s="16">
        <v>333.89065845833198</v>
      </c>
      <c r="AC91" s="16">
        <v>266.24867925061398</v>
      </c>
      <c r="AD91" s="72">
        <v>448.29277716983802</v>
      </c>
    </row>
    <row r="92" spans="14:30" x14ac:dyDescent="0.25">
      <c r="N92" s="26">
        <v>44469</v>
      </c>
      <c r="O92" s="69">
        <v>128.87094287928701</v>
      </c>
      <c r="P92" s="16">
        <v>193.952259917638</v>
      </c>
      <c r="Q92" s="16">
        <v>171.455748480376</v>
      </c>
      <c r="R92" s="72">
        <v>281.88329085322499</v>
      </c>
      <c r="S92" s="69">
        <v>225.267984330872</v>
      </c>
      <c r="T92" s="16">
        <v>348.447554578883</v>
      </c>
      <c r="U92" s="16">
        <v>315.96171421987901</v>
      </c>
      <c r="V92" s="72">
        <v>509.42018753517698</v>
      </c>
      <c r="W92" s="69">
        <v>225.69355902296601</v>
      </c>
      <c r="X92" s="16">
        <v>336.10459595318702</v>
      </c>
      <c r="Y92" s="16">
        <v>243.80491652218601</v>
      </c>
      <c r="Z92" s="72">
        <v>392.02779816265303</v>
      </c>
      <c r="AA92" s="69">
        <v>235.58360164239701</v>
      </c>
      <c r="AB92" s="16">
        <v>351.58339580652603</v>
      </c>
      <c r="AC92" s="16">
        <v>280.02561764856699</v>
      </c>
      <c r="AD92" s="72">
        <v>475.937573047412</v>
      </c>
    </row>
    <row r="93" spans="14:30" x14ac:dyDescent="0.25">
      <c r="N93" s="26">
        <v>44561</v>
      </c>
      <c r="O93" s="69">
        <v>131.69465757245001</v>
      </c>
      <c r="P93" s="16">
        <v>197.784080498836</v>
      </c>
      <c r="Q93" s="16">
        <v>174.759818212901</v>
      </c>
      <c r="R93" s="72">
        <v>285.69379058127799</v>
      </c>
      <c r="S93" s="69">
        <v>225.35626609333701</v>
      </c>
      <c r="T93" s="16">
        <v>368.065362228732</v>
      </c>
      <c r="U93" s="16">
        <v>319.34201714883102</v>
      </c>
      <c r="V93" s="72">
        <v>505.42675374872698</v>
      </c>
      <c r="W93" s="69">
        <v>229.64633242859199</v>
      </c>
      <c r="X93" s="16">
        <v>349.84827155440399</v>
      </c>
      <c r="Y93" s="16">
        <v>248.799930322428</v>
      </c>
      <c r="Z93" s="72">
        <v>407.38096904083898</v>
      </c>
      <c r="AA93" s="69">
        <v>246.42581785221699</v>
      </c>
      <c r="AB93" s="16">
        <v>362.76742160739298</v>
      </c>
      <c r="AC93" s="16">
        <v>286.43901644398102</v>
      </c>
      <c r="AD93" s="72">
        <v>492.02089948771697</v>
      </c>
    </row>
    <row r="94" spans="14:30" x14ac:dyDescent="0.25">
      <c r="N94" s="26">
        <v>44651</v>
      </c>
      <c r="O94" s="69">
        <v>135.28870256065599</v>
      </c>
      <c r="P94" s="16">
        <v>207.10234813648901</v>
      </c>
      <c r="Q94" s="16">
        <v>178.96772140566</v>
      </c>
      <c r="R94" s="72">
        <v>298.06736390861698</v>
      </c>
      <c r="S94" s="69">
        <v>225.51465952500999</v>
      </c>
      <c r="T94" s="16">
        <v>392.42717854588801</v>
      </c>
      <c r="U94" s="16">
        <v>325.25036410862401</v>
      </c>
      <c r="V94" s="72">
        <v>506.803988979736</v>
      </c>
      <c r="W94" s="69">
        <v>237.48479453512499</v>
      </c>
      <c r="X94" s="16">
        <v>374.55961962682801</v>
      </c>
      <c r="Y94" s="16">
        <v>256.607639374776</v>
      </c>
      <c r="Z94" s="72">
        <v>429.91104932482398</v>
      </c>
      <c r="AA94" s="69">
        <v>252.248092793789</v>
      </c>
      <c r="AB94" s="16">
        <v>384.05355205264902</v>
      </c>
      <c r="AC94" s="16">
        <v>287.15810386492399</v>
      </c>
      <c r="AD94" s="72">
        <v>518.50855012953605</v>
      </c>
    </row>
    <row r="95" spans="14:30" x14ac:dyDescent="0.25">
      <c r="N95" s="26">
        <v>44742</v>
      </c>
      <c r="O95" s="69">
        <v>139.99577411356501</v>
      </c>
      <c r="P95" s="16">
        <v>224.20702516097199</v>
      </c>
      <c r="Q95" s="16">
        <v>181.78579464136601</v>
      </c>
      <c r="R95" s="72">
        <v>318.13751225426</v>
      </c>
      <c r="S95" s="69">
        <v>237.702782153681</v>
      </c>
      <c r="T95" s="16">
        <v>417.11837732438499</v>
      </c>
      <c r="U95" s="16">
        <v>343.65098998213</v>
      </c>
      <c r="V95" s="72">
        <v>527.93939982038</v>
      </c>
      <c r="W95" s="69">
        <v>249.567292594441</v>
      </c>
      <c r="X95" s="16">
        <v>409.566082693966</v>
      </c>
      <c r="Y95" s="16">
        <v>263.05987495932499</v>
      </c>
      <c r="Z95" s="72">
        <v>463.472822490385</v>
      </c>
      <c r="AA95" s="69">
        <v>261.34442347734</v>
      </c>
      <c r="AB95" s="16">
        <v>412.74697078991397</v>
      </c>
      <c r="AC95" s="16">
        <v>296.78442019801702</v>
      </c>
      <c r="AD95" s="72">
        <v>543.48571790157803</v>
      </c>
    </row>
    <row r="96" spans="14:30" x14ac:dyDescent="0.25">
      <c r="N96" s="26">
        <v>44834</v>
      </c>
      <c r="O96" s="69">
        <v>134.603257102128</v>
      </c>
      <c r="P96" s="16">
        <v>230.84959425480801</v>
      </c>
      <c r="Q96" s="16">
        <v>177.89199847962001</v>
      </c>
      <c r="R96" s="72">
        <v>311.47625119710102</v>
      </c>
      <c r="S96" s="69">
        <v>250.54821904905501</v>
      </c>
      <c r="T96" s="16">
        <v>422.38474958204102</v>
      </c>
      <c r="U96" s="16">
        <v>348.49446943840201</v>
      </c>
      <c r="V96" s="72">
        <v>529.72717984405699</v>
      </c>
      <c r="W96" s="69">
        <v>249.41399908323999</v>
      </c>
      <c r="X96" s="16">
        <v>411.53382577964101</v>
      </c>
      <c r="Y96" s="16">
        <v>264.70904065219497</v>
      </c>
      <c r="Z96" s="72">
        <v>459.88832576354798</v>
      </c>
      <c r="AA96" s="69">
        <v>255.966726727013</v>
      </c>
      <c r="AB96" s="16">
        <v>418.51409819861101</v>
      </c>
      <c r="AC96" s="16">
        <v>306.51339910640701</v>
      </c>
      <c r="AD96" s="72">
        <v>512.68139590518297</v>
      </c>
    </row>
    <row r="97" spans="14:30" x14ac:dyDescent="0.25">
      <c r="N97" s="26">
        <v>44926</v>
      </c>
      <c r="O97" s="69">
        <v>126.640720684472</v>
      </c>
      <c r="P97" s="16">
        <v>224.83094206214099</v>
      </c>
      <c r="Q97" s="16">
        <v>174.53056218350301</v>
      </c>
      <c r="R97" s="72">
        <v>291.416579558303</v>
      </c>
      <c r="S97" s="69">
        <v>246.17630150947801</v>
      </c>
      <c r="T97" s="16">
        <v>423.39153063615299</v>
      </c>
      <c r="U97" s="16">
        <v>339.11894742517399</v>
      </c>
      <c r="V97" s="72">
        <v>507.74602359152198</v>
      </c>
      <c r="W97" s="69">
        <v>243.638174623114</v>
      </c>
      <c r="X97" s="16">
        <v>404.50686977427699</v>
      </c>
      <c r="Y97" s="16">
        <v>267.71600903175198</v>
      </c>
      <c r="Z97" s="72">
        <v>438.940015300585</v>
      </c>
      <c r="AA97" s="69">
        <v>244.17413837446099</v>
      </c>
      <c r="AB97" s="16">
        <v>411.94944244063498</v>
      </c>
      <c r="AC97" s="16">
        <v>306.24725579312002</v>
      </c>
      <c r="AD97" s="72">
        <v>479.84260823627397</v>
      </c>
    </row>
    <row r="98" spans="14:30" x14ac:dyDescent="0.25">
      <c r="N98" s="26">
        <v>45016</v>
      </c>
      <c r="O98" s="69">
        <v>129.712686219311</v>
      </c>
      <c r="P98" s="16">
        <v>223.86429040759799</v>
      </c>
      <c r="Q98" s="16">
        <v>176.94094874023801</v>
      </c>
      <c r="R98" s="72">
        <v>289.23438707511099</v>
      </c>
      <c r="S98" s="69">
        <v>226.91474686499299</v>
      </c>
      <c r="T98" s="16">
        <v>429.81135535518098</v>
      </c>
      <c r="U98" s="16">
        <v>338.08385613731502</v>
      </c>
      <c r="V98" s="72">
        <v>495.53469786182899</v>
      </c>
      <c r="W98" s="69">
        <v>244.889903907297</v>
      </c>
      <c r="X98" s="16">
        <v>425.73546528964499</v>
      </c>
      <c r="Y98" s="16">
        <v>273.09945755154001</v>
      </c>
      <c r="Z98" s="72">
        <v>436.50651389873798</v>
      </c>
      <c r="AA98" s="69">
        <v>244.17288516611501</v>
      </c>
      <c r="AB98" s="16">
        <v>416.024848405782</v>
      </c>
      <c r="AC98" s="16">
        <v>300.28374950540899</v>
      </c>
      <c r="AD98" s="72">
        <v>479.54746307888701</v>
      </c>
    </row>
    <row r="99" spans="14:30" x14ac:dyDescent="0.25">
      <c r="N99" s="26">
        <v>45107</v>
      </c>
      <c r="O99" s="69">
        <v>135.908232332381</v>
      </c>
      <c r="P99" s="16">
        <v>229.78902120221801</v>
      </c>
      <c r="Q99" s="16">
        <v>185.56580491627099</v>
      </c>
      <c r="R99" s="72">
        <v>293.28526101217398</v>
      </c>
      <c r="S99" s="69">
        <v>219.549633433075</v>
      </c>
      <c r="T99" s="16">
        <v>439.09783518389798</v>
      </c>
      <c r="U99" s="16">
        <v>342.63210168465002</v>
      </c>
      <c r="V99" s="72">
        <v>509.42075151567201</v>
      </c>
      <c r="W99" s="69">
        <v>247.398580187812</v>
      </c>
      <c r="X99" s="16">
        <v>451.405938997303</v>
      </c>
      <c r="Y99" s="16">
        <v>277.17883205092102</v>
      </c>
      <c r="Z99" s="72">
        <v>436.450539178822</v>
      </c>
      <c r="AA99" s="69">
        <v>251.22492755435101</v>
      </c>
      <c r="AB99" s="16">
        <v>424.18290700077603</v>
      </c>
      <c r="AC99" s="16">
        <v>297.85421751504498</v>
      </c>
      <c r="AD99" s="72">
        <v>479.307003336484</v>
      </c>
    </row>
    <row r="100" spans="14:30" x14ac:dyDescent="0.25">
      <c r="N100" s="26">
        <v>45199</v>
      </c>
      <c r="O100" s="69">
        <v>132.06080533236801</v>
      </c>
      <c r="P100" s="16">
        <v>240.08733496500699</v>
      </c>
      <c r="Q100" s="16">
        <v>190.59296210744799</v>
      </c>
      <c r="R100" s="72">
        <v>289.318424395465</v>
      </c>
      <c r="S100" s="69">
        <v>225.99912881968501</v>
      </c>
      <c r="T100" s="16">
        <v>442.047626894296</v>
      </c>
      <c r="U100" s="16">
        <v>346.59802621409801</v>
      </c>
      <c r="V100" s="72">
        <v>529.52180096621498</v>
      </c>
      <c r="W100" s="69">
        <v>243.600019765642</v>
      </c>
      <c r="X100" s="16">
        <v>458.88877008273101</v>
      </c>
      <c r="Y100" s="16">
        <v>278.308052859604</v>
      </c>
      <c r="Z100" s="72">
        <v>432.58016554140499</v>
      </c>
      <c r="AA100" s="69">
        <v>247.77541293057101</v>
      </c>
      <c r="AB100" s="16">
        <v>428.430321998811</v>
      </c>
      <c r="AC100" s="16">
        <v>302.99877342872702</v>
      </c>
      <c r="AD100" s="72">
        <v>466.790457228528</v>
      </c>
    </row>
    <row r="101" spans="14:30" x14ac:dyDescent="0.25">
      <c r="N101" s="26">
        <v>45291</v>
      </c>
      <c r="O101" s="69">
        <v>124.82167535334</v>
      </c>
      <c r="P101" s="16">
        <v>248.82928180065801</v>
      </c>
      <c r="Q101" s="16">
        <v>187.16208171284501</v>
      </c>
      <c r="R101" s="72">
        <v>286.02855250259802</v>
      </c>
      <c r="S101" s="69">
        <v>225.251871558489</v>
      </c>
      <c r="T101" s="16">
        <v>433.76985729230398</v>
      </c>
      <c r="U101" s="16">
        <v>344.91710092392901</v>
      </c>
      <c r="V101" s="72">
        <v>532.20592519746197</v>
      </c>
      <c r="W101" s="69">
        <v>238.73389717877501</v>
      </c>
      <c r="X101" s="16">
        <v>456.18418286295901</v>
      </c>
      <c r="Y101" s="16">
        <v>280.65351525492002</v>
      </c>
      <c r="Z101" s="72">
        <v>426.09563532472902</v>
      </c>
      <c r="AA101" s="69">
        <v>239.280493834064</v>
      </c>
      <c r="AB101" s="16">
        <v>425.33435369832398</v>
      </c>
      <c r="AC101" s="16">
        <v>307.47364302372102</v>
      </c>
      <c r="AD101" s="72">
        <v>448.07575000300301</v>
      </c>
    </row>
    <row r="102" spans="14:30" x14ac:dyDescent="0.25">
      <c r="N102" s="26">
        <v>45382</v>
      </c>
      <c r="O102" s="69">
        <v>124.475378486145</v>
      </c>
      <c r="P102" s="16">
        <v>252.14585204091901</v>
      </c>
      <c r="Q102" s="16">
        <v>185.682336168077</v>
      </c>
      <c r="R102" s="72">
        <v>294.89619071934197</v>
      </c>
      <c r="S102" s="69">
        <v>224.23439146380301</v>
      </c>
      <c r="T102" s="16">
        <v>423.75603701404498</v>
      </c>
      <c r="U102" s="16">
        <v>338.97343579181103</v>
      </c>
      <c r="V102" s="72">
        <v>536.264480399224</v>
      </c>
      <c r="W102" s="69">
        <v>237.814562685857</v>
      </c>
      <c r="X102" s="16">
        <v>458.88419403397103</v>
      </c>
      <c r="Y102" s="16">
        <v>283.48725850800298</v>
      </c>
      <c r="Z102" s="72">
        <v>422.810066343747</v>
      </c>
      <c r="AA102" s="69">
        <v>238.34964473241101</v>
      </c>
      <c r="AB102" s="16">
        <v>417.73921632058</v>
      </c>
      <c r="AC102" s="16">
        <v>308.67291794362899</v>
      </c>
      <c r="AD102" s="72">
        <v>439.06051324723802</v>
      </c>
    </row>
    <row r="103" spans="14:30" x14ac:dyDescent="0.25">
      <c r="N103" s="26">
        <v>45473</v>
      </c>
      <c r="O103" s="69">
        <v>126.99576547381101</v>
      </c>
      <c r="P103" s="16">
        <v>254.125658440031</v>
      </c>
      <c r="Q103" s="16">
        <v>185.22145355610999</v>
      </c>
      <c r="R103" s="72">
        <v>300.40683930565302</v>
      </c>
      <c r="S103" s="69">
        <v>226.91196728974199</v>
      </c>
      <c r="T103" s="16">
        <v>418.92172035775098</v>
      </c>
      <c r="U103" s="16">
        <v>335.08116545906699</v>
      </c>
      <c r="V103" s="72">
        <v>538.87906128033103</v>
      </c>
      <c r="W103" s="69">
        <v>233.19046857234</v>
      </c>
      <c r="X103" s="16">
        <v>468.32814367464601</v>
      </c>
      <c r="Y103" s="16">
        <v>279.41893166002899</v>
      </c>
      <c r="Z103" s="72">
        <v>428.695975812852</v>
      </c>
      <c r="AA103" s="69">
        <v>234.48935033645799</v>
      </c>
      <c r="AB103" s="16">
        <v>411.00356500896902</v>
      </c>
      <c r="AC103" s="16">
        <v>309.114045519586</v>
      </c>
      <c r="AD103" s="72">
        <v>439.779692734403</v>
      </c>
    </row>
    <row r="104" spans="14:30" ht="30" x14ac:dyDescent="0.25">
      <c r="N104" s="178" t="s">
        <v>0</v>
      </c>
      <c r="O104" s="169" t="s">
        <v>21</v>
      </c>
      <c r="P104" s="170" t="s">
        <v>22</v>
      </c>
      <c r="Q104" s="170" t="s">
        <v>23</v>
      </c>
      <c r="R104" s="171" t="s">
        <v>24</v>
      </c>
      <c r="S104" s="169" t="s">
        <v>25</v>
      </c>
      <c r="T104" s="170" t="s">
        <v>26</v>
      </c>
      <c r="U104" s="170" t="s">
        <v>27</v>
      </c>
      <c r="V104" s="171" t="s">
        <v>28</v>
      </c>
      <c r="W104" s="169" t="s">
        <v>29</v>
      </c>
      <c r="X104" s="170" t="s">
        <v>30</v>
      </c>
      <c r="Y104" s="170" t="s">
        <v>31</v>
      </c>
      <c r="Z104" s="171" t="s">
        <v>32</v>
      </c>
      <c r="AA104" s="169" t="s">
        <v>33</v>
      </c>
      <c r="AB104" s="170" t="s">
        <v>34</v>
      </c>
      <c r="AC104" s="170" t="s">
        <v>35</v>
      </c>
      <c r="AD104" s="171" t="s">
        <v>36</v>
      </c>
    </row>
    <row r="105" spans="14:30" x14ac:dyDescent="0.25">
      <c r="N105" s="140" t="s">
        <v>134</v>
      </c>
      <c r="O105" s="179">
        <f>O99/O98-1</f>
        <v>4.7763609664169149E-2</v>
      </c>
      <c r="P105" s="179">
        <f t="shared" ref="O105:AD109" si="0">P99/P98-1</f>
        <v>2.6465725211612057E-2</v>
      </c>
      <c r="Q105" s="179">
        <f t="shared" si="0"/>
        <v>4.8744263198762905E-2</v>
      </c>
      <c r="R105" s="179">
        <f t="shared" si="0"/>
        <v>1.4005505977444654E-2</v>
      </c>
      <c r="S105" s="179">
        <f t="shared" si="0"/>
        <v>-3.245762355101578E-2</v>
      </c>
      <c r="T105" s="179">
        <f t="shared" si="0"/>
        <v>2.1605943428467667E-2</v>
      </c>
      <c r="U105" s="179">
        <f t="shared" si="0"/>
        <v>1.3453010147540745E-2</v>
      </c>
      <c r="V105" s="179">
        <f t="shared" si="0"/>
        <v>2.8022363951020202E-2</v>
      </c>
      <c r="W105" s="179">
        <f t="shared" si="0"/>
        <v>1.0244098431533066E-2</v>
      </c>
      <c r="X105" s="179">
        <f t="shared" si="0"/>
        <v>6.029677064886596E-2</v>
      </c>
      <c r="Y105" s="179">
        <f t="shared" si="0"/>
        <v>1.4937321867844133E-2</v>
      </c>
      <c r="Z105" s="179">
        <f t="shared" si="0"/>
        <v>-1.2823341263801247E-4</v>
      </c>
      <c r="AA105" s="179">
        <f t="shared" si="0"/>
        <v>2.8881349308865323E-2</v>
      </c>
      <c r="AB105" s="179">
        <f t="shared" si="0"/>
        <v>1.9609546464005589E-2</v>
      </c>
      <c r="AC105" s="179">
        <f t="shared" si="0"/>
        <v>-8.0907874447606609E-3</v>
      </c>
      <c r="AD105" s="180">
        <f t="shared" si="0"/>
        <v>-5.0143053798923365E-4</v>
      </c>
    </row>
    <row r="106" spans="14:30" x14ac:dyDescent="0.25">
      <c r="N106" s="140" t="s">
        <v>134</v>
      </c>
      <c r="O106" s="179">
        <f t="shared" si="0"/>
        <v>-2.8309006260957226E-2</v>
      </c>
      <c r="P106" s="179">
        <f t="shared" si="0"/>
        <v>4.481638726214987E-2</v>
      </c>
      <c r="Q106" s="179">
        <f t="shared" si="0"/>
        <v>2.7090967505814412E-2</v>
      </c>
      <c r="R106" s="179">
        <f t="shared" si="0"/>
        <v>-1.3525523250022098E-2</v>
      </c>
      <c r="S106" s="179">
        <f t="shared" si="0"/>
        <v>2.9376024390293409E-2</v>
      </c>
      <c r="T106" s="179">
        <f t="shared" si="0"/>
        <v>6.7178461701198344E-3</v>
      </c>
      <c r="U106" s="179">
        <f t="shared" si="0"/>
        <v>1.1574877280758011E-2</v>
      </c>
      <c r="V106" s="179">
        <f t="shared" si="0"/>
        <v>3.9458638837810645E-2</v>
      </c>
      <c r="W106" s="179">
        <f t="shared" si="0"/>
        <v>-1.5354010598146228E-2</v>
      </c>
      <c r="X106" s="179">
        <f t="shared" si="0"/>
        <v>1.6576722721126425E-2</v>
      </c>
      <c r="Y106" s="179">
        <f t="shared" si="0"/>
        <v>4.073979244113124E-3</v>
      </c>
      <c r="Z106" s="179">
        <f t="shared" si="0"/>
        <v>-8.8678402017765556E-3</v>
      </c>
      <c r="AA106" s="179">
        <f t="shared" si="0"/>
        <v>-1.3730781644005985E-2</v>
      </c>
      <c r="AB106" s="179">
        <f t="shared" si="0"/>
        <v>1.0013168677792006E-2</v>
      </c>
      <c r="AC106" s="179">
        <f t="shared" si="0"/>
        <v>1.727205999163739E-2</v>
      </c>
      <c r="AD106" s="180">
        <f t="shared" si="0"/>
        <v>-2.611383939902312E-2</v>
      </c>
    </row>
    <row r="107" spans="14:30" x14ac:dyDescent="0.25">
      <c r="N107" s="140" t="s">
        <v>134</v>
      </c>
      <c r="O107" s="179">
        <f t="shared" si="0"/>
        <v>-5.4816642688257922E-2</v>
      </c>
      <c r="P107" s="179">
        <f t="shared" si="0"/>
        <v>3.6411528483687672E-2</v>
      </c>
      <c r="Q107" s="179">
        <f t="shared" si="0"/>
        <v>-1.8001086486440165E-2</v>
      </c>
      <c r="R107" s="179">
        <f t="shared" si="0"/>
        <v>-1.1371110912625881E-2</v>
      </c>
      <c r="S107" s="179">
        <f t="shared" si="0"/>
        <v>-3.3064608040689336E-3</v>
      </c>
      <c r="T107" s="179">
        <f t="shared" si="0"/>
        <v>-1.8725967742773131E-2</v>
      </c>
      <c r="U107" s="179">
        <f t="shared" si="0"/>
        <v>-4.8497832158186371E-3</v>
      </c>
      <c r="V107" s="179">
        <f t="shared" si="0"/>
        <v>5.0689588726078316E-3</v>
      </c>
      <c r="W107" s="179">
        <f t="shared" si="0"/>
        <v>-1.9975871067451023E-2</v>
      </c>
      <c r="X107" s="179">
        <f t="shared" si="0"/>
        <v>-5.8937751283049122E-3</v>
      </c>
      <c r="Y107" s="179">
        <f t="shared" si="0"/>
        <v>8.4275764614658577E-3</v>
      </c>
      <c r="Z107" s="179">
        <f t="shared" si="0"/>
        <v>-1.4990354928918537E-2</v>
      </c>
      <c r="AA107" s="179">
        <f t="shared" si="0"/>
        <v>-3.428475406834397E-2</v>
      </c>
      <c r="AB107" s="179">
        <f t="shared" si="0"/>
        <v>-7.2263052858700938E-3</v>
      </c>
      <c r="AC107" s="179">
        <f t="shared" si="0"/>
        <v>1.4768606302779652E-2</v>
      </c>
      <c r="AD107" s="180">
        <f t="shared" si="0"/>
        <v>-4.0092308948729838E-2</v>
      </c>
    </row>
    <row r="108" spans="14:30" x14ac:dyDescent="0.25">
      <c r="N108" s="140" t="s">
        <v>134</v>
      </c>
      <c r="O108" s="179">
        <f t="shared" si="0"/>
        <v>-2.7743327928799744E-3</v>
      </c>
      <c r="P108" s="179">
        <f t="shared" si="0"/>
        <v>1.3328697556254543E-2</v>
      </c>
      <c r="Q108" s="179">
        <f t="shared" si="0"/>
        <v>-7.9062250816290813E-3</v>
      </c>
      <c r="R108" s="179">
        <f t="shared" si="0"/>
        <v>3.1002632916038664E-2</v>
      </c>
      <c r="S108" s="179">
        <f t="shared" si="0"/>
        <v>-4.5170772062677056E-3</v>
      </c>
      <c r="T108" s="179">
        <f t="shared" si="0"/>
        <v>-2.3085560487691947E-2</v>
      </c>
      <c r="U108" s="179">
        <f t="shared" si="0"/>
        <v>-1.7232155541713312E-2</v>
      </c>
      <c r="V108" s="179">
        <f t="shared" si="0"/>
        <v>7.6259113429753E-3</v>
      </c>
      <c r="W108" s="179">
        <f t="shared" si="0"/>
        <v>-3.850875404717069E-3</v>
      </c>
      <c r="X108" s="179">
        <f t="shared" si="0"/>
        <v>5.9186865140019584E-3</v>
      </c>
      <c r="Y108" s="179">
        <f t="shared" si="0"/>
        <v>1.0096945518423439E-2</v>
      </c>
      <c r="Z108" s="179">
        <f t="shared" si="0"/>
        <v>-7.7108721812606529E-3</v>
      </c>
      <c r="AA108" s="179">
        <f t="shared" si="0"/>
        <v>-3.8902005204758394E-3</v>
      </c>
      <c r="AB108" s="179">
        <f t="shared" si="0"/>
        <v>-1.7856863222317942E-2</v>
      </c>
      <c r="AC108" s="179">
        <f t="shared" si="0"/>
        <v>3.9004153595547653E-3</v>
      </c>
      <c r="AD108" s="180">
        <f t="shared" si="0"/>
        <v>-2.0119894360952517E-2</v>
      </c>
    </row>
    <row r="109" spans="14:30" x14ac:dyDescent="0.25">
      <c r="N109" s="140" t="str">
        <f>"QTR "&amp;YEAR(N103)&amp;"Q"&amp;(MONTH(N103)/3)</f>
        <v>QTR 2024Q2</v>
      </c>
      <c r="O109" s="179">
        <f>O103/O102-1</f>
        <v>2.0248076513754487E-2</v>
      </c>
      <c r="P109" s="179">
        <f t="shared" si="0"/>
        <v>7.8518301335797069E-3</v>
      </c>
      <c r="Q109" s="179">
        <f t="shared" si="0"/>
        <v>-2.4821026139493219E-3</v>
      </c>
      <c r="R109" s="179">
        <f t="shared" si="0"/>
        <v>1.8686740486097531E-2</v>
      </c>
      <c r="S109" s="179">
        <f t="shared" si="0"/>
        <v>1.1940968592996759E-2</v>
      </c>
      <c r="T109" s="179">
        <f t="shared" si="0"/>
        <v>-1.1408254358707293E-2</v>
      </c>
      <c r="U109" s="179">
        <f t="shared" si="0"/>
        <v>-1.1482523176637893E-2</v>
      </c>
      <c r="V109" s="179">
        <f t="shared" si="0"/>
        <v>4.8755436480905079E-3</v>
      </c>
      <c r="W109" s="179">
        <f t="shared" si="0"/>
        <v>-1.9444116715532034E-2</v>
      </c>
      <c r="X109" s="179">
        <f t="shared" si="0"/>
        <v>2.058024609140463E-2</v>
      </c>
      <c r="Y109" s="179">
        <f t="shared" si="0"/>
        <v>-1.4351004236965226E-2</v>
      </c>
      <c r="Z109" s="179">
        <f t="shared" si="0"/>
        <v>1.3920930312760538E-2</v>
      </c>
      <c r="AA109" s="179">
        <f t="shared" si="0"/>
        <v>-1.6195930983185947E-2</v>
      </c>
      <c r="AB109" s="179">
        <f t="shared" si="0"/>
        <v>-1.6124057901334088E-2</v>
      </c>
      <c r="AC109" s="179">
        <f t="shared" si="0"/>
        <v>1.4291100719032723E-3</v>
      </c>
      <c r="AD109" s="180">
        <f t="shared" si="0"/>
        <v>1.6379962794785818E-3</v>
      </c>
    </row>
    <row r="110" spans="14:30" x14ac:dyDescent="0.25">
      <c r="N110" s="140" t="s">
        <v>139</v>
      </c>
      <c r="O110" s="181">
        <f>RANK(O109,$O109:$AD109)</f>
        <v>2</v>
      </c>
      <c r="P110" s="181">
        <f t="shared" ref="P110:AD110" si="1">RANK(P109,$O109:$AD109)</f>
        <v>6</v>
      </c>
      <c r="Q110" s="181">
        <f t="shared" si="1"/>
        <v>10</v>
      </c>
      <c r="R110" s="181">
        <f t="shared" si="1"/>
        <v>3</v>
      </c>
      <c r="S110" s="181">
        <f t="shared" si="1"/>
        <v>5</v>
      </c>
      <c r="T110" s="181">
        <f t="shared" si="1"/>
        <v>11</v>
      </c>
      <c r="U110" s="181">
        <f t="shared" si="1"/>
        <v>12</v>
      </c>
      <c r="V110" s="181">
        <f t="shared" si="1"/>
        <v>7</v>
      </c>
      <c r="W110" s="181">
        <f t="shared" si="1"/>
        <v>16</v>
      </c>
      <c r="X110" s="181">
        <f t="shared" si="1"/>
        <v>1</v>
      </c>
      <c r="Y110" s="181">
        <f t="shared" si="1"/>
        <v>13</v>
      </c>
      <c r="Z110" s="181">
        <f t="shared" si="1"/>
        <v>4</v>
      </c>
      <c r="AA110" s="181">
        <f t="shared" si="1"/>
        <v>15</v>
      </c>
      <c r="AB110" s="181">
        <f t="shared" si="1"/>
        <v>14</v>
      </c>
      <c r="AC110" s="181">
        <f t="shared" si="1"/>
        <v>9</v>
      </c>
      <c r="AD110" s="182">
        <f t="shared" si="1"/>
        <v>8</v>
      </c>
    </row>
    <row r="111" spans="14:30" x14ac:dyDescent="0.25">
      <c r="N111" s="140">
        <v>42825</v>
      </c>
      <c r="O111" s="183" t="s">
        <v>76</v>
      </c>
      <c r="P111" s="184" t="s">
        <v>76</v>
      </c>
      <c r="Q111" s="184" t="s">
        <v>76</v>
      </c>
      <c r="R111" s="185" t="s">
        <v>76</v>
      </c>
      <c r="S111" s="174" t="s">
        <v>76</v>
      </c>
      <c r="T111" s="175" t="s">
        <v>76</v>
      </c>
      <c r="U111" s="175" t="s">
        <v>76</v>
      </c>
      <c r="V111" s="177" t="s">
        <v>76</v>
      </c>
      <c r="W111" s="174" t="s">
        <v>76</v>
      </c>
      <c r="X111" s="175" t="s">
        <v>76</v>
      </c>
      <c r="Y111" s="175" t="s">
        <v>76</v>
      </c>
      <c r="Z111" s="177" t="s">
        <v>76</v>
      </c>
      <c r="AA111" s="174" t="s">
        <v>76</v>
      </c>
      <c r="AB111" s="175" t="s">
        <v>76</v>
      </c>
      <c r="AC111" s="175" t="s">
        <v>76</v>
      </c>
      <c r="AD111" s="177" t="s">
        <v>76</v>
      </c>
    </row>
    <row r="112" spans="14:30" x14ac:dyDescent="0.25">
      <c r="N112" s="140" t="s">
        <v>136</v>
      </c>
      <c r="O112" s="179">
        <f t="shared" ref="O112:AD116" si="2">O99/O95-1</f>
        <v>-2.9197608335435721E-2</v>
      </c>
      <c r="P112" s="179">
        <f t="shared" si="2"/>
        <v>2.4896615247619325E-2</v>
      </c>
      <c r="Q112" s="179">
        <f t="shared" si="2"/>
        <v>2.0793760493565072E-2</v>
      </c>
      <c r="R112" s="179">
        <f t="shared" si="2"/>
        <v>-7.8117953038570831E-2</v>
      </c>
      <c r="S112" s="179">
        <f t="shared" si="2"/>
        <v>-7.6369104964322698E-2</v>
      </c>
      <c r="T112" s="179">
        <f t="shared" si="2"/>
        <v>5.2693573465884436E-2</v>
      </c>
      <c r="U112" s="179">
        <f t="shared" si="2"/>
        <v>-2.9648926590695179E-3</v>
      </c>
      <c r="V112" s="179">
        <f t="shared" si="2"/>
        <v>-3.5077223467330887E-2</v>
      </c>
      <c r="W112" s="179">
        <f t="shared" si="2"/>
        <v>-8.6898903461410937E-3</v>
      </c>
      <c r="X112" s="179">
        <f t="shared" si="2"/>
        <v>0.10215654584513145</v>
      </c>
      <c r="Y112" s="179">
        <f t="shared" si="2"/>
        <v>5.367202844515595E-2</v>
      </c>
      <c r="Z112" s="179">
        <f t="shared" si="2"/>
        <v>-5.8303922043074219E-2</v>
      </c>
      <c r="AA112" s="179">
        <f t="shared" si="2"/>
        <v>-3.8720917738910177E-2</v>
      </c>
      <c r="AB112" s="179">
        <f t="shared" si="2"/>
        <v>2.7706893133524479E-2</v>
      </c>
      <c r="AC112" s="179">
        <f t="shared" si="2"/>
        <v>3.6046276159449331E-3</v>
      </c>
      <c r="AD112" s="180">
        <f t="shared" si="2"/>
        <v>-0.11808721453231708</v>
      </c>
    </row>
    <row r="113" spans="14:30" x14ac:dyDescent="0.25">
      <c r="N113" s="140" t="s">
        <v>136</v>
      </c>
      <c r="O113" s="179">
        <f t="shared" si="2"/>
        <v>-1.8888486240945523E-2</v>
      </c>
      <c r="P113" s="179">
        <f t="shared" si="2"/>
        <v>4.0016274405934249E-2</v>
      </c>
      <c r="Q113" s="179">
        <f t="shared" si="2"/>
        <v>7.1397048413524011E-2</v>
      </c>
      <c r="R113" s="179">
        <f t="shared" si="2"/>
        <v>-7.1138093888302945E-2</v>
      </c>
      <c r="S113" s="179">
        <f t="shared" si="2"/>
        <v>-9.7981499619294921E-2</v>
      </c>
      <c r="T113" s="179">
        <f t="shared" si="2"/>
        <v>4.6552053149910844E-2</v>
      </c>
      <c r="U113" s="179">
        <f t="shared" si="2"/>
        <v>-5.4418172757808581E-3</v>
      </c>
      <c r="V113" s="179">
        <f t="shared" si="2"/>
        <v>-3.8770689074796305E-4</v>
      </c>
      <c r="W113" s="179">
        <f t="shared" si="2"/>
        <v>-2.3310557302189006E-2</v>
      </c>
      <c r="X113" s="179">
        <f t="shared" si="2"/>
        <v>0.11506938515534459</v>
      </c>
      <c r="Y113" s="179">
        <f t="shared" si="2"/>
        <v>5.1373433162326121E-2</v>
      </c>
      <c r="Z113" s="179">
        <f t="shared" si="2"/>
        <v>-5.9379981383096747E-2</v>
      </c>
      <c r="AA113" s="179">
        <f>AA100/AA96-1</f>
        <v>-3.2001478868688982E-2</v>
      </c>
      <c r="AB113" s="179">
        <f t="shared" si="2"/>
        <v>2.3693882339643757E-2</v>
      </c>
      <c r="AC113" s="179">
        <f t="shared" si="2"/>
        <v>-1.1466466679519893E-2</v>
      </c>
      <c r="AD113" s="180">
        <f t="shared" si="2"/>
        <v>-8.9511612949462638E-2</v>
      </c>
    </row>
    <row r="114" spans="14:30" x14ac:dyDescent="0.25">
      <c r="N114" s="140" t="s">
        <v>136</v>
      </c>
      <c r="O114" s="179">
        <f t="shared" si="2"/>
        <v>-1.4363826431975202E-2</v>
      </c>
      <c r="P114" s="179">
        <f t="shared" si="2"/>
        <v>0.10673948842808345</v>
      </c>
      <c r="Q114" s="179">
        <f t="shared" si="2"/>
        <v>7.2374255667962073E-2</v>
      </c>
      <c r="R114" s="179">
        <f t="shared" si="2"/>
        <v>-1.848908893197343E-2</v>
      </c>
      <c r="S114" s="179">
        <f t="shared" si="2"/>
        <v>-8.4997742766817042E-2</v>
      </c>
      <c r="T114" s="179">
        <f t="shared" si="2"/>
        <v>2.451236244749011E-2</v>
      </c>
      <c r="U114" s="179">
        <f t="shared" si="2"/>
        <v>1.7097698441147724E-2</v>
      </c>
      <c r="V114" s="179">
        <f t="shared" si="2"/>
        <v>4.8173497121501541E-2</v>
      </c>
      <c r="W114" s="179">
        <f t="shared" si="2"/>
        <v>-2.0129347348482929E-2</v>
      </c>
      <c r="X114" s="179">
        <f t="shared" si="2"/>
        <v>0.12775385772191949</v>
      </c>
      <c r="Y114" s="179">
        <f t="shared" si="2"/>
        <v>4.8325485913073063E-2</v>
      </c>
      <c r="Z114" s="179">
        <f t="shared" si="2"/>
        <v>-2.9262267116522023E-2</v>
      </c>
      <c r="AA114" s="179">
        <f t="shared" si="2"/>
        <v>-2.0041616909044602E-2</v>
      </c>
      <c r="AB114" s="179">
        <f t="shared" si="2"/>
        <v>3.2491635814309472E-2</v>
      </c>
      <c r="AC114" s="179">
        <f t="shared" si="2"/>
        <v>4.004565616187783E-3</v>
      </c>
      <c r="AD114" s="180">
        <f t="shared" si="2"/>
        <v>-6.6202662473085372E-2</v>
      </c>
    </row>
    <row r="115" spans="14:30" x14ac:dyDescent="0.25">
      <c r="N115" s="140" t="s">
        <v>136</v>
      </c>
      <c r="O115" s="179">
        <f t="shared" si="2"/>
        <v>-4.037621828531901E-2</v>
      </c>
      <c r="P115" s="179">
        <f t="shared" si="2"/>
        <v>0.12633351027905215</v>
      </c>
      <c r="Q115" s="179">
        <f t="shared" si="2"/>
        <v>4.9402851573221662E-2</v>
      </c>
      <c r="R115" s="179">
        <f t="shared" si="2"/>
        <v>1.9575140084435061E-2</v>
      </c>
      <c r="S115" s="179">
        <f t="shared" si="2"/>
        <v>-1.181216927600004E-2</v>
      </c>
      <c r="T115" s="179">
        <f t="shared" si="2"/>
        <v>-1.4088316340856277E-2</v>
      </c>
      <c r="U115" s="179">
        <f t="shared" si="2"/>
        <v>2.6312396713041863E-3</v>
      </c>
      <c r="V115" s="179">
        <f t="shared" si="2"/>
        <v>8.2193603622791711E-2</v>
      </c>
      <c r="W115" s="179">
        <f t="shared" si="2"/>
        <v>-2.8891926978412141E-2</v>
      </c>
      <c r="X115" s="179">
        <f t="shared" si="2"/>
        <v>7.7862267644941419E-2</v>
      </c>
      <c r="Y115" s="179">
        <f t="shared" si="2"/>
        <v>3.8036695677077903E-2</v>
      </c>
      <c r="Z115" s="179">
        <f t="shared" si="2"/>
        <v>-3.1377418478039765E-2</v>
      </c>
      <c r="AA115" s="179">
        <f t="shared" si="2"/>
        <v>-2.3848841486811101E-2</v>
      </c>
      <c r="AB115" s="179">
        <f t="shared" si="2"/>
        <v>4.1208305738646978E-3</v>
      </c>
      <c r="AC115" s="179">
        <f t="shared" si="2"/>
        <v>2.7937470649136431E-2</v>
      </c>
      <c r="AD115" s="180">
        <f t="shared" si="2"/>
        <v>-8.4427409065427117E-2</v>
      </c>
    </row>
    <row r="116" spans="14:30" x14ac:dyDescent="0.25">
      <c r="N116" s="140" t="str">
        <f>"Y/Y "&amp;RIGHT(N109,4)</f>
        <v>Y/Y 24Q2</v>
      </c>
      <c r="O116" s="179">
        <f>O103/O99-1</f>
        <v>-6.5577093496245409E-2</v>
      </c>
      <c r="P116" s="179">
        <f t="shared" si="2"/>
        <v>0.10590861613182279</v>
      </c>
      <c r="Q116" s="179">
        <f t="shared" si="2"/>
        <v>-1.8556832726610573E-3</v>
      </c>
      <c r="R116" s="179">
        <f t="shared" si="2"/>
        <v>2.4282087237869954E-2</v>
      </c>
      <c r="S116" s="179">
        <f t="shared" si="2"/>
        <v>3.3533801635388549E-2</v>
      </c>
      <c r="T116" s="179">
        <f t="shared" si="2"/>
        <v>-4.5949019123943224E-2</v>
      </c>
      <c r="U116" s="179">
        <f t="shared" si="2"/>
        <v>-2.2038029094345379E-2</v>
      </c>
      <c r="V116" s="179">
        <f t="shared" si="2"/>
        <v>5.7827070603253095E-2</v>
      </c>
      <c r="W116" s="179">
        <f t="shared" si="2"/>
        <v>-5.7430045090339443E-2</v>
      </c>
      <c r="X116" s="179">
        <f t="shared" si="2"/>
        <v>3.7487775891765773E-2</v>
      </c>
      <c r="Y116" s="179">
        <f t="shared" si="2"/>
        <v>8.0817845739982186E-3</v>
      </c>
      <c r="Z116" s="179">
        <f t="shared" si="2"/>
        <v>-1.7767335974793741E-2</v>
      </c>
      <c r="AA116" s="179">
        <f t="shared" si="2"/>
        <v>-6.6615910215646834E-2</v>
      </c>
      <c r="AB116" s="179">
        <f t="shared" si="2"/>
        <v>-3.1069950661125723E-2</v>
      </c>
      <c r="AC116" s="179">
        <f t="shared" si="2"/>
        <v>3.7803151147162373E-2</v>
      </c>
      <c r="AD116" s="180">
        <f t="shared" si="2"/>
        <v>-8.2467625815873968E-2</v>
      </c>
    </row>
    <row r="117" spans="14:30" x14ac:dyDescent="0.25">
      <c r="N117" s="140" t="s">
        <v>139</v>
      </c>
      <c r="O117" s="181">
        <f>RANK(O116,$O116:$AD116)</f>
        <v>14</v>
      </c>
      <c r="P117" s="181">
        <f t="shared" ref="P117:AD117" si="3">RANK(P116,$O116:$AD116)</f>
        <v>1</v>
      </c>
      <c r="Q117" s="181">
        <f t="shared" si="3"/>
        <v>8</v>
      </c>
      <c r="R117" s="181">
        <f t="shared" si="3"/>
        <v>6</v>
      </c>
      <c r="S117" s="181">
        <f t="shared" si="3"/>
        <v>5</v>
      </c>
      <c r="T117" s="181">
        <f t="shared" si="3"/>
        <v>12</v>
      </c>
      <c r="U117" s="181">
        <f t="shared" si="3"/>
        <v>10</v>
      </c>
      <c r="V117" s="181">
        <f t="shared" si="3"/>
        <v>2</v>
      </c>
      <c r="W117" s="181">
        <f t="shared" si="3"/>
        <v>13</v>
      </c>
      <c r="X117" s="181">
        <f t="shared" si="3"/>
        <v>4</v>
      </c>
      <c r="Y117" s="181">
        <f t="shared" si="3"/>
        <v>7</v>
      </c>
      <c r="Z117" s="181">
        <f t="shared" si="3"/>
        <v>9</v>
      </c>
      <c r="AA117" s="181">
        <f t="shared" si="3"/>
        <v>15</v>
      </c>
      <c r="AB117" s="181">
        <f t="shared" si="3"/>
        <v>11</v>
      </c>
      <c r="AC117" s="181">
        <f t="shared" si="3"/>
        <v>3</v>
      </c>
      <c r="AD117" s="182">
        <f t="shared" si="3"/>
        <v>16</v>
      </c>
    </row>
    <row r="118" spans="14:30" x14ac:dyDescent="0.25">
      <c r="N118" s="26">
        <v>46843</v>
      </c>
      <c r="O118" s="69" t="s">
        <v>76</v>
      </c>
      <c r="P118" s="16" t="s">
        <v>76</v>
      </c>
      <c r="Q118" s="16" t="s">
        <v>76</v>
      </c>
      <c r="R118" s="72" t="s">
        <v>76</v>
      </c>
      <c r="S118" s="69" t="s">
        <v>76</v>
      </c>
      <c r="T118" s="16" t="s">
        <v>76</v>
      </c>
      <c r="U118" s="16" t="s">
        <v>76</v>
      </c>
      <c r="V118" s="72" t="s">
        <v>76</v>
      </c>
      <c r="W118" s="69" t="s">
        <v>76</v>
      </c>
      <c r="X118" s="16" t="s">
        <v>76</v>
      </c>
      <c r="Y118" s="16" t="s">
        <v>76</v>
      </c>
      <c r="Z118" s="72" t="s">
        <v>76</v>
      </c>
      <c r="AA118" s="69" t="s">
        <v>76</v>
      </c>
      <c r="AB118" s="16" t="s">
        <v>76</v>
      </c>
      <c r="AC118" s="16" t="s">
        <v>76</v>
      </c>
      <c r="AD118" s="72" t="s">
        <v>76</v>
      </c>
    </row>
    <row r="119" spans="14:30" x14ac:dyDescent="0.25">
      <c r="N119" s="26">
        <v>46934</v>
      </c>
      <c r="O119" s="69" t="s">
        <v>76</v>
      </c>
      <c r="P119" s="16" t="s">
        <v>76</v>
      </c>
      <c r="Q119" s="16" t="s">
        <v>76</v>
      </c>
      <c r="R119" s="72" t="s">
        <v>76</v>
      </c>
      <c r="S119" s="69" t="s">
        <v>76</v>
      </c>
      <c r="T119" s="16" t="s">
        <v>76</v>
      </c>
      <c r="U119" s="16" t="s">
        <v>76</v>
      </c>
      <c r="V119" s="72" t="s">
        <v>76</v>
      </c>
      <c r="W119" s="69" t="s">
        <v>76</v>
      </c>
      <c r="X119" s="16" t="s">
        <v>76</v>
      </c>
      <c r="Y119" s="16" t="s">
        <v>76</v>
      </c>
      <c r="Z119" s="72" t="s">
        <v>76</v>
      </c>
      <c r="AA119" s="69" t="s">
        <v>76</v>
      </c>
      <c r="AB119" s="16" t="s">
        <v>76</v>
      </c>
      <c r="AC119" s="16" t="s">
        <v>76</v>
      </c>
      <c r="AD119" s="72" t="s">
        <v>76</v>
      </c>
    </row>
    <row r="120" spans="14:30" x14ac:dyDescent="0.25">
      <c r="N120" s="26">
        <v>47026</v>
      </c>
      <c r="O120" s="69" t="s">
        <v>76</v>
      </c>
      <c r="P120" s="16" t="s">
        <v>76</v>
      </c>
      <c r="Q120" s="16" t="s">
        <v>76</v>
      </c>
      <c r="R120" s="72" t="s">
        <v>76</v>
      </c>
      <c r="S120" s="69" t="s">
        <v>76</v>
      </c>
      <c r="T120" s="16" t="s">
        <v>76</v>
      </c>
      <c r="U120" s="16" t="s">
        <v>76</v>
      </c>
      <c r="V120" s="72" t="s">
        <v>76</v>
      </c>
      <c r="W120" s="69" t="s">
        <v>76</v>
      </c>
      <c r="X120" s="16" t="s">
        <v>76</v>
      </c>
      <c r="Y120" s="16" t="s">
        <v>76</v>
      </c>
      <c r="Z120" s="72" t="s">
        <v>76</v>
      </c>
      <c r="AA120" s="69" t="s">
        <v>76</v>
      </c>
      <c r="AB120" s="16" t="s">
        <v>76</v>
      </c>
      <c r="AC120" s="16" t="s">
        <v>76</v>
      </c>
      <c r="AD120" s="72" t="s">
        <v>76</v>
      </c>
    </row>
    <row r="121" spans="14:30" x14ac:dyDescent="0.25">
      <c r="N121" s="26">
        <v>47118</v>
      </c>
      <c r="O121" s="69" t="s">
        <v>76</v>
      </c>
      <c r="P121" s="16" t="s">
        <v>76</v>
      </c>
      <c r="Q121" s="16" t="s">
        <v>76</v>
      </c>
      <c r="R121" s="72" t="s">
        <v>76</v>
      </c>
      <c r="S121" s="69" t="s">
        <v>76</v>
      </c>
      <c r="T121" s="16" t="s">
        <v>76</v>
      </c>
      <c r="U121" s="16" t="s">
        <v>76</v>
      </c>
      <c r="V121" s="72" t="s">
        <v>76</v>
      </c>
      <c r="W121" s="69" t="s">
        <v>76</v>
      </c>
      <c r="X121" s="16" t="s">
        <v>76</v>
      </c>
      <c r="Y121" s="16" t="s">
        <v>76</v>
      </c>
      <c r="Z121" s="72" t="s">
        <v>76</v>
      </c>
      <c r="AA121" s="69" t="s">
        <v>76</v>
      </c>
      <c r="AB121" s="16" t="s">
        <v>76</v>
      </c>
      <c r="AC121" s="16" t="s">
        <v>76</v>
      </c>
      <c r="AD121" s="72" t="s">
        <v>76</v>
      </c>
    </row>
    <row r="122" spans="14:30" x14ac:dyDescent="0.25">
      <c r="N122" s="26">
        <v>47208</v>
      </c>
      <c r="O122" s="69" t="s">
        <v>76</v>
      </c>
      <c r="P122" s="16" t="s">
        <v>76</v>
      </c>
      <c r="Q122" s="16" t="s">
        <v>76</v>
      </c>
      <c r="R122" s="72" t="s">
        <v>76</v>
      </c>
      <c r="S122" s="69" t="s">
        <v>76</v>
      </c>
      <c r="T122" s="16" t="s">
        <v>76</v>
      </c>
      <c r="U122" s="16" t="s">
        <v>76</v>
      </c>
      <c r="V122" s="72" t="s">
        <v>76</v>
      </c>
      <c r="W122" s="69" t="s">
        <v>76</v>
      </c>
      <c r="X122" s="16" t="s">
        <v>76</v>
      </c>
      <c r="Y122" s="16" t="s">
        <v>76</v>
      </c>
      <c r="Z122" s="72" t="s">
        <v>76</v>
      </c>
      <c r="AA122" s="69" t="s">
        <v>76</v>
      </c>
      <c r="AB122" s="16" t="s">
        <v>76</v>
      </c>
      <c r="AC122" s="16" t="s">
        <v>76</v>
      </c>
      <c r="AD122" s="72" t="s">
        <v>76</v>
      </c>
    </row>
    <row r="123" spans="14:30" x14ac:dyDescent="0.25">
      <c r="N123" s="26">
        <v>47299</v>
      </c>
      <c r="O123" s="69" t="s">
        <v>76</v>
      </c>
      <c r="P123" s="16" t="s">
        <v>76</v>
      </c>
      <c r="Q123" s="16" t="s">
        <v>76</v>
      </c>
      <c r="R123" s="72" t="s">
        <v>76</v>
      </c>
      <c r="S123" s="69" t="s">
        <v>76</v>
      </c>
      <c r="T123" s="16" t="s">
        <v>76</v>
      </c>
      <c r="U123" s="16" t="s">
        <v>76</v>
      </c>
      <c r="V123" s="72" t="s">
        <v>76</v>
      </c>
      <c r="W123" s="69" t="s">
        <v>76</v>
      </c>
      <c r="X123" s="16" t="s">
        <v>76</v>
      </c>
      <c r="Y123" s="16" t="s">
        <v>76</v>
      </c>
      <c r="Z123" s="72" t="s">
        <v>76</v>
      </c>
      <c r="AA123" s="69" t="s">
        <v>76</v>
      </c>
      <c r="AB123" s="16" t="s">
        <v>76</v>
      </c>
      <c r="AC123" s="16" t="s">
        <v>76</v>
      </c>
      <c r="AD123" s="72" t="s">
        <v>76</v>
      </c>
    </row>
    <row r="124" spans="14:30" x14ac:dyDescent="0.25">
      <c r="N124" s="26">
        <v>47391</v>
      </c>
      <c r="O124" s="69" t="s">
        <v>76</v>
      </c>
      <c r="P124" s="16" t="s">
        <v>76</v>
      </c>
      <c r="Q124" s="16" t="s">
        <v>76</v>
      </c>
      <c r="R124" s="72" t="s">
        <v>76</v>
      </c>
      <c r="S124" s="69" t="s">
        <v>76</v>
      </c>
      <c r="T124" s="16" t="s">
        <v>76</v>
      </c>
      <c r="U124" s="16" t="s">
        <v>76</v>
      </c>
      <c r="V124" s="72" t="s">
        <v>76</v>
      </c>
      <c r="W124" s="69" t="s">
        <v>76</v>
      </c>
      <c r="X124" s="16" t="s">
        <v>76</v>
      </c>
      <c r="Y124" s="16" t="s">
        <v>76</v>
      </c>
      <c r="Z124" s="72" t="s">
        <v>76</v>
      </c>
      <c r="AA124" s="69" t="s">
        <v>76</v>
      </c>
      <c r="AB124" s="16" t="s">
        <v>76</v>
      </c>
      <c r="AC124" s="16" t="s">
        <v>76</v>
      </c>
      <c r="AD124" s="72" t="s">
        <v>76</v>
      </c>
    </row>
    <row r="125" spans="14:30" x14ac:dyDescent="0.25">
      <c r="N125" s="26">
        <v>47483</v>
      </c>
      <c r="O125" s="69" t="s">
        <v>76</v>
      </c>
      <c r="P125" s="16" t="s">
        <v>76</v>
      </c>
      <c r="Q125" s="16" t="s">
        <v>76</v>
      </c>
      <c r="R125" s="72" t="s">
        <v>76</v>
      </c>
      <c r="S125" s="69" t="s">
        <v>76</v>
      </c>
      <c r="T125" s="16" t="s">
        <v>76</v>
      </c>
      <c r="U125" s="16" t="s">
        <v>76</v>
      </c>
      <c r="V125" s="72" t="s">
        <v>76</v>
      </c>
      <c r="W125" s="69" t="s">
        <v>76</v>
      </c>
      <c r="X125" s="16" t="s">
        <v>76</v>
      </c>
      <c r="Y125" s="16" t="s">
        <v>76</v>
      </c>
      <c r="Z125" s="72" t="s">
        <v>76</v>
      </c>
      <c r="AA125" s="69" t="s">
        <v>76</v>
      </c>
      <c r="AB125" s="16" t="s">
        <v>76</v>
      </c>
      <c r="AC125" s="16" t="s">
        <v>76</v>
      </c>
      <c r="AD125" s="72" t="s">
        <v>76</v>
      </c>
    </row>
    <row r="126" spans="14:30" x14ac:dyDescent="0.25">
      <c r="N126" s="26">
        <v>47573</v>
      </c>
      <c r="O126" s="69" t="s">
        <v>76</v>
      </c>
      <c r="P126" s="16" t="s">
        <v>76</v>
      </c>
      <c r="Q126" s="16" t="s">
        <v>76</v>
      </c>
      <c r="R126" s="72" t="s">
        <v>76</v>
      </c>
      <c r="S126" s="69" t="s">
        <v>76</v>
      </c>
      <c r="T126" s="16" t="s">
        <v>76</v>
      </c>
      <c r="U126" s="16" t="s">
        <v>76</v>
      </c>
      <c r="V126" s="72" t="s">
        <v>76</v>
      </c>
      <c r="W126" s="69" t="s">
        <v>76</v>
      </c>
      <c r="X126" s="16" t="s">
        <v>76</v>
      </c>
      <c r="Y126" s="16" t="s">
        <v>76</v>
      </c>
      <c r="Z126" s="72" t="s">
        <v>76</v>
      </c>
      <c r="AA126" s="69" t="s">
        <v>76</v>
      </c>
      <c r="AB126" s="16" t="s">
        <v>76</v>
      </c>
      <c r="AC126" s="16" t="s">
        <v>76</v>
      </c>
      <c r="AD126" s="72" t="s">
        <v>76</v>
      </c>
    </row>
    <row r="127" spans="14:30" x14ac:dyDescent="0.25">
      <c r="N127" s="26">
        <v>47664</v>
      </c>
      <c r="O127" s="69" t="s">
        <v>76</v>
      </c>
      <c r="P127" s="16" t="s">
        <v>76</v>
      </c>
      <c r="Q127" s="16" t="s">
        <v>76</v>
      </c>
      <c r="R127" s="72" t="s">
        <v>76</v>
      </c>
      <c r="S127" s="69" t="s">
        <v>76</v>
      </c>
      <c r="T127" s="16" t="s">
        <v>76</v>
      </c>
      <c r="U127" s="16" t="s">
        <v>76</v>
      </c>
      <c r="V127" s="72" t="s">
        <v>76</v>
      </c>
      <c r="W127" s="69" t="s">
        <v>76</v>
      </c>
      <c r="X127" s="16" t="s">
        <v>76</v>
      </c>
      <c r="Y127" s="16" t="s">
        <v>76</v>
      </c>
      <c r="Z127" s="72" t="s">
        <v>76</v>
      </c>
      <c r="AA127" s="69" t="s">
        <v>76</v>
      </c>
      <c r="AB127" s="16" t="s">
        <v>76</v>
      </c>
      <c r="AC127" s="16" t="s">
        <v>76</v>
      </c>
      <c r="AD127" s="72" t="s">
        <v>76</v>
      </c>
    </row>
    <row r="128" spans="14:30" x14ac:dyDescent="0.25">
      <c r="N128" s="26">
        <v>47756</v>
      </c>
      <c r="O128" s="69" t="s">
        <v>76</v>
      </c>
      <c r="P128" s="16" t="s">
        <v>76</v>
      </c>
      <c r="Q128" s="16" t="s">
        <v>76</v>
      </c>
      <c r="R128" s="72" t="s">
        <v>76</v>
      </c>
      <c r="S128" s="69" t="s">
        <v>76</v>
      </c>
      <c r="T128" s="16" t="s">
        <v>76</v>
      </c>
      <c r="U128" s="16" t="s">
        <v>76</v>
      </c>
      <c r="V128" s="72" t="s">
        <v>76</v>
      </c>
      <c r="W128" s="69" t="s">
        <v>76</v>
      </c>
      <c r="X128" s="16" t="s">
        <v>76</v>
      </c>
      <c r="Y128" s="16" t="s">
        <v>76</v>
      </c>
      <c r="Z128" s="72" t="s">
        <v>76</v>
      </c>
      <c r="AA128" s="69" t="s">
        <v>76</v>
      </c>
      <c r="AB128" s="16" t="s">
        <v>76</v>
      </c>
      <c r="AC128" s="16" t="s">
        <v>76</v>
      </c>
      <c r="AD128" s="72" t="s">
        <v>76</v>
      </c>
    </row>
    <row r="129" spans="14:30" x14ac:dyDescent="0.25">
      <c r="N129" s="26">
        <v>47848</v>
      </c>
      <c r="O129" s="69" t="s">
        <v>76</v>
      </c>
      <c r="P129" s="16" t="s">
        <v>76</v>
      </c>
      <c r="Q129" s="16" t="s">
        <v>76</v>
      </c>
      <c r="R129" s="72" t="s">
        <v>76</v>
      </c>
      <c r="S129" s="69" t="s">
        <v>76</v>
      </c>
      <c r="T129" s="16" t="s">
        <v>76</v>
      </c>
      <c r="U129" s="16" t="s">
        <v>76</v>
      </c>
      <c r="V129" s="72" t="s">
        <v>76</v>
      </c>
      <c r="W129" s="69" t="s">
        <v>76</v>
      </c>
      <c r="X129" s="16" t="s">
        <v>76</v>
      </c>
      <c r="Y129" s="16" t="s">
        <v>76</v>
      </c>
      <c r="Z129" s="72" t="s">
        <v>76</v>
      </c>
      <c r="AA129" s="69" t="s">
        <v>76</v>
      </c>
      <c r="AB129" s="16" t="s">
        <v>76</v>
      </c>
      <c r="AC129" s="16" t="s">
        <v>76</v>
      </c>
      <c r="AD129" s="72" t="s">
        <v>76</v>
      </c>
    </row>
    <row r="130" spans="14:30" x14ac:dyDescent="0.25">
      <c r="N130" s="26">
        <v>47938</v>
      </c>
      <c r="O130" s="69" t="s">
        <v>76</v>
      </c>
      <c r="P130" s="16" t="s">
        <v>76</v>
      </c>
      <c r="Q130" s="16" t="s">
        <v>76</v>
      </c>
      <c r="R130" s="72" t="s">
        <v>76</v>
      </c>
      <c r="S130" s="69" t="s">
        <v>76</v>
      </c>
      <c r="T130" s="16" t="s">
        <v>76</v>
      </c>
      <c r="U130" s="16" t="s">
        <v>76</v>
      </c>
      <c r="V130" s="72" t="s">
        <v>76</v>
      </c>
      <c r="W130" s="69" t="s">
        <v>76</v>
      </c>
      <c r="X130" s="16" t="s">
        <v>76</v>
      </c>
      <c r="Y130" s="16" t="s">
        <v>76</v>
      </c>
      <c r="Z130" s="72" t="s">
        <v>76</v>
      </c>
      <c r="AA130" s="69" t="s">
        <v>76</v>
      </c>
      <c r="AB130" s="16" t="s">
        <v>76</v>
      </c>
      <c r="AC130" s="16" t="s">
        <v>76</v>
      </c>
      <c r="AD130" s="72" t="s">
        <v>76</v>
      </c>
    </row>
    <row r="131" spans="14:30" x14ac:dyDescent="0.25">
      <c r="N131" s="26">
        <v>48029</v>
      </c>
      <c r="O131" s="69" t="s">
        <v>76</v>
      </c>
      <c r="P131" s="16" t="s">
        <v>76</v>
      </c>
      <c r="Q131" s="16" t="s">
        <v>76</v>
      </c>
      <c r="R131" s="72" t="s">
        <v>76</v>
      </c>
      <c r="S131" s="69" t="s">
        <v>76</v>
      </c>
      <c r="T131" s="16" t="s">
        <v>76</v>
      </c>
      <c r="U131" s="16" t="s">
        <v>76</v>
      </c>
      <c r="V131" s="72" t="s">
        <v>76</v>
      </c>
      <c r="W131" s="69" t="s">
        <v>76</v>
      </c>
      <c r="X131" s="16" t="s">
        <v>76</v>
      </c>
      <c r="Y131" s="16" t="s">
        <v>76</v>
      </c>
      <c r="Z131" s="72" t="s">
        <v>76</v>
      </c>
      <c r="AA131" s="69" t="s">
        <v>76</v>
      </c>
      <c r="AB131" s="16" t="s">
        <v>76</v>
      </c>
      <c r="AC131" s="16" t="s">
        <v>76</v>
      </c>
      <c r="AD131" s="72" t="s">
        <v>76</v>
      </c>
    </row>
    <row r="132" spans="14:30" x14ac:dyDescent="0.25">
      <c r="N132" s="26">
        <v>48121</v>
      </c>
      <c r="O132" s="69" t="s">
        <v>76</v>
      </c>
      <c r="P132" s="16" t="s">
        <v>76</v>
      </c>
      <c r="Q132" s="16" t="s">
        <v>76</v>
      </c>
      <c r="R132" s="72" t="s">
        <v>76</v>
      </c>
      <c r="S132" s="69" t="s">
        <v>76</v>
      </c>
      <c r="T132" s="16" t="s">
        <v>76</v>
      </c>
      <c r="U132" s="16" t="s">
        <v>76</v>
      </c>
      <c r="V132" s="72" t="s">
        <v>76</v>
      </c>
      <c r="W132" s="69" t="s">
        <v>76</v>
      </c>
      <c r="X132" s="16" t="s">
        <v>76</v>
      </c>
      <c r="Y132" s="16" t="s">
        <v>76</v>
      </c>
      <c r="Z132" s="72" t="s">
        <v>76</v>
      </c>
      <c r="AA132" s="69" t="s">
        <v>76</v>
      </c>
      <c r="AB132" s="16" t="s">
        <v>76</v>
      </c>
      <c r="AC132" s="16" t="s">
        <v>76</v>
      </c>
      <c r="AD132" s="72" t="s">
        <v>76</v>
      </c>
    </row>
    <row r="133" spans="14:30" x14ac:dyDescent="0.25">
      <c r="N133" s="26">
        <v>48213</v>
      </c>
      <c r="O133" s="69" t="s">
        <v>76</v>
      </c>
      <c r="P133" s="16" t="s">
        <v>76</v>
      </c>
      <c r="Q133" s="16" t="s">
        <v>76</v>
      </c>
      <c r="R133" s="72" t="s">
        <v>76</v>
      </c>
      <c r="S133" s="69" t="s">
        <v>76</v>
      </c>
      <c r="T133" s="16" t="s">
        <v>76</v>
      </c>
      <c r="U133" s="16" t="s">
        <v>76</v>
      </c>
      <c r="V133" s="72" t="s">
        <v>76</v>
      </c>
      <c r="W133" s="69" t="s">
        <v>76</v>
      </c>
      <c r="X133" s="16" t="s">
        <v>76</v>
      </c>
      <c r="Y133" s="16" t="s">
        <v>76</v>
      </c>
      <c r="Z133" s="72" t="s">
        <v>76</v>
      </c>
      <c r="AA133" s="69" t="s">
        <v>76</v>
      </c>
      <c r="AB133" s="16" t="s">
        <v>76</v>
      </c>
      <c r="AC133" s="16" t="s">
        <v>76</v>
      </c>
      <c r="AD133" s="72" t="s">
        <v>76</v>
      </c>
    </row>
    <row r="134" spans="14:30" x14ac:dyDescent="0.25">
      <c r="N134" s="26">
        <v>48304</v>
      </c>
      <c r="O134" s="69" t="s">
        <v>76</v>
      </c>
      <c r="P134" s="16" t="s">
        <v>76</v>
      </c>
      <c r="Q134" s="16" t="s">
        <v>76</v>
      </c>
      <c r="R134" s="72" t="s">
        <v>76</v>
      </c>
      <c r="S134" s="69" t="s">
        <v>76</v>
      </c>
      <c r="T134" s="16" t="s">
        <v>76</v>
      </c>
      <c r="U134" s="16" t="s">
        <v>76</v>
      </c>
      <c r="V134" s="72" t="s">
        <v>76</v>
      </c>
      <c r="W134" s="69" t="s">
        <v>76</v>
      </c>
      <c r="X134" s="16" t="s">
        <v>76</v>
      </c>
      <c r="Y134" s="16" t="s">
        <v>76</v>
      </c>
      <c r="Z134" s="72" t="s">
        <v>76</v>
      </c>
      <c r="AA134" s="69" t="s">
        <v>76</v>
      </c>
      <c r="AB134" s="16" t="s">
        <v>76</v>
      </c>
      <c r="AC134" s="16" t="s">
        <v>76</v>
      </c>
      <c r="AD134" s="72" t="s">
        <v>76</v>
      </c>
    </row>
    <row r="135" spans="14:30" x14ac:dyDescent="0.25">
      <c r="N135" s="26">
        <v>48395</v>
      </c>
      <c r="O135" s="69" t="s">
        <v>76</v>
      </c>
      <c r="P135" s="16" t="s">
        <v>76</v>
      </c>
      <c r="Q135" s="16" t="s">
        <v>76</v>
      </c>
      <c r="R135" s="72" t="s">
        <v>76</v>
      </c>
      <c r="S135" s="69" t="s">
        <v>76</v>
      </c>
      <c r="T135" s="16" t="s">
        <v>76</v>
      </c>
      <c r="U135" s="16" t="s">
        <v>76</v>
      </c>
      <c r="V135" s="72" t="s">
        <v>76</v>
      </c>
      <c r="W135" s="69" t="s">
        <v>76</v>
      </c>
      <c r="X135" s="16" t="s">
        <v>76</v>
      </c>
      <c r="Y135" s="16" t="s">
        <v>76</v>
      </c>
      <c r="Z135" s="72" t="s">
        <v>76</v>
      </c>
      <c r="AA135" s="69" t="s">
        <v>76</v>
      </c>
      <c r="AB135" s="16" t="s">
        <v>76</v>
      </c>
      <c r="AC135" s="16" t="s">
        <v>76</v>
      </c>
      <c r="AD135" s="72" t="s">
        <v>76</v>
      </c>
    </row>
    <row r="136" spans="14:30" x14ac:dyDescent="0.25">
      <c r="N136" s="26">
        <v>48487</v>
      </c>
      <c r="O136" s="69" t="s">
        <v>76</v>
      </c>
      <c r="P136" s="16" t="s">
        <v>76</v>
      </c>
      <c r="Q136" s="16" t="s">
        <v>76</v>
      </c>
      <c r="R136" s="72" t="s">
        <v>76</v>
      </c>
      <c r="S136" s="69" t="s">
        <v>76</v>
      </c>
      <c r="T136" s="16" t="s">
        <v>76</v>
      </c>
      <c r="U136" s="16" t="s">
        <v>76</v>
      </c>
      <c r="V136" s="72" t="s">
        <v>76</v>
      </c>
      <c r="W136" s="69" t="s">
        <v>76</v>
      </c>
      <c r="X136" s="16" t="s">
        <v>76</v>
      </c>
      <c r="Y136" s="16" t="s">
        <v>76</v>
      </c>
      <c r="Z136" s="72" t="s">
        <v>76</v>
      </c>
      <c r="AA136" s="69" t="s">
        <v>76</v>
      </c>
      <c r="AB136" s="16" t="s">
        <v>76</v>
      </c>
      <c r="AC136" s="16" t="s">
        <v>76</v>
      </c>
      <c r="AD136" s="72" t="s">
        <v>76</v>
      </c>
    </row>
    <row r="137" spans="14:30" x14ac:dyDescent="0.25">
      <c r="N137" s="26">
        <v>48579</v>
      </c>
      <c r="O137" s="69" t="s">
        <v>76</v>
      </c>
      <c r="P137" s="16" t="s">
        <v>76</v>
      </c>
      <c r="Q137" s="16" t="s">
        <v>76</v>
      </c>
      <c r="R137" s="72" t="s">
        <v>76</v>
      </c>
      <c r="S137" s="69" t="s">
        <v>76</v>
      </c>
      <c r="T137" s="16" t="s">
        <v>76</v>
      </c>
      <c r="U137" s="16" t="s">
        <v>76</v>
      </c>
      <c r="V137" s="72" t="s">
        <v>76</v>
      </c>
      <c r="W137" s="69" t="s">
        <v>76</v>
      </c>
      <c r="X137" s="16" t="s">
        <v>76</v>
      </c>
      <c r="Y137" s="16" t="s">
        <v>76</v>
      </c>
      <c r="Z137" s="72" t="s">
        <v>76</v>
      </c>
      <c r="AA137" s="69" t="s">
        <v>76</v>
      </c>
      <c r="AB137" s="16" t="s">
        <v>76</v>
      </c>
      <c r="AC137" s="16" t="s">
        <v>76</v>
      </c>
      <c r="AD137" s="72" t="s">
        <v>76</v>
      </c>
    </row>
    <row r="138" spans="14:30" x14ac:dyDescent="0.25">
      <c r="N138" s="26">
        <v>48669</v>
      </c>
      <c r="O138" s="69" t="s">
        <v>76</v>
      </c>
      <c r="P138" s="16" t="s">
        <v>76</v>
      </c>
      <c r="Q138" s="16" t="s">
        <v>76</v>
      </c>
      <c r="R138" s="72" t="s">
        <v>76</v>
      </c>
      <c r="S138" s="69" t="s">
        <v>76</v>
      </c>
      <c r="T138" s="16" t="s">
        <v>76</v>
      </c>
      <c r="U138" s="16" t="s">
        <v>76</v>
      </c>
      <c r="V138" s="72" t="s">
        <v>76</v>
      </c>
      <c r="W138" s="69" t="s">
        <v>76</v>
      </c>
      <c r="X138" s="16" t="s">
        <v>76</v>
      </c>
      <c r="Y138" s="16" t="s">
        <v>76</v>
      </c>
      <c r="Z138" s="72" t="s">
        <v>76</v>
      </c>
      <c r="AA138" s="69" t="s">
        <v>76</v>
      </c>
      <c r="AB138" s="16" t="s">
        <v>76</v>
      </c>
      <c r="AC138" s="16" t="s">
        <v>76</v>
      </c>
      <c r="AD138" s="72" t="s">
        <v>76</v>
      </c>
    </row>
    <row r="139" spans="14:30" x14ac:dyDescent="0.25">
      <c r="N139" s="26">
        <v>48760</v>
      </c>
      <c r="O139" s="69" t="s">
        <v>76</v>
      </c>
      <c r="P139" s="16" t="s">
        <v>76</v>
      </c>
      <c r="Q139" s="16" t="s">
        <v>76</v>
      </c>
      <c r="R139" s="72" t="s">
        <v>76</v>
      </c>
      <c r="S139" s="69" t="s">
        <v>76</v>
      </c>
      <c r="T139" s="16" t="s">
        <v>76</v>
      </c>
      <c r="U139" s="16" t="s">
        <v>76</v>
      </c>
      <c r="V139" s="72" t="s">
        <v>76</v>
      </c>
      <c r="W139" s="69" t="s">
        <v>76</v>
      </c>
      <c r="X139" s="16" t="s">
        <v>76</v>
      </c>
      <c r="Y139" s="16" t="s">
        <v>76</v>
      </c>
      <c r="Z139" s="72" t="s">
        <v>76</v>
      </c>
      <c r="AA139" s="69" t="s">
        <v>76</v>
      </c>
      <c r="AB139" s="16" t="s">
        <v>76</v>
      </c>
      <c r="AC139" s="16" t="s">
        <v>76</v>
      </c>
      <c r="AD139" s="72" t="s">
        <v>76</v>
      </c>
    </row>
    <row r="140" spans="14:30" x14ac:dyDescent="0.25">
      <c r="N140" s="26">
        <v>48852</v>
      </c>
      <c r="O140" s="69" t="s">
        <v>76</v>
      </c>
      <c r="P140" s="16" t="s">
        <v>76</v>
      </c>
      <c r="Q140" s="16" t="s">
        <v>76</v>
      </c>
      <c r="R140" s="72" t="s">
        <v>76</v>
      </c>
      <c r="S140" s="69" t="s">
        <v>76</v>
      </c>
      <c r="T140" s="16" t="s">
        <v>76</v>
      </c>
      <c r="U140" s="16" t="s">
        <v>76</v>
      </c>
      <c r="V140" s="72" t="s">
        <v>76</v>
      </c>
      <c r="W140" s="69" t="s">
        <v>76</v>
      </c>
      <c r="X140" s="16" t="s">
        <v>76</v>
      </c>
      <c r="Y140" s="16" t="s">
        <v>76</v>
      </c>
      <c r="Z140" s="72" t="s">
        <v>76</v>
      </c>
      <c r="AA140" s="69" t="s">
        <v>76</v>
      </c>
      <c r="AB140" s="16" t="s">
        <v>76</v>
      </c>
      <c r="AC140" s="16" t="s">
        <v>76</v>
      </c>
      <c r="AD140" s="72" t="s">
        <v>76</v>
      </c>
    </row>
    <row r="141" spans="14:30" x14ac:dyDescent="0.25">
      <c r="N141" s="26">
        <v>48944</v>
      </c>
      <c r="O141" s="69" t="s">
        <v>76</v>
      </c>
      <c r="P141" s="16" t="s">
        <v>76</v>
      </c>
      <c r="Q141" s="16" t="s">
        <v>76</v>
      </c>
      <c r="R141" s="72" t="s">
        <v>76</v>
      </c>
      <c r="S141" s="69" t="s">
        <v>76</v>
      </c>
      <c r="T141" s="16" t="s">
        <v>76</v>
      </c>
      <c r="U141" s="16" t="s">
        <v>76</v>
      </c>
      <c r="V141" s="72" t="s">
        <v>76</v>
      </c>
      <c r="W141" s="69" t="s">
        <v>76</v>
      </c>
      <c r="X141" s="16" t="s">
        <v>76</v>
      </c>
      <c r="Y141" s="16" t="s">
        <v>76</v>
      </c>
      <c r="Z141" s="72" t="s">
        <v>76</v>
      </c>
      <c r="AA141" s="69" t="s">
        <v>76</v>
      </c>
      <c r="AB141" s="16" t="s">
        <v>76</v>
      </c>
      <c r="AC141" s="16" t="s">
        <v>76</v>
      </c>
      <c r="AD141" s="72" t="s">
        <v>76</v>
      </c>
    </row>
    <row r="142" spans="14:30" x14ac:dyDescent="0.25">
      <c r="N142" s="26">
        <v>49034</v>
      </c>
      <c r="O142" s="69" t="s">
        <v>76</v>
      </c>
      <c r="P142" s="16" t="s">
        <v>76</v>
      </c>
      <c r="Q142" s="16" t="s">
        <v>76</v>
      </c>
      <c r="R142" s="72" t="s">
        <v>76</v>
      </c>
      <c r="S142" s="69" t="s">
        <v>76</v>
      </c>
      <c r="T142" s="16" t="s">
        <v>76</v>
      </c>
      <c r="U142" s="16" t="s">
        <v>76</v>
      </c>
      <c r="V142" s="72" t="s">
        <v>76</v>
      </c>
      <c r="W142" s="69" t="s">
        <v>76</v>
      </c>
      <c r="X142" s="16" t="s">
        <v>76</v>
      </c>
      <c r="Y142" s="16" t="s">
        <v>76</v>
      </c>
      <c r="Z142" s="72" t="s">
        <v>76</v>
      </c>
      <c r="AA142" s="69" t="s">
        <v>76</v>
      </c>
      <c r="AB142" s="16" t="s">
        <v>76</v>
      </c>
      <c r="AC142" s="16" t="s">
        <v>76</v>
      </c>
      <c r="AD142" s="72" t="s">
        <v>76</v>
      </c>
    </row>
    <row r="143" spans="14:30" x14ac:dyDescent="0.25">
      <c r="N143" s="26">
        <v>49125</v>
      </c>
      <c r="O143" s="69" t="s">
        <v>76</v>
      </c>
      <c r="P143" s="16" t="s">
        <v>76</v>
      </c>
      <c r="Q143" s="16" t="s">
        <v>76</v>
      </c>
      <c r="R143" s="72" t="s">
        <v>76</v>
      </c>
      <c r="S143" s="69" t="s">
        <v>76</v>
      </c>
      <c r="T143" s="16" t="s">
        <v>76</v>
      </c>
      <c r="U143" s="16" t="s">
        <v>76</v>
      </c>
      <c r="V143" s="72" t="s">
        <v>76</v>
      </c>
      <c r="W143" s="69" t="s">
        <v>76</v>
      </c>
      <c r="X143" s="16" t="s">
        <v>76</v>
      </c>
      <c r="Y143" s="16" t="s">
        <v>76</v>
      </c>
      <c r="Z143" s="72" t="s">
        <v>76</v>
      </c>
      <c r="AA143" s="69" t="s">
        <v>76</v>
      </c>
      <c r="AB143" s="16" t="s">
        <v>76</v>
      </c>
      <c r="AC143" s="16" t="s">
        <v>76</v>
      </c>
      <c r="AD143" s="72" t="s">
        <v>76</v>
      </c>
    </row>
    <row r="144" spans="14:30" x14ac:dyDescent="0.25">
      <c r="N144" s="26">
        <v>49217</v>
      </c>
      <c r="O144" s="69" t="s">
        <v>76</v>
      </c>
      <c r="P144" s="16" t="s">
        <v>76</v>
      </c>
      <c r="Q144" s="16" t="s">
        <v>76</v>
      </c>
      <c r="R144" s="72" t="s">
        <v>76</v>
      </c>
      <c r="S144" s="69" t="s">
        <v>76</v>
      </c>
      <c r="T144" s="16" t="s">
        <v>76</v>
      </c>
      <c r="U144" s="16" t="s">
        <v>76</v>
      </c>
      <c r="V144" s="72" t="s">
        <v>76</v>
      </c>
      <c r="W144" s="69" t="s">
        <v>76</v>
      </c>
      <c r="X144" s="16" t="s">
        <v>76</v>
      </c>
      <c r="Y144" s="16" t="s">
        <v>76</v>
      </c>
      <c r="Z144" s="72" t="s">
        <v>76</v>
      </c>
      <c r="AA144" s="69" t="s">
        <v>76</v>
      </c>
      <c r="AB144" s="16" t="s">
        <v>76</v>
      </c>
      <c r="AC144" s="16" t="s">
        <v>76</v>
      </c>
      <c r="AD144" s="72" t="s">
        <v>76</v>
      </c>
    </row>
    <row r="145" spans="14:30" x14ac:dyDescent="0.25">
      <c r="N145" s="26">
        <v>49309</v>
      </c>
      <c r="O145" s="69" t="s">
        <v>76</v>
      </c>
      <c r="P145" s="16" t="s">
        <v>76</v>
      </c>
      <c r="Q145" s="16" t="s">
        <v>76</v>
      </c>
      <c r="R145" s="72" t="s">
        <v>76</v>
      </c>
      <c r="S145" s="69" t="s">
        <v>76</v>
      </c>
      <c r="T145" s="16" t="s">
        <v>76</v>
      </c>
      <c r="U145" s="16" t="s">
        <v>76</v>
      </c>
      <c r="V145" s="72" t="s">
        <v>76</v>
      </c>
      <c r="W145" s="69" t="s">
        <v>76</v>
      </c>
      <c r="X145" s="16" t="s">
        <v>76</v>
      </c>
      <c r="Y145" s="16" t="s">
        <v>76</v>
      </c>
      <c r="Z145" s="72" t="s">
        <v>76</v>
      </c>
      <c r="AA145" s="69" t="s">
        <v>76</v>
      </c>
      <c r="AB145" s="16" t="s">
        <v>76</v>
      </c>
      <c r="AC145" s="16" t="s">
        <v>76</v>
      </c>
      <c r="AD145" s="72" t="s">
        <v>76</v>
      </c>
    </row>
    <row r="146" spans="14:30" x14ac:dyDescent="0.25">
      <c r="N146" s="26">
        <v>49399</v>
      </c>
      <c r="O146" s="69" t="s">
        <v>76</v>
      </c>
      <c r="P146" s="16" t="s">
        <v>76</v>
      </c>
      <c r="Q146" s="16" t="s">
        <v>76</v>
      </c>
      <c r="R146" s="72" t="s">
        <v>76</v>
      </c>
      <c r="S146" s="69" t="s">
        <v>76</v>
      </c>
      <c r="T146" s="16" t="s">
        <v>76</v>
      </c>
      <c r="U146" s="16" t="s">
        <v>76</v>
      </c>
      <c r="V146" s="72" t="s">
        <v>76</v>
      </c>
      <c r="W146" s="69" t="s">
        <v>76</v>
      </c>
      <c r="X146" s="16" t="s">
        <v>76</v>
      </c>
      <c r="Y146" s="16" t="s">
        <v>76</v>
      </c>
      <c r="Z146" s="72" t="s">
        <v>76</v>
      </c>
      <c r="AA146" s="69" t="s">
        <v>76</v>
      </c>
      <c r="AB146" s="16" t="s">
        <v>76</v>
      </c>
      <c r="AC146" s="16" t="s">
        <v>76</v>
      </c>
      <c r="AD146" s="72" t="s">
        <v>76</v>
      </c>
    </row>
    <row r="147" spans="14:30" x14ac:dyDescent="0.25">
      <c r="N147" s="26">
        <v>49490</v>
      </c>
      <c r="O147" s="69" t="s">
        <v>76</v>
      </c>
      <c r="P147" s="16" t="s">
        <v>76</v>
      </c>
      <c r="Q147" s="16" t="s">
        <v>76</v>
      </c>
      <c r="R147" s="72" t="s">
        <v>76</v>
      </c>
      <c r="S147" s="69" t="s">
        <v>76</v>
      </c>
      <c r="T147" s="16" t="s">
        <v>76</v>
      </c>
      <c r="U147" s="16" t="s">
        <v>76</v>
      </c>
      <c r="V147" s="72" t="s">
        <v>76</v>
      </c>
      <c r="W147" s="69" t="s">
        <v>76</v>
      </c>
      <c r="X147" s="16" t="s">
        <v>76</v>
      </c>
      <c r="Y147" s="16" t="s">
        <v>76</v>
      </c>
      <c r="Z147" s="72" t="s">
        <v>76</v>
      </c>
      <c r="AA147" s="69" t="s">
        <v>76</v>
      </c>
      <c r="AB147" s="16" t="s">
        <v>76</v>
      </c>
      <c r="AC147" s="16" t="s">
        <v>76</v>
      </c>
      <c r="AD147" s="72" t="s">
        <v>76</v>
      </c>
    </row>
    <row r="148" spans="14:30" x14ac:dyDescent="0.25">
      <c r="N148" s="26">
        <v>49582</v>
      </c>
      <c r="O148" s="69" t="s">
        <v>76</v>
      </c>
      <c r="P148" s="16" t="s">
        <v>76</v>
      </c>
      <c r="Q148" s="16" t="s">
        <v>76</v>
      </c>
      <c r="R148" s="72" t="s">
        <v>76</v>
      </c>
      <c r="S148" s="69" t="s">
        <v>76</v>
      </c>
      <c r="T148" s="16" t="s">
        <v>76</v>
      </c>
      <c r="U148" s="16" t="s">
        <v>76</v>
      </c>
      <c r="V148" s="72" t="s">
        <v>76</v>
      </c>
      <c r="W148" s="69" t="s">
        <v>76</v>
      </c>
      <c r="X148" s="16" t="s">
        <v>76</v>
      </c>
      <c r="Y148" s="16" t="s">
        <v>76</v>
      </c>
      <c r="Z148" s="72" t="s">
        <v>76</v>
      </c>
      <c r="AA148" s="69" t="s">
        <v>76</v>
      </c>
      <c r="AB148" s="16" t="s">
        <v>76</v>
      </c>
      <c r="AC148" s="16" t="s">
        <v>76</v>
      </c>
      <c r="AD148" s="72" t="s">
        <v>76</v>
      </c>
    </row>
    <row r="149" spans="14:30" x14ac:dyDescent="0.25">
      <c r="N149" s="26">
        <v>49674</v>
      </c>
      <c r="O149" s="69" t="s">
        <v>76</v>
      </c>
      <c r="P149" s="16" t="s">
        <v>76</v>
      </c>
      <c r="Q149" s="16" t="s">
        <v>76</v>
      </c>
      <c r="R149" s="72" t="s">
        <v>76</v>
      </c>
      <c r="S149" s="69" t="s">
        <v>76</v>
      </c>
      <c r="T149" s="16" t="s">
        <v>76</v>
      </c>
      <c r="U149" s="16" t="s">
        <v>76</v>
      </c>
      <c r="V149" s="72" t="s">
        <v>76</v>
      </c>
      <c r="W149" s="69" t="s">
        <v>76</v>
      </c>
      <c r="X149" s="16" t="s">
        <v>76</v>
      </c>
      <c r="Y149" s="16" t="s">
        <v>76</v>
      </c>
      <c r="Z149" s="72" t="s">
        <v>76</v>
      </c>
      <c r="AA149" s="69" t="s">
        <v>76</v>
      </c>
      <c r="AB149" s="16" t="s">
        <v>76</v>
      </c>
      <c r="AC149" s="16" t="s">
        <v>76</v>
      </c>
      <c r="AD149" s="72" t="s">
        <v>76</v>
      </c>
    </row>
    <row r="150" spans="14:30" x14ac:dyDescent="0.25">
      <c r="N150" s="26">
        <v>49765</v>
      </c>
      <c r="O150" s="69" t="s">
        <v>76</v>
      </c>
      <c r="P150" s="16" t="s">
        <v>76</v>
      </c>
      <c r="Q150" s="16" t="s">
        <v>76</v>
      </c>
      <c r="R150" s="72" t="s">
        <v>76</v>
      </c>
      <c r="S150" s="69" t="s">
        <v>76</v>
      </c>
      <c r="T150" s="16" t="s">
        <v>76</v>
      </c>
      <c r="U150" s="16" t="s">
        <v>76</v>
      </c>
      <c r="V150" s="72" t="s">
        <v>76</v>
      </c>
      <c r="W150" s="69" t="s">
        <v>76</v>
      </c>
      <c r="X150" s="16" t="s">
        <v>76</v>
      </c>
      <c r="Y150" s="16" t="s">
        <v>76</v>
      </c>
      <c r="Z150" s="72" t="s">
        <v>76</v>
      </c>
      <c r="AA150" s="69" t="s">
        <v>76</v>
      </c>
      <c r="AB150" s="16" t="s">
        <v>76</v>
      </c>
      <c r="AC150" s="16" t="s">
        <v>76</v>
      </c>
      <c r="AD150" s="72" t="s">
        <v>76</v>
      </c>
    </row>
    <row r="151" spans="14:30" x14ac:dyDescent="0.25">
      <c r="N151" s="26">
        <v>49856</v>
      </c>
      <c r="O151" s="69" t="s">
        <v>76</v>
      </c>
      <c r="P151" s="16" t="s">
        <v>76</v>
      </c>
      <c r="Q151" s="16" t="s">
        <v>76</v>
      </c>
      <c r="R151" s="72" t="s">
        <v>76</v>
      </c>
      <c r="S151" s="69" t="s">
        <v>76</v>
      </c>
      <c r="T151" s="16" t="s">
        <v>76</v>
      </c>
      <c r="U151" s="16" t="s">
        <v>76</v>
      </c>
      <c r="V151" s="72" t="s">
        <v>76</v>
      </c>
      <c r="W151" s="69" t="s">
        <v>76</v>
      </c>
      <c r="X151" s="16" t="s">
        <v>76</v>
      </c>
      <c r="Y151" s="16" t="s">
        <v>76</v>
      </c>
      <c r="Z151" s="72" t="s">
        <v>76</v>
      </c>
      <c r="AA151" s="69" t="s">
        <v>76</v>
      </c>
      <c r="AB151" s="16" t="s">
        <v>76</v>
      </c>
      <c r="AC151" s="16" t="s">
        <v>76</v>
      </c>
      <c r="AD151" s="72" t="s">
        <v>76</v>
      </c>
    </row>
    <row r="152" spans="14:30" x14ac:dyDescent="0.25">
      <c r="N152" s="26">
        <v>49948</v>
      </c>
      <c r="O152" s="69" t="s">
        <v>76</v>
      </c>
      <c r="P152" s="16" t="s">
        <v>76</v>
      </c>
      <c r="Q152" s="16" t="s">
        <v>76</v>
      </c>
      <c r="R152" s="72" t="s">
        <v>76</v>
      </c>
      <c r="S152" s="69" t="s">
        <v>76</v>
      </c>
      <c r="T152" s="16" t="s">
        <v>76</v>
      </c>
      <c r="U152" s="16" t="s">
        <v>76</v>
      </c>
      <c r="V152" s="72" t="s">
        <v>76</v>
      </c>
      <c r="W152" s="69" t="s">
        <v>76</v>
      </c>
      <c r="X152" s="16" t="s">
        <v>76</v>
      </c>
      <c r="Y152" s="16" t="s">
        <v>76</v>
      </c>
      <c r="Z152" s="72" t="s">
        <v>76</v>
      </c>
      <c r="AA152" s="69" t="s">
        <v>76</v>
      </c>
      <c r="AB152" s="16" t="s">
        <v>76</v>
      </c>
      <c r="AC152" s="16" t="s">
        <v>76</v>
      </c>
      <c r="AD152" s="72" t="s">
        <v>76</v>
      </c>
    </row>
    <row r="153" spans="14:30" x14ac:dyDescent="0.25">
      <c r="N153" s="26">
        <v>50040</v>
      </c>
      <c r="O153" s="69" t="s">
        <v>76</v>
      </c>
      <c r="P153" s="16" t="s">
        <v>76</v>
      </c>
      <c r="Q153" s="16" t="s">
        <v>76</v>
      </c>
      <c r="R153" s="72" t="s">
        <v>76</v>
      </c>
      <c r="S153" s="69" t="s">
        <v>76</v>
      </c>
      <c r="T153" s="16" t="s">
        <v>76</v>
      </c>
      <c r="U153" s="16" t="s">
        <v>76</v>
      </c>
      <c r="V153" s="72" t="s">
        <v>76</v>
      </c>
      <c r="W153" s="69" t="s">
        <v>76</v>
      </c>
      <c r="X153" s="16" t="s">
        <v>76</v>
      </c>
      <c r="Y153" s="16" t="s">
        <v>76</v>
      </c>
      <c r="Z153" s="72" t="s">
        <v>76</v>
      </c>
      <c r="AA153" s="69" t="s">
        <v>76</v>
      </c>
      <c r="AB153" s="16" t="s">
        <v>76</v>
      </c>
      <c r="AC153" s="16" t="s">
        <v>76</v>
      </c>
      <c r="AD153" s="72" t="s">
        <v>76</v>
      </c>
    </row>
    <row r="154" spans="14:30" x14ac:dyDescent="0.25">
      <c r="N154" s="26">
        <v>50130</v>
      </c>
      <c r="O154" s="69" t="s">
        <v>76</v>
      </c>
      <c r="P154" s="16" t="s">
        <v>76</v>
      </c>
      <c r="Q154" s="16" t="s">
        <v>76</v>
      </c>
      <c r="R154" s="72" t="s">
        <v>76</v>
      </c>
      <c r="S154" s="69" t="s">
        <v>76</v>
      </c>
      <c r="T154" s="16" t="s">
        <v>76</v>
      </c>
      <c r="U154" s="16" t="s">
        <v>76</v>
      </c>
      <c r="V154" s="72" t="s">
        <v>76</v>
      </c>
      <c r="W154" s="69" t="s">
        <v>76</v>
      </c>
      <c r="X154" s="16" t="s">
        <v>76</v>
      </c>
      <c r="Y154" s="16" t="s">
        <v>76</v>
      </c>
      <c r="Z154" s="72" t="s">
        <v>76</v>
      </c>
      <c r="AA154" s="69" t="s">
        <v>76</v>
      </c>
      <c r="AB154" s="16" t="s">
        <v>76</v>
      </c>
      <c r="AC154" s="16" t="s">
        <v>76</v>
      </c>
      <c r="AD154" s="72" t="s">
        <v>76</v>
      </c>
    </row>
    <row r="155" spans="14:30" x14ac:dyDescent="0.25">
      <c r="N155" s="26">
        <v>50221</v>
      </c>
      <c r="O155" s="69" t="s">
        <v>76</v>
      </c>
      <c r="P155" s="16" t="s">
        <v>76</v>
      </c>
      <c r="Q155" s="16" t="s">
        <v>76</v>
      </c>
      <c r="R155" s="72" t="s">
        <v>76</v>
      </c>
      <c r="S155" s="69" t="s">
        <v>76</v>
      </c>
      <c r="T155" s="16" t="s">
        <v>76</v>
      </c>
      <c r="U155" s="16" t="s">
        <v>76</v>
      </c>
      <c r="V155" s="72" t="s">
        <v>76</v>
      </c>
      <c r="W155" s="69" t="s">
        <v>76</v>
      </c>
      <c r="X155" s="16" t="s">
        <v>76</v>
      </c>
      <c r="Y155" s="16" t="s">
        <v>76</v>
      </c>
      <c r="Z155" s="72" t="s">
        <v>76</v>
      </c>
      <c r="AA155" s="69" t="s">
        <v>76</v>
      </c>
      <c r="AB155" s="16" t="s">
        <v>76</v>
      </c>
      <c r="AC155" s="16" t="s">
        <v>76</v>
      </c>
      <c r="AD155" s="72" t="s">
        <v>76</v>
      </c>
    </row>
    <row r="156" spans="14:30" x14ac:dyDescent="0.25">
      <c r="N156" s="26">
        <v>50313</v>
      </c>
      <c r="O156" s="69" t="s">
        <v>76</v>
      </c>
      <c r="P156" s="16" t="s">
        <v>76</v>
      </c>
      <c r="Q156" s="16" t="s">
        <v>76</v>
      </c>
      <c r="R156" s="72" t="s">
        <v>76</v>
      </c>
      <c r="S156" s="69" t="s">
        <v>76</v>
      </c>
      <c r="T156" s="16" t="s">
        <v>76</v>
      </c>
      <c r="U156" s="16" t="s">
        <v>76</v>
      </c>
      <c r="V156" s="72" t="s">
        <v>76</v>
      </c>
      <c r="W156" s="69" t="s">
        <v>76</v>
      </c>
      <c r="X156" s="16" t="s">
        <v>76</v>
      </c>
      <c r="Y156" s="16" t="s">
        <v>76</v>
      </c>
      <c r="Z156" s="72" t="s">
        <v>76</v>
      </c>
      <c r="AA156" s="69" t="s">
        <v>76</v>
      </c>
      <c r="AB156" s="16" t="s">
        <v>76</v>
      </c>
      <c r="AC156" s="16" t="s">
        <v>76</v>
      </c>
      <c r="AD156" s="72" t="s">
        <v>76</v>
      </c>
    </row>
    <row r="157" spans="14:30" x14ac:dyDescent="0.25">
      <c r="N157" s="26">
        <v>50405</v>
      </c>
      <c r="O157" s="69" t="s">
        <v>76</v>
      </c>
      <c r="P157" s="16" t="s">
        <v>76</v>
      </c>
      <c r="Q157" s="16" t="s">
        <v>76</v>
      </c>
      <c r="R157" s="72" t="s">
        <v>76</v>
      </c>
      <c r="S157" s="69" t="s">
        <v>76</v>
      </c>
      <c r="T157" s="16" t="s">
        <v>76</v>
      </c>
      <c r="U157" s="16" t="s">
        <v>76</v>
      </c>
      <c r="V157" s="72" t="s">
        <v>76</v>
      </c>
      <c r="W157" s="69" t="s">
        <v>76</v>
      </c>
      <c r="X157" s="16" t="s">
        <v>76</v>
      </c>
      <c r="Y157" s="16" t="s">
        <v>76</v>
      </c>
      <c r="Z157" s="72" t="s">
        <v>76</v>
      </c>
      <c r="AA157" s="69" t="s">
        <v>76</v>
      </c>
      <c r="AB157" s="16" t="s">
        <v>76</v>
      </c>
      <c r="AC157" s="16" t="s">
        <v>76</v>
      </c>
      <c r="AD157" s="72" t="s">
        <v>76</v>
      </c>
    </row>
    <row r="158" spans="14:30" x14ac:dyDescent="0.25">
      <c r="N158" s="26">
        <v>50495</v>
      </c>
      <c r="O158" s="69" t="s">
        <v>76</v>
      </c>
      <c r="P158" s="16" t="s">
        <v>76</v>
      </c>
      <c r="Q158" s="16" t="s">
        <v>76</v>
      </c>
      <c r="R158" s="72" t="s">
        <v>76</v>
      </c>
      <c r="S158" s="69" t="s">
        <v>76</v>
      </c>
      <c r="T158" s="16" t="s">
        <v>76</v>
      </c>
      <c r="U158" s="16" t="s">
        <v>76</v>
      </c>
      <c r="V158" s="72" t="s">
        <v>76</v>
      </c>
      <c r="W158" s="69" t="s">
        <v>76</v>
      </c>
      <c r="X158" s="16" t="s">
        <v>76</v>
      </c>
      <c r="Y158" s="16" t="s">
        <v>76</v>
      </c>
      <c r="Z158" s="72" t="s">
        <v>76</v>
      </c>
      <c r="AA158" s="69" t="s">
        <v>76</v>
      </c>
      <c r="AB158" s="16" t="s">
        <v>76</v>
      </c>
      <c r="AC158" s="16" t="s">
        <v>76</v>
      </c>
      <c r="AD158" s="72" t="s">
        <v>76</v>
      </c>
    </row>
    <row r="159" spans="14:30" x14ac:dyDescent="0.25">
      <c r="N159" s="26">
        <v>50586</v>
      </c>
      <c r="O159" s="69" t="s">
        <v>76</v>
      </c>
      <c r="P159" s="16" t="s">
        <v>76</v>
      </c>
      <c r="Q159" s="16" t="s">
        <v>76</v>
      </c>
      <c r="R159" s="72" t="s">
        <v>76</v>
      </c>
      <c r="S159" s="69" t="s">
        <v>76</v>
      </c>
      <c r="T159" s="16" t="s">
        <v>76</v>
      </c>
      <c r="U159" s="16" t="s">
        <v>76</v>
      </c>
      <c r="V159" s="72" t="s">
        <v>76</v>
      </c>
      <c r="W159" s="69" t="s">
        <v>76</v>
      </c>
      <c r="X159" s="16" t="s">
        <v>76</v>
      </c>
      <c r="Y159" s="16" t="s">
        <v>76</v>
      </c>
      <c r="Z159" s="72" t="s">
        <v>76</v>
      </c>
      <c r="AA159" s="69" t="s">
        <v>76</v>
      </c>
      <c r="AB159" s="16" t="s">
        <v>76</v>
      </c>
      <c r="AC159" s="16" t="s">
        <v>76</v>
      </c>
      <c r="AD159" s="72" t="s">
        <v>76</v>
      </c>
    </row>
    <row r="160" spans="14:30" x14ac:dyDescent="0.25">
      <c r="N160" s="26">
        <v>50678</v>
      </c>
      <c r="O160" s="69" t="s">
        <v>76</v>
      </c>
      <c r="P160" s="16" t="s">
        <v>76</v>
      </c>
      <c r="Q160" s="16" t="s">
        <v>76</v>
      </c>
      <c r="R160" s="72" t="s">
        <v>76</v>
      </c>
      <c r="S160" s="69" t="s">
        <v>76</v>
      </c>
      <c r="T160" s="16" t="s">
        <v>76</v>
      </c>
      <c r="U160" s="16" t="s">
        <v>76</v>
      </c>
      <c r="V160" s="72" t="s">
        <v>76</v>
      </c>
      <c r="W160" s="69" t="s">
        <v>76</v>
      </c>
      <c r="X160" s="16" t="s">
        <v>76</v>
      </c>
      <c r="Y160" s="16" t="s">
        <v>76</v>
      </c>
      <c r="Z160" s="72" t="s">
        <v>76</v>
      </c>
      <c r="AA160" s="69" t="s">
        <v>76</v>
      </c>
      <c r="AB160" s="16" t="s">
        <v>76</v>
      </c>
      <c r="AC160" s="16" t="s">
        <v>76</v>
      </c>
      <c r="AD160" s="72" t="s">
        <v>76</v>
      </c>
    </row>
    <row r="161" spans="14:30" x14ac:dyDescent="0.25">
      <c r="N161" s="26">
        <v>50770</v>
      </c>
      <c r="O161" s="69" t="s">
        <v>76</v>
      </c>
      <c r="P161" s="16" t="s">
        <v>76</v>
      </c>
      <c r="Q161" s="16" t="s">
        <v>76</v>
      </c>
      <c r="R161" s="72" t="s">
        <v>76</v>
      </c>
      <c r="S161" s="69" t="s">
        <v>76</v>
      </c>
      <c r="T161" s="16" t="s">
        <v>76</v>
      </c>
      <c r="U161" s="16" t="s">
        <v>76</v>
      </c>
      <c r="V161" s="72" t="s">
        <v>76</v>
      </c>
      <c r="W161" s="69" t="s">
        <v>76</v>
      </c>
      <c r="X161" s="16" t="s">
        <v>76</v>
      </c>
      <c r="Y161" s="16" t="s">
        <v>76</v>
      </c>
      <c r="Z161" s="72" t="s">
        <v>76</v>
      </c>
      <c r="AA161" s="69" t="s">
        <v>76</v>
      </c>
      <c r="AB161" s="16" t="s">
        <v>76</v>
      </c>
      <c r="AC161" s="16" t="s">
        <v>76</v>
      </c>
      <c r="AD161" s="72" t="s">
        <v>76</v>
      </c>
    </row>
    <row r="162" spans="14:30" x14ac:dyDescent="0.25">
      <c r="N162" s="26">
        <v>50860</v>
      </c>
      <c r="O162" s="69" t="s">
        <v>76</v>
      </c>
      <c r="P162" s="16" t="s">
        <v>76</v>
      </c>
      <c r="Q162" s="16" t="s">
        <v>76</v>
      </c>
      <c r="R162" s="72" t="s">
        <v>76</v>
      </c>
      <c r="S162" s="69" t="s">
        <v>76</v>
      </c>
      <c r="T162" s="16" t="s">
        <v>76</v>
      </c>
      <c r="U162" s="16" t="s">
        <v>76</v>
      </c>
      <c r="V162" s="72" t="s">
        <v>76</v>
      </c>
      <c r="W162" s="69" t="s">
        <v>76</v>
      </c>
      <c r="X162" s="16" t="s">
        <v>76</v>
      </c>
      <c r="Y162" s="16" t="s">
        <v>76</v>
      </c>
      <c r="Z162" s="72" t="s">
        <v>76</v>
      </c>
      <c r="AA162" s="69" t="s">
        <v>76</v>
      </c>
      <c r="AB162" s="16" t="s">
        <v>76</v>
      </c>
      <c r="AC162" s="16" t="s">
        <v>76</v>
      </c>
      <c r="AD162" s="72" t="s">
        <v>76</v>
      </c>
    </row>
    <row r="163" spans="14:30" x14ac:dyDescent="0.25">
      <c r="N163" s="26">
        <v>50951</v>
      </c>
      <c r="O163" s="69" t="s">
        <v>76</v>
      </c>
      <c r="P163" s="16" t="s">
        <v>76</v>
      </c>
      <c r="Q163" s="16" t="s">
        <v>76</v>
      </c>
      <c r="R163" s="72" t="s">
        <v>76</v>
      </c>
      <c r="S163" s="69" t="s">
        <v>76</v>
      </c>
      <c r="T163" s="16" t="s">
        <v>76</v>
      </c>
      <c r="U163" s="16" t="s">
        <v>76</v>
      </c>
      <c r="V163" s="72" t="s">
        <v>76</v>
      </c>
      <c r="W163" s="69" t="s">
        <v>76</v>
      </c>
      <c r="X163" s="16" t="s">
        <v>76</v>
      </c>
      <c r="Y163" s="16" t="s">
        <v>76</v>
      </c>
      <c r="Z163" s="72" t="s">
        <v>76</v>
      </c>
      <c r="AA163" s="69" t="s">
        <v>76</v>
      </c>
      <c r="AB163" s="16" t="s">
        <v>76</v>
      </c>
      <c r="AC163" s="16" t="s">
        <v>76</v>
      </c>
      <c r="AD163" s="72" t="s">
        <v>76</v>
      </c>
    </row>
    <row r="164" spans="14:30" x14ac:dyDescent="0.25">
      <c r="N164" s="26">
        <v>51043</v>
      </c>
      <c r="O164" s="69" t="s">
        <v>76</v>
      </c>
      <c r="P164" s="16" t="s">
        <v>76</v>
      </c>
      <c r="Q164" s="16" t="s">
        <v>76</v>
      </c>
      <c r="R164" s="72" t="s">
        <v>76</v>
      </c>
      <c r="S164" s="69" t="s">
        <v>76</v>
      </c>
      <c r="T164" s="16" t="s">
        <v>76</v>
      </c>
      <c r="U164" s="16" t="s">
        <v>76</v>
      </c>
      <c r="V164" s="72" t="s">
        <v>76</v>
      </c>
      <c r="W164" s="69" t="s">
        <v>76</v>
      </c>
      <c r="X164" s="16" t="s">
        <v>76</v>
      </c>
      <c r="Y164" s="16" t="s">
        <v>76</v>
      </c>
      <c r="Z164" s="72" t="s">
        <v>76</v>
      </c>
      <c r="AA164" s="69" t="s">
        <v>76</v>
      </c>
      <c r="AB164" s="16" t="s">
        <v>76</v>
      </c>
      <c r="AC164" s="16" t="s">
        <v>76</v>
      </c>
      <c r="AD164" s="72" t="s">
        <v>76</v>
      </c>
    </row>
    <row r="165" spans="14:30" x14ac:dyDescent="0.25">
      <c r="N165" s="26">
        <v>51135</v>
      </c>
      <c r="O165" s="69" t="s">
        <v>76</v>
      </c>
      <c r="P165" s="16" t="s">
        <v>76</v>
      </c>
      <c r="Q165" s="16" t="s">
        <v>76</v>
      </c>
      <c r="R165" s="72" t="s">
        <v>76</v>
      </c>
      <c r="S165" s="69" t="s">
        <v>76</v>
      </c>
      <c r="T165" s="16" t="s">
        <v>76</v>
      </c>
      <c r="U165" s="16" t="s">
        <v>76</v>
      </c>
      <c r="V165" s="72" t="s">
        <v>76</v>
      </c>
      <c r="W165" s="69" t="s">
        <v>76</v>
      </c>
      <c r="X165" s="16" t="s">
        <v>76</v>
      </c>
      <c r="Y165" s="16" t="s">
        <v>76</v>
      </c>
      <c r="Z165" s="72" t="s">
        <v>76</v>
      </c>
      <c r="AA165" s="69" t="s">
        <v>76</v>
      </c>
      <c r="AB165" s="16" t="s">
        <v>76</v>
      </c>
      <c r="AC165" s="16" t="s">
        <v>76</v>
      </c>
      <c r="AD165" s="72" t="s">
        <v>76</v>
      </c>
    </row>
    <row r="166" spans="14:30" x14ac:dyDescent="0.25">
      <c r="N166" s="26">
        <v>51226</v>
      </c>
      <c r="O166" s="69" t="s">
        <v>76</v>
      </c>
      <c r="P166" s="16" t="s">
        <v>76</v>
      </c>
      <c r="Q166" s="16" t="s">
        <v>76</v>
      </c>
      <c r="R166" s="72" t="s">
        <v>76</v>
      </c>
      <c r="S166" s="69" t="s">
        <v>76</v>
      </c>
      <c r="T166" s="16" t="s">
        <v>76</v>
      </c>
      <c r="U166" s="16" t="s">
        <v>76</v>
      </c>
      <c r="V166" s="72" t="s">
        <v>76</v>
      </c>
      <c r="W166" s="69" t="s">
        <v>76</v>
      </c>
      <c r="X166" s="16" t="s">
        <v>76</v>
      </c>
      <c r="Y166" s="16" t="s">
        <v>76</v>
      </c>
      <c r="Z166" s="72" t="s">
        <v>76</v>
      </c>
      <c r="AA166" s="69" t="s">
        <v>76</v>
      </c>
      <c r="AB166" s="16" t="s">
        <v>76</v>
      </c>
      <c r="AC166" s="16" t="s">
        <v>76</v>
      </c>
      <c r="AD166" s="72" t="s">
        <v>76</v>
      </c>
    </row>
    <row r="167" spans="14:30" x14ac:dyDescent="0.25">
      <c r="N167" s="26">
        <v>51317</v>
      </c>
      <c r="O167" s="69" t="s">
        <v>76</v>
      </c>
      <c r="P167" s="16" t="s">
        <v>76</v>
      </c>
      <c r="Q167" s="16" t="s">
        <v>76</v>
      </c>
      <c r="R167" s="72" t="s">
        <v>76</v>
      </c>
      <c r="S167" s="69" t="s">
        <v>76</v>
      </c>
      <c r="T167" s="16" t="s">
        <v>76</v>
      </c>
      <c r="U167" s="16" t="s">
        <v>76</v>
      </c>
      <c r="V167" s="72" t="s">
        <v>76</v>
      </c>
      <c r="W167" s="69" t="s">
        <v>76</v>
      </c>
      <c r="X167" s="16" t="s">
        <v>76</v>
      </c>
      <c r="Y167" s="16" t="s">
        <v>76</v>
      </c>
      <c r="Z167" s="72" t="s">
        <v>76</v>
      </c>
      <c r="AA167" s="69" t="s">
        <v>76</v>
      </c>
      <c r="AB167" s="16" t="s">
        <v>76</v>
      </c>
      <c r="AC167" s="16" t="s">
        <v>76</v>
      </c>
      <c r="AD167" s="72" t="s">
        <v>76</v>
      </c>
    </row>
    <row r="168" spans="14:30" x14ac:dyDescent="0.25">
      <c r="N168" s="26">
        <v>51409</v>
      </c>
      <c r="O168" s="69" t="s">
        <v>76</v>
      </c>
      <c r="P168" s="16" t="s">
        <v>76</v>
      </c>
      <c r="Q168" s="16" t="s">
        <v>76</v>
      </c>
      <c r="R168" s="72" t="s">
        <v>76</v>
      </c>
      <c r="S168" s="69" t="s">
        <v>76</v>
      </c>
      <c r="T168" s="16" t="s">
        <v>76</v>
      </c>
      <c r="U168" s="16" t="s">
        <v>76</v>
      </c>
      <c r="V168" s="72" t="s">
        <v>76</v>
      </c>
      <c r="W168" s="69" t="s">
        <v>76</v>
      </c>
      <c r="X168" s="16" t="s">
        <v>76</v>
      </c>
      <c r="Y168" s="16" t="s">
        <v>76</v>
      </c>
      <c r="Z168" s="72" t="s">
        <v>76</v>
      </c>
      <c r="AA168" s="69" t="s">
        <v>76</v>
      </c>
      <c r="AB168" s="16" t="s">
        <v>76</v>
      </c>
      <c r="AC168" s="16" t="s">
        <v>76</v>
      </c>
      <c r="AD168" s="72" t="s">
        <v>76</v>
      </c>
    </row>
    <row r="169" spans="14:30" x14ac:dyDescent="0.25">
      <c r="N169" s="26">
        <v>51501</v>
      </c>
      <c r="O169" s="69" t="s">
        <v>76</v>
      </c>
      <c r="P169" s="16" t="s">
        <v>76</v>
      </c>
      <c r="Q169" s="16" t="s">
        <v>76</v>
      </c>
      <c r="R169" s="72" t="s">
        <v>76</v>
      </c>
      <c r="S169" s="69" t="s">
        <v>76</v>
      </c>
      <c r="T169" s="16" t="s">
        <v>76</v>
      </c>
      <c r="U169" s="16" t="s">
        <v>76</v>
      </c>
      <c r="V169" s="72" t="s">
        <v>76</v>
      </c>
      <c r="W169" s="69" t="s">
        <v>76</v>
      </c>
      <c r="X169" s="16" t="s">
        <v>76</v>
      </c>
      <c r="Y169" s="16" t="s">
        <v>76</v>
      </c>
      <c r="Z169" s="72" t="s">
        <v>76</v>
      </c>
      <c r="AA169" s="69" t="s">
        <v>76</v>
      </c>
      <c r="AB169" s="16" t="s">
        <v>76</v>
      </c>
      <c r="AC169" s="16" t="s">
        <v>76</v>
      </c>
      <c r="AD169" s="72" t="s">
        <v>76</v>
      </c>
    </row>
    <row r="170" spans="14:30" x14ac:dyDescent="0.25">
      <c r="N170" s="26">
        <v>51591</v>
      </c>
      <c r="O170" s="69" t="s">
        <v>76</v>
      </c>
      <c r="P170" s="16" t="s">
        <v>76</v>
      </c>
      <c r="Q170" s="16" t="s">
        <v>76</v>
      </c>
      <c r="R170" s="72" t="s">
        <v>76</v>
      </c>
      <c r="S170" s="69" t="s">
        <v>76</v>
      </c>
      <c r="T170" s="16" t="s">
        <v>76</v>
      </c>
      <c r="U170" s="16" t="s">
        <v>76</v>
      </c>
      <c r="V170" s="72" t="s">
        <v>76</v>
      </c>
      <c r="W170" s="69" t="s">
        <v>76</v>
      </c>
      <c r="X170" s="16" t="s">
        <v>76</v>
      </c>
      <c r="Y170" s="16" t="s">
        <v>76</v>
      </c>
      <c r="Z170" s="72" t="s">
        <v>76</v>
      </c>
      <c r="AA170" s="69" t="s">
        <v>76</v>
      </c>
      <c r="AB170" s="16" t="s">
        <v>76</v>
      </c>
      <c r="AC170" s="16" t="s">
        <v>76</v>
      </c>
      <c r="AD170" s="72" t="s">
        <v>76</v>
      </c>
    </row>
    <row r="171" spans="14:30" x14ac:dyDescent="0.25">
      <c r="N171" s="26">
        <v>51682</v>
      </c>
      <c r="O171" s="69" t="s">
        <v>76</v>
      </c>
      <c r="P171" s="16" t="s">
        <v>76</v>
      </c>
      <c r="Q171" s="16" t="s">
        <v>76</v>
      </c>
      <c r="R171" s="72" t="s">
        <v>76</v>
      </c>
      <c r="S171" s="69" t="s">
        <v>76</v>
      </c>
      <c r="T171" s="16" t="s">
        <v>76</v>
      </c>
      <c r="U171" s="16" t="s">
        <v>76</v>
      </c>
      <c r="V171" s="72" t="s">
        <v>76</v>
      </c>
      <c r="W171" s="69" t="s">
        <v>76</v>
      </c>
      <c r="X171" s="16" t="s">
        <v>76</v>
      </c>
      <c r="Y171" s="16" t="s">
        <v>76</v>
      </c>
      <c r="Z171" s="72" t="s">
        <v>76</v>
      </c>
      <c r="AA171" s="69" t="s">
        <v>76</v>
      </c>
      <c r="AB171" s="16" t="s">
        <v>76</v>
      </c>
      <c r="AC171" s="16" t="s">
        <v>76</v>
      </c>
      <c r="AD171" s="72" t="s">
        <v>76</v>
      </c>
    </row>
    <row r="172" spans="14:30" x14ac:dyDescent="0.25">
      <c r="N172" s="26">
        <v>51774</v>
      </c>
      <c r="O172" s="69" t="s">
        <v>76</v>
      </c>
      <c r="P172" s="16" t="s">
        <v>76</v>
      </c>
      <c r="Q172" s="16" t="s">
        <v>76</v>
      </c>
      <c r="R172" s="72" t="s">
        <v>76</v>
      </c>
      <c r="S172" s="69" t="s">
        <v>76</v>
      </c>
      <c r="T172" s="16" t="s">
        <v>76</v>
      </c>
      <c r="U172" s="16" t="s">
        <v>76</v>
      </c>
      <c r="V172" s="72" t="s">
        <v>76</v>
      </c>
      <c r="W172" s="69" t="s">
        <v>76</v>
      </c>
      <c r="X172" s="16" t="s">
        <v>76</v>
      </c>
      <c r="Y172" s="16" t="s">
        <v>76</v>
      </c>
      <c r="Z172" s="72" t="s">
        <v>76</v>
      </c>
      <c r="AA172" s="69" t="s">
        <v>76</v>
      </c>
      <c r="AB172" s="16" t="s">
        <v>76</v>
      </c>
      <c r="AC172" s="16" t="s">
        <v>76</v>
      </c>
      <c r="AD172" s="72" t="s">
        <v>76</v>
      </c>
    </row>
    <row r="173" spans="14:30" x14ac:dyDescent="0.25">
      <c r="N173" s="26">
        <v>51866</v>
      </c>
      <c r="O173" s="69" t="s">
        <v>76</v>
      </c>
      <c r="P173" s="16" t="s">
        <v>76</v>
      </c>
      <c r="Q173" s="16" t="s">
        <v>76</v>
      </c>
      <c r="R173" s="72" t="s">
        <v>76</v>
      </c>
      <c r="S173" s="69" t="s">
        <v>76</v>
      </c>
      <c r="T173" s="16" t="s">
        <v>76</v>
      </c>
      <c r="U173" s="16" t="s">
        <v>76</v>
      </c>
      <c r="V173" s="72" t="s">
        <v>76</v>
      </c>
      <c r="W173" s="69" t="s">
        <v>76</v>
      </c>
      <c r="X173" s="16" t="s">
        <v>76</v>
      </c>
      <c r="Y173" s="16" t="s">
        <v>76</v>
      </c>
      <c r="Z173" s="72" t="s">
        <v>76</v>
      </c>
      <c r="AA173" s="69" t="s">
        <v>76</v>
      </c>
      <c r="AB173" s="16" t="s">
        <v>76</v>
      </c>
      <c r="AC173" s="16" t="s">
        <v>76</v>
      </c>
      <c r="AD173" s="72" t="s">
        <v>76</v>
      </c>
    </row>
    <row r="174" spans="14:30" x14ac:dyDescent="0.25">
      <c r="N174" s="26">
        <v>51956</v>
      </c>
      <c r="O174" s="69" t="s">
        <v>76</v>
      </c>
      <c r="P174" s="16" t="s">
        <v>76</v>
      </c>
      <c r="Q174" s="16" t="s">
        <v>76</v>
      </c>
      <c r="R174" s="72" t="s">
        <v>76</v>
      </c>
      <c r="S174" s="69" t="s">
        <v>76</v>
      </c>
      <c r="T174" s="16" t="s">
        <v>76</v>
      </c>
      <c r="U174" s="16" t="s">
        <v>76</v>
      </c>
      <c r="V174" s="72" t="s">
        <v>76</v>
      </c>
      <c r="W174" s="69" t="s">
        <v>76</v>
      </c>
      <c r="X174" s="16" t="s">
        <v>76</v>
      </c>
      <c r="Y174" s="16" t="s">
        <v>76</v>
      </c>
      <c r="Z174" s="72" t="s">
        <v>76</v>
      </c>
      <c r="AA174" s="69" t="s">
        <v>76</v>
      </c>
      <c r="AB174" s="16" t="s">
        <v>76</v>
      </c>
      <c r="AC174" s="16" t="s">
        <v>76</v>
      </c>
      <c r="AD174" s="72" t="s">
        <v>76</v>
      </c>
    </row>
    <row r="175" spans="14:30" x14ac:dyDescent="0.25">
      <c r="N175" s="26">
        <v>52047</v>
      </c>
      <c r="O175" s="69" t="s">
        <v>76</v>
      </c>
      <c r="P175" s="16" t="s">
        <v>76</v>
      </c>
      <c r="Q175" s="16" t="s">
        <v>76</v>
      </c>
      <c r="R175" s="72" t="s">
        <v>76</v>
      </c>
      <c r="S175" s="69" t="s">
        <v>76</v>
      </c>
      <c r="T175" s="16" t="s">
        <v>76</v>
      </c>
      <c r="U175" s="16" t="s">
        <v>76</v>
      </c>
      <c r="V175" s="72" t="s">
        <v>76</v>
      </c>
      <c r="W175" s="69" t="s">
        <v>76</v>
      </c>
      <c r="X175" s="16" t="s">
        <v>76</v>
      </c>
      <c r="Y175" s="16" t="s">
        <v>76</v>
      </c>
      <c r="Z175" s="72" t="s">
        <v>76</v>
      </c>
      <c r="AA175" s="69" t="s">
        <v>76</v>
      </c>
      <c r="AB175" s="16" t="s">
        <v>76</v>
      </c>
      <c r="AC175" s="16" t="s">
        <v>76</v>
      </c>
      <c r="AD175" s="72" t="s">
        <v>76</v>
      </c>
    </row>
    <row r="176" spans="14:30" x14ac:dyDescent="0.25">
      <c r="N176" s="26">
        <v>52139</v>
      </c>
      <c r="O176" s="69" t="s">
        <v>76</v>
      </c>
      <c r="P176" s="16" t="s">
        <v>76</v>
      </c>
      <c r="Q176" s="16" t="s">
        <v>76</v>
      </c>
      <c r="R176" s="72" t="s">
        <v>76</v>
      </c>
      <c r="S176" s="69" t="s">
        <v>76</v>
      </c>
      <c r="T176" s="16" t="s">
        <v>76</v>
      </c>
      <c r="U176" s="16" t="s">
        <v>76</v>
      </c>
      <c r="V176" s="72" t="s">
        <v>76</v>
      </c>
      <c r="W176" s="69" t="s">
        <v>76</v>
      </c>
      <c r="X176" s="16" t="s">
        <v>76</v>
      </c>
      <c r="Y176" s="16" t="s">
        <v>76</v>
      </c>
      <c r="Z176" s="72" t="s">
        <v>76</v>
      </c>
      <c r="AA176" s="69" t="s">
        <v>76</v>
      </c>
      <c r="AB176" s="16" t="s">
        <v>76</v>
      </c>
      <c r="AC176" s="16" t="s">
        <v>76</v>
      </c>
      <c r="AD176" s="72" t="s">
        <v>76</v>
      </c>
    </row>
    <row r="177" spans="14:30" x14ac:dyDescent="0.25">
      <c r="N177" s="26">
        <v>52231</v>
      </c>
      <c r="O177" s="69" t="s">
        <v>76</v>
      </c>
      <c r="P177" s="16" t="s">
        <v>76</v>
      </c>
      <c r="Q177" s="16" t="s">
        <v>76</v>
      </c>
      <c r="R177" s="72" t="s">
        <v>76</v>
      </c>
      <c r="S177" s="69" t="s">
        <v>76</v>
      </c>
      <c r="T177" s="16" t="s">
        <v>76</v>
      </c>
      <c r="U177" s="16" t="s">
        <v>76</v>
      </c>
      <c r="V177" s="72" t="s">
        <v>76</v>
      </c>
      <c r="W177" s="69" t="s">
        <v>76</v>
      </c>
      <c r="X177" s="16" t="s">
        <v>76</v>
      </c>
      <c r="Y177" s="16" t="s">
        <v>76</v>
      </c>
      <c r="Z177" s="72" t="s">
        <v>76</v>
      </c>
      <c r="AA177" s="69" t="s">
        <v>76</v>
      </c>
      <c r="AB177" s="16" t="s">
        <v>76</v>
      </c>
      <c r="AC177" s="16" t="s">
        <v>76</v>
      </c>
      <c r="AD177" s="72" t="s">
        <v>76</v>
      </c>
    </row>
    <row r="178" spans="14:30" x14ac:dyDescent="0.25">
      <c r="N178" s="26">
        <v>52321</v>
      </c>
      <c r="O178" s="69" t="s">
        <v>76</v>
      </c>
      <c r="P178" s="16" t="s">
        <v>76</v>
      </c>
      <c r="Q178" s="16" t="s">
        <v>76</v>
      </c>
      <c r="R178" s="72" t="s">
        <v>76</v>
      </c>
      <c r="S178" s="69" t="s">
        <v>76</v>
      </c>
      <c r="T178" s="16" t="s">
        <v>76</v>
      </c>
      <c r="U178" s="16" t="s">
        <v>76</v>
      </c>
      <c r="V178" s="72" t="s">
        <v>76</v>
      </c>
      <c r="W178" s="69" t="s">
        <v>76</v>
      </c>
      <c r="X178" s="16" t="s">
        <v>76</v>
      </c>
      <c r="Y178" s="16" t="s">
        <v>76</v>
      </c>
      <c r="Z178" s="72" t="s">
        <v>76</v>
      </c>
      <c r="AA178" s="69" t="s">
        <v>76</v>
      </c>
      <c r="AB178" s="16" t="s">
        <v>76</v>
      </c>
      <c r="AC178" s="16" t="s">
        <v>76</v>
      </c>
      <c r="AD178" s="72" t="s">
        <v>76</v>
      </c>
    </row>
    <row r="179" spans="14:30" x14ac:dyDescent="0.25">
      <c r="N179" s="26">
        <v>52412</v>
      </c>
      <c r="O179" s="69" t="s">
        <v>76</v>
      </c>
      <c r="P179" s="16" t="s">
        <v>76</v>
      </c>
      <c r="Q179" s="16" t="s">
        <v>76</v>
      </c>
      <c r="R179" s="72" t="s">
        <v>76</v>
      </c>
      <c r="S179" s="69" t="s">
        <v>76</v>
      </c>
      <c r="T179" s="16" t="s">
        <v>76</v>
      </c>
      <c r="U179" s="16" t="s">
        <v>76</v>
      </c>
      <c r="V179" s="72" t="s">
        <v>76</v>
      </c>
      <c r="W179" s="69" t="s">
        <v>76</v>
      </c>
      <c r="X179" s="16" t="s">
        <v>76</v>
      </c>
      <c r="Y179" s="16" t="s">
        <v>76</v>
      </c>
      <c r="Z179" s="72" t="s">
        <v>76</v>
      </c>
      <c r="AA179" s="69" t="s">
        <v>76</v>
      </c>
      <c r="AB179" s="16" t="s">
        <v>76</v>
      </c>
      <c r="AC179" s="16" t="s">
        <v>76</v>
      </c>
      <c r="AD179" s="72" t="s">
        <v>76</v>
      </c>
    </row>
    <row r="180" spans="14:30" x14ac:dyDescent="0.25">
      <c r="N180" s="26">
        <v>52504</v>
      </c>
      <c r="O180" s="69" t="s">
        <v>76</v>
      </c>
      <c r="P180" s="16" t="s">
        <v>76</v>
      </c>
      <c r="Q180" s="16" t="s">
        <v>76</v>
      </c>
      <c r="R180" s="72" t="s">
        <v>76</v>
      </c>
      <c r="S180" s="69" t="s">
        <v>76</v>
      </c>
      <c r="T180" s="16" t="s">
        <v>76</v>
      </c>
      <c r="U180" s="16" t="s">
        <v>76</v>
      </c>
      <c r="V180" s="72" t="s">
        <v>76</v>
      </c>
      <c r="W180" s="69" t="s">
        <v>76</v>
      </c>
      <c r="X180" s="16" t="s">
        <v>76</v>
      </c>
      <c r="Y180" s="16" t="s">
        <v>76</v>
      </c>
      <c r="Z180" s="72" t="s">
        <v>76</v>
      </c>
      <c r="AA180" s="69" t="s">
        <v>76</v>
      </c>
      <c r="AB180" s="16" t="s">
        <v>76</v>
      </c>
      <c r="AC180" s="16" t="s">
        <v>76</v>
      </c>
      <c r="AD180" s="72" t="s">
        <v>76</v>
      </c>
    </row>
    <row r="181" spans="14:30" x14ac:dyDescent="0.25">
      <c r="N181" s="26">
        <v>52596</v>
      </c>
      <c r="O181" s="69" t="s">
        <v>76</v>
      </c>
      <c r="P181" s="16" t="s">
        <v>76</v>
      </c>
      <c r="Q181" s="16" t="s">
        <v>76</v>
      </c>
      <c r="R181" s="72" t="s">
        <v>76</v>
      </c>
      <c r="S181" s="69" t="s">
        <v>76</v>
      </c>
      <c r="T181" s="16" t="s">
        <v>76</v>
      </c>
      <c r="U181" s="16" t="s">
        <v>76</v>
      </c>
      <c r="V181" s="72" t="s">
        <v>76</v>
      </c>
      <c r="W181" s="69" t="s">
        <v>76</v>
      </c>
      <c r="X181" s="16" t="s">
        <v>76</v>
      </c>
      <c r="Y181" s="16" t="s">
        <v>76</v>
      </c>
      <c r="Z181" s="72" t="s">
        <v>76</v>
      </c>
      <c r="AA181" s="69" t="s">
        <v>76</v>
      </c>
      <c r="AB181" s="16" t="s">
        <v>76</v>
      </c>
      <c r="AC181" s="16" t="s">
        <v>76</v>
      </c>
      <c r="AD181" s="72" t="s">
        <v>76</v>
      </c>
    </row>
    <row r="182" spans="14:30" x14ac:dyDescent="0.25">
      <c r="N182" s="26">
        <v>52687</v>
      </c>
      <c r="O182" s="69" t="s">
        <v>76</v>
      </c>
      <c r="P182" s="16" t="s">
        <v>76</v>
      </c>
      <c r="Q182" s="16" t="s">
        <v>76</v>
      </c>
      <c r="R182" s="72" t="s">
        <v>76</v>
      </c>
      <c r="S182" s="69" t="s">
        <v>76</v>
      </c>
      <c r="T182" s="16" t="s">
        <v>76</v>
      </c>
      <c r="U182" s="16" t="s">
        <v>76</v>
      </c>
      <c r="V182" s="72" t="s">
        <v>76</v>
      </c>
      <c r="W182" s="69" t="s">
        <v>76</v>
      </c>
      <c r="X182" s="16" t="s">
        <v>76</v>
      </c>
      <c r="Y182" s="16" t="s">
        <v>76</v>
      </c>
      <c r="Z182" s="72" t="s">
        <v>76</v>
      </c>
      <c r="AA182" s="69" t="s">
        <v>76</v>
      </c>
      <c r="AB182" s="16" t="s">
        <v>76</v>
      </c>
      <c r="AC182" s="16" t="s">
        <v>76</v>
      </c>
      <c r="AD182" s="72" t="s">
        <v>76</v>
      </c>
    </row>
    <row r="183" spans="14:30" x14ac:dyDescent="0.25">
      <c r="N183" s="26">
        <v>52778</v>
      </c>
      <c r="O183" s="69" t="s">
        <v>76</v>
      </c>
      <c r="P183" s="16" t="s">
        <v>76</v>
      </c>
      <c r="Q183" s="16" t="s">
        <v>76</v>
      </c>
      <c r="R183" s="72" t="s">
        <v>76</v>
      </c>
      <c r="S183" s="69" t="s">
        <v>76</v>
      </c>
      <c r="T183" s="16" t="s">
        <v>76</v>
      </c>
      <c r="U183" s="16" t="s">
        <v>76</v>
      </c>
      <c r="V183" s="72" t="s">
        <v>76</v>
      </c>
      <c r="W183" s="69" t="s">
        <v>76</v>
      </c>
      <c r="X183" s="16" t="s">
        <v>76</v>
      </c>
      <c r="Y183" s="16" t="s">
        <v>76</v>
      </c>
      <c r="Z183" s="72" t="s">
        <v>76</v>
      </c>
      <c r="AA183" s="69" t="s">
        <v>76</v>
      </c>
      <c r="AB183" s="16" t="s">
        <v>76</v>
      </c>
      <c r="AC183" s="16" t="s">
        <v>76</v>
      </c>
      <c r="AD183" s="72" t="s">
        <v>76</v>
      </c>
    </row>
    <row r="184" spans="14:30" x14ac:dyDescent="0.25">
      <c r="N184" s="26">
        <v>52870</v>
      </c>
      <c r="O184" s="69" t="s">
        <v>76</v>
      </c>
      <c r="P184" s="16" t="s">
        <v>76</v>
      </c>
      <c r="Q184" s="16" t="s">
        <v>76</v>
      </c>
      <c r="R184" s="72" t="s">
        <v>76</v>
      </c>
      <c r="S184" s="69" t="s">
        <v>76</v>
      </c>
      <c r="T184" s="16" t="s">
        <v>76</v>
      </c>
      <c r="U184" s="16" t="s">
        <v>76</v>
      </c>
      <c r="V184" s="72" t="s">
        <v>76</v>
      </c>
      <c r="W184" s="69" t="s">
        <v>76</v>
      </c>
      <c r="X184" s="16" t="s">
        <v>76</v>
      </c>
      <c r="Y184" s="16" t="s">
        <v>76</v>
      </c>
      <c r="Z184" s="72" t="s">
        <v>76</v>
      </c>
      <c r="AA184" s="69" t="s">
        <v>76</v>
      </c>
      <c r="AB184" s="16" t="s">
        <v>76</v>
      </c>
      <c r="AC184" s="16" t="s">
        <v>76</v>
      </c>
      <c r="AD184" s="72" t="s">
        <v>76</v>
      </c>
    </row>
    <row r="185" spans="14:30" x14ac:dyDescent="0.25">
      <c r="N185" s="26">
        <v>52962</v>
      </c>
      <c r="O185" s="69" t="s">
        <v>76</v>
      </c>
      <c r="P185" s="16" t="s">
        <v>76</v>
      </c>
      <c r="Q185" s="16" t="s">
        <v>76</v>
      </c>
      <c r="R185" s="72" t="s">
        <v>76</v>
      </c>
      <c r="S185" s="69" t="s">
        <v>76</v>
      </c>
      <c r="T185" s="16" t="s">
        <v>76</v>
      </c>
      <c r="U185" s="16" t="s">
        <v>76</v>
      </c>
      <c r="V185" s="72" t="s">
        <v>76</v>
      </c>
      <c r="W185" s="69" t="s">
        <v>76</v>
      </c>
      <c r="X185" s="16" t="s">
        <v>76</v>
      </c>
      <c r="Y185" s="16" t="s">
        <v>76</v>
      </c>
      <c r="Z185" s="72" t="s">
        <v>76</v>
      </c>
      <c r="AA185" s="69" t="s">
        <v>76</v>
      </c>
      <c r="AB185" s="16" t="s">
        <v>76</v>
      </c>
      <c r="AC185" s="16" t="s">
        <v>76</v>
      </c>
      <c r="AD185" s="72" t="s">
        <v>76</v>
      </c>
    </row>
    <row r="186" spans="14:30" x14ac:dyDescent="0.25">
      <c r="N186" s="26">
        <v>53052</v>
      </c>
      <c r="O186" s="69" t="s">
        <v>76</v>
      </c>
      <c r="P186" s="16" t="s">
        <v>76</v>
      </c>
      <c r="Q186" s="16" t="s">
        <v>76</v>
      </c>
      <c r="R186" s="72" t="s">
        <v>76</v>
      </c>
      <c r="S186" s="69" t="s">
        <v>76</v>
      </c>
      <c r="T186" s="16" t="s">
        <v>76</v>
      </c>
      <c r="U186" s="16" t="s">
        <v>76</v>
      </c>
      <c r="V186" s="72" t="s">
        <v>76</v>
      </c>
      <c r="W186" s="69" t="s">
        <v>76</v>
      </c>
      <c r="X186" s="16" t="s">
        <v>76</v>
      </c>
      <c r="Y186" s="16" t="s">
        <v>76</v>
      </c>
      <c r="Z186" s="72" t="s">
        <v>76</v>
      </c>
      <c r="AA186" s="69" t="s">
        <v>76</v>
      </c>
      <c r="AB186" s="16" t="s">
        <v>76</v>
      </c>
      <c r="AC186" s="16" t="s">
        <v>76</v>
      </c>
      <c r="AD186" s="72" t="s">
        <v>76</v>
      </c>
    </row>
    <row r="187" spans="14:30" x14ac:dyDescent="0.25">
      <c r="N187" s="26">
        <v>53143</v>
      </c>
      <c r="O187" s="69" t="s">
        <v>76</v>
      </c>
      <c r="P187" s="16" t="s">
        <v>76</v>
      </c>
      <c r="Q187" s="16" t="s">
        <v>76</v>
      </c>
      <c r="R187" s="72" t="s">
        <v>76</v>
      </c>
      <c r="S187" s="69" t="s">
        <v>76</v>
      </c>
      <c r="T187" s="16" t="s">
        <v>76</v>
      </c>
      <c r="U187" s="16" t="s">
        <v>76</v>
      </c>
      <c r="V187" s="72" t="s">
        <v>76</v>
      </c>
      <c r="W187" s="69" t="s">
        <v>76</v>
      </c>
      <c r="X187" s="16" t="s">
        <v>76</v>
      </c>
      <c r="Y187" s="16" t="s">
        <v>76</v>
      </c>
      <c r="Z187" s="72" t="s">
        <v>76</v>
      </c>
      <c r="AA187" s="69" t="s">
        <v>76</v>
      </c>
      <c r="AB187" s="16" t="s">
        <v>76</v>
      </c>
      <c r="AC187" s="16" t="s">
        <v>76</v>
      </c>
      <c r="AD187" s="72" t="s">
        <v>76</v>
      </c>
    </row>
    <row r="188" spans="14:30" x14ac:dyDescent="0.25">
      <c r="N188" s="26">
        <v>53235</v>
      </c>
      <c r="O188" s="69" t="s">
        <v>76</v>
      </c>
      <c r="P188" s="16" t="s">
        <v>76</v>
      </c>
      <c r="Q188" s="16" t="s">
        <v>76</v>
      </c>
      <c r="R188" s="72" t="s">
        <v>76</v>
      </c>
      <c r="S188" s="69" t="s">
        <v>76</v>
      </c>
      <c r="T188" s="16" t="s">
        <v>76</v>
      </c>
      <c r="U188" s="16" t="s">
        <v>76</v>
      </c>
      <c r="V188" s="72" t="s">
        <v>76</v>
      </c>
      <c r="W188" s="69" t="s">
        <v>76</v>
      </c>
      <c r="X188" s="16" t="s">
        <v>76</v>
      </c>
      <c r="Y188" s="16" t="s">
        <v>76</v>
      </c>
      <c r="Z188" s="72" t="s">
        <v>76</v>
      </c>
      <c r="AA188" s="69" t="s">
        <v>76</v>
      </c>
      <c r="AB188" s="16" t="s">
        <v>76</v>
      </c>
      <c r="AC188" s="16" t="s">
        <v>76</v>
      </c>
      <c r="AD188" s="72" t="s">
        <v>76</v>
      </c>
    </row>
    <row r="189" spans="14:30" x14ac:dyDescent="0.25">
      <c r="N189" s="26">
        <v>53327</v>
      </c>
      <c r="O189" s="69" t="s">
        <v>76</v>
      </c>
      <c r="P189" s="16" t="s">
        <v>76</v>
      </c>
      <c r="Q189" s="16" t="s">
        <v>76</v>
      </c>
      <c r="R189" s="72" t="s">
        <v>76</v>
      </c>
      <c r="S189" s="69" t="s">
        <v>76</v>
      </c>
      <c r="T189" s="16" t="s">
        <v>76</v>
      </c>
      <c r="U189" s="16" t="s">
        <v>76</v>
      </c>
      <c r="V189" s="72" t="s">
        <v>76</v>
      </c>
      <c r="W189" s="69" t="s">
        <v>76</v>
      </c>
      <c r="X189" s="16" t="s">
        <v>76</v>
      </c>
      <c r="Y189" s="16" t="s">
        <v>76</v>
      </c>
      <c r="Z189" s="72" t="s">
        <v>76</v>
      </c>
      <c r="AA189" s="69" t="s">
        <v>76</v>
      </c>
      <c r="AB189" s="16" t="s">
        <v>76</v>
      </c>
      <c r="AC189" s="16" t="s">
        <v>76</v>
      </c>
      <c r="AD189" s="72" t="s">
        <v>76</v>
      </c>
    </row>
    <row r="190" spans="14:30" x14ac:dyDescent="0.25">
      <c r="N190" s="26">
        <v>53417</v>
      </c>
      <c r="O190" s="69" t="s">
        <v>76</v>
      </c>
      <c r="P190" s="16" t="s">
        <v>76</v>
      </c>
      <c r="Q190" s="16" t="s">
        <v>76</v>
      </c>
      <c r="R190" s="72" t="s">
        <v>76</v>
      </c>
      <c r="S190" s="69" t="s">
        <v>76</v>
      </c>
      <c r="T190" s="16" t="s">
        <v>76</v>
      </c>
      <c r="U190" s="16" t="s">
        <v>76</v>
      </c>
      <c r="V190" s="72" t="s">
        <v>76</v>
      </c>
      <c r="W190" s="69" t="s">
        <v>76</v>
      </c>
      <c r="X190" s="16" t="s">
        <v>76</v>
      </c>
      <c r="Y190" s="16" t="s">
        <v>76</v>
      </c>
      <c r="Z190" s="72" t="s">
        <v>76</v>
      </c>
      <c r="AA190" s="69" t="s">
        <v>76</v>
      </c>
      <c r="AB190" s="16" t="s">
        <v>76</v>
      </c>
      <c r="AC190" s="16" t="s">
        <v>76</v>
      </c>
      <c r="AD190" s="72" t="s">
        <v>76</v>
      </c>
    </row>
    <row r="191" spans="14:30" x14ac:dyDescent="0.25">
      <c r="N191" s="26">
        <v>53508</v>
      </c>
      <c r="O191" s="69" t="s">
        <v>76</v>
      </c>
      <c r="P191" s="16" t="s">
        <v>76</v>
      </c>
      <c r="Q191" s="16" t="s">
        <v>76</v>
      </c>
      <c r="R191" s="72" t="s">
        <v>76</v>
      </c>
      <c r="S191" s="69" t="s">
        <v>76</v>
      </c>
      <c r="T191" s="16" t="s">
        <v>76</v>
      </c>
      <c r="U191" s="16" t="s">
        <v>76</v>
      </c>
      <c r="V191" s="72" t="s">
        <v>76</v>
      </c>
      <c r="W191" s="69" t="s">
        <v>76</v>
      </c>
      <c r="X191" s="16" t="s">
        <v>76</v>
      </c>
      <c r="Y191" s="16" t="s">
        <v>76</v>
      </c>
      <c r="Z191" s="72" t="s">
        <v>76</v>
      </c>
      <c r="AA191" s="69" t="s">
        <v>76</v>
      </c>
      <c r="AB191" s="16" t="s">
        <v>76</v>
      </c>
      <c r="AC191" s="16" t="s">
        <v>76</v>
      </c>
      <c r="AD191" s="72" t="s">
        <v>76</v>
      </c>
    </row>
    <row r="192" spans="14:30" x14ac:dyDescent="0.25">
      <c r="N192" s="26">
        <v>53600</v>
      </c>
      <c r="O192" s="69" t="s">
        <v>76</v>
      </c>
      <c r="P192" s="16" t="s">
        <v>76</v>
      </c>
      <c r="Q192" s="16" t="s">
        <v>76</v>
      </c>
      <c r="R192" s="72" t="s">
        <v>76</v>
      </c>
      <c r="S192" s="69" t="s">
        <v>76</v>
      </c>
      <c r="T192" s="16" t="s">
        <v>76</v>
      </c>
      <c r="U192" s="16" t="s">
        <v>76</v>
      </c>
      <c r="V192" s="72" t="s">
        <v>76</v>
      </c>
      <c r="W192" s="69" t="s">
        <v>76</v>
      </c>
      <c r="X192" s="16" t="s">
        <v>76</v>
      </c>
      <c r="Y192" s="16" t="s">
        <v>76</v>
      </c>
      <c r="Z192" s="72" t="s">
        <v>76</v>
      </c>
      <c r="AA192" s="69" t="s">
        <v>76</v>
      </c>
      <c r="AB192" s="16" t="s">
        <v>76</v>
      </c>
      <c r="AC192" s="16" t="s">
        <v>76</v>
      </c>
      <c r="AD192" s="72" t="s">
        <v>76</v>
      </c>
    </row>
    <row r="193" spans="14:30" x14ac:dyDescent="0.25">
      <c r="N193" s="26">
        <v>53692</v>
      </c>
      <c r="O193" s="69" t="s">
        <v>76</v>
      </c>
      <c r="P193" s="16" t="s">
        <v>76</v>
      </c>
      <c r="Q193" s="16" t="s">
        <v>76</v>
      </c>
      <c r="R193" s="72" t="s">
        <v>76</v>
      </c>
      <c r="S193" s="69" t="s">
        <v>76</v>
      </c>
      <c r="T193" s="16" t="s">
        <v>76</v>
      </c>
      <c r="U193" s="16" t="s">
        <v>76</v>
      </c>
      <c r="V193" s="72" t="s">
        <v>76</v>
      </c>
      <c r="W193" s="69" t="s">
        <v>76</v>
      </c>
      <c r="X193" s="16" t="s">
        <v>76</v>
      </c>
      <c r="Y193" s="16" t="s">
        <v>76</v>
      </c>
      <c r="Z193" s="72" t="s">
        <v>76</v>
      </c>
      <c r="AA193" s="69" t="s">
        <v>76</v>
      </c>
      <c r="AB193" s="16" t="s">
        <v>76</v>
      </c>
      <c r="AC193" s="16" t="s">
        <v>76</v>
      </c>
      <c r="AD193" s="72" t="s">
        <v>76</v>
      </c>
    </row>
    <row r="194" spans="14:30" x14ac:dyDescent="0.25">
      <c r="N194" s="26">
        <v>53782</v>
      </c>
      <c r="O194" s="69" t="s">
        <v>76</v>
      </c>
      <c r="P194" s="16" t="s">
        <v>76</v>
      </c>
      <c r="Q194" s="16" t="s">
        <v>76</v>
      </c>
      <c r="R194" s="72" t="s">
        <v>76</v>
      </c>
      <c r="S194" s="69" t="s">
        <v>76</v>
      </c>
      <c r="T194" s="16" t="s">
        <v>76</v>
      </c>
      <c r="U194" s="16" t="s">
        <v>76</v>
      </c>
      <c r="V194" s="72" t="s">
        <v>76</v>
      </c>
      <c r="W194" s="69" t="s">
        <v>76</v>
      </c>
      <c r="X194" s="16" t="s">
        <v>76</v>
      </c>
      <c r="Y194" s="16" t="s">
        <v>76</v>
      </c>
      <c r="Z194" s="72" t="s">
        <v>76</v>
      </c>
      <c r="AA194" s="69" t="s">
        <v>76</v>
      </c>
      <c r="AB194" s="16" t="s">
        <v>76</v>
      </c>
      <c r="AC194" s="16" t="s">
        <v>76</v>
      </c>
      <c r="AD194" s="72" t="s">
        <v>76</v>
      </c>
    </row>
    <row r="195" spans="14:30" x14ac:dyDescent="0.25">
      <c r="N195" s="26">
        <v>53873</v>
      </c>
      <c r="O195" s="69" t="s">
        <v>76</v>
      </c>
      <c r="P195" s="16" t="s">
        <v>76</v>
      </c>
      <c r="Q195" s="16" t="s">
        <v>76</v>
      </c>
      <c r="R195" s="72" t="s">
        <v>76</v>
      </c>
      <c r="S195" s="69" t="s">
        <v>76</v>
      </c>
      <c r="T195" s="16" t="s">
        <v>76</v>
      </c>
      <c r="U195" s="16" t="s">
        <v>76</v>
      </c>
      <c r="V195" s="72" t="s">
        <v>76</v>
      </c>
      <c r="W195" s="69" t="s">
        <v>76</v>
      </c>
      <c r="X195" s="16" t="s">
        <v>76</v>
      </c>
      <c r="Y195" s="16" t="s">
        <v>76</v>
      </c>
      <c r="Z195" s="72" t="s">
        <v>76</v>
      </c>
      <c r="AA195" s="69" t="s">
        <v>76</v>
      </c>
      <c r="AB195" s="16" t="s">
        <v>76</v>
      </c>
      <c r="AC195" s="16" t="s">
        <v>76</v>
      </c>
      <c r="AD195" s="72" t="s">
        <v>76</v>
      </c>
    </row>
    <row r="196" spans="14:30" x14ac:dyDescent="0.25">
      <c r="N196" s="26">
        <v>53965</v>
      </c>
      <c r="O196" s="69" t="s">
        <v>76</v>
      </c>
      <c r="P196" s="16" t="s">
        <v>76</v>
      </c>
      <c r="Q196" s="16" t="s">
        <v>76</v>
      </c>
      <c r="R196" s="72" t="s">
        <v>76</v>
      </c>
      <c r="S196" s="69" t="s">
        <v>76</v>
      </c>
      <c r="T196" s="16" t="s">
        <v>76</v>
      </c>
      <c r="U196" s="16" t="s">
        <v>76</v>
      </c>
      <c r="V196" s="72" t="s">
        <v>76</v>
      </c>
      <c r="W196" s="69" t="s">
        <v>76</v>
      </c>
      <c r="X196" s="16" t="s">
        <v>76</v>
      </c>
      <c r="Y196" s="16" t="s">
        <v>76</v>
      </c>
      <c r="Z196" s="72" t="s">
        <v>76</v>
      </c>
      <c r="AA196" s="69" t="s">
        <v>76</v>
      </c>
      <c r="AB196" s="16" t="s">
        <v>76</v>
      </c>
      <c r="AC196" s="16" t="s">
        <v>76</v>
      </c>
      <c r="AD196" s="72" t="s">
        <v>76</v>
      </c>
    </row>
    <row r="197" spans="14:30" x14ac:dyDescent="0.25">
      <c r="N197" s="26">
        <v>54057</v>
      </c>
      <c r="O197" s="69" t="s">
        <v>76</v>
      </c>
      <c r="P197" s="16" t="s">
        <v>76</v>
      </c>
      <c r="Q197" s="16" t="s">
        <v>76</v>
      </c>
      <c r="R197" s="72" t="s">
        <v>76</v>
      </c>
      <c r="S197" s="69" t="s">
        <v>76</v>
      </c>
      <c r="T197" s="16" t="s">
        <v>76</v>
      </c>
      <c r="U197" s="16" t="s">
        <v>76</v>
      </c>
      <c r="V197" s="72" t="s">
        <v>76</v>
      </c>
      <c r="W197" s="69" t="s">
        <v>76</v>
      </c>
      <c r="X197" s="16" t="s">
        <v>76</v>
      </c>
      <c r="Y197" s="16" t="s">
        <v>76</v>
      </c>
      <c r="Z197" s="72" t="s">
        <v>76</v>
      </c>
      <c r="AA197" s="69" t="s">
        <v>76</v>
      </c>
      <c r="AB197" s="16" t="s">
        <v>76</v>
      </c>
      <c r="AC197" s="16" t="s">
        <v>76</v>
      </c>
      <c r="AD197" s="72" t="s">
        <v>76</v>
      </c>
    </row>
    <row r="198" spans="14:30" x14ac:dyDescent="0.25">
      <c r="N198" s="26">
        <v>54148</v>
      </c>
      <c r="O198" s="69" t="s">
        <v>76</v>
      </c>
      <c r="P198" s="16" t="s">
        <v>76</v>
      </c>
      <c r="Q198" s="16" t="s">
        <v>76</v>
      </c>
      <c r="R198" s="72" t="s">
        <v>76</v>
      </c>
      <c r="S198" s="69" t="s">
        <v>76</v>
      </c>
      <c r="T198" s="16" t="s">
        <v>76</v>
      </c>
      <c r="U198" s="16" t="s">
        <v>76</v>
      </c>
      <c r="V198" s="72" t="s">
        <v>76</v>
      </c>
      <c r="W198" s="69" t="s">
        <v>76</v>
      </c>
      <c r="X198" s="16" t="s">
        <v>76</v>
      </c>
      <c r="Y198" s="16" t="s">
        <v>76</v>
      </c>
      <c r="Z198" s="72" t="s">
        <v>76</v>
      </c>
      <c r="AA198" s="69" t="s">
        <v>76</v>
      </c>
      <c r="AB198" s="16" t="s">
        <v>76</v>
      </c>
      <c r="AC198" s="16" t="s">
        <v>76</v>
      </c>
      <c r="AD198" s="72" t="s">
        <v>76</v>
      </c>
    </row>
    <row r="199" spans="14:30" x14ac:dyDescent="0.25">
      <c r="N199" s="26">
        <v>54239</v>
      </c>
      <c r="O199" s="69" t="s">
        <v>76</v>
      </c>
      <c r="P199" s="16" t="s">
        <v>76</v>
      </c>
      <c r="Q199" s="16" t="s">
        <v>76</v>
      </c>
      <c r="R199" s="72" t="s">
        <v>76</v>
      </c>
      <c r="S199" s="69" t="s">
        <v>76</v>
      </c>
      <c r="T199" s="16" t="s">
        <v>76</v>
      </c>
      <c r="U199" s="16" t="s">
        <v>76</v>
      </c>
      <c r="V199" s="72" t="s">
        <v>76</v>
      </c>
      <c r="W199" s="69" t="s">
        <v>76</v>
      </c>
      <c r="X199" s="16" t="s">
        <v>76</v>
      </c>
      <c r="Y199" s="16" t="s">
        <v>76</v>
      </c>
      <c r="Z199" s="72" t="s">
        <v>76</v>
      </c>
      <c r="AA199" s="69" t="s">
        <v>76</v>
      </c>
      <c r="AB199" s="16" t="s">
        <v>76</v>
      </c>
      <c r="AC199" s="16" t="s">
        <v>76</v>
      </c>
      <c r="AD199" s="72" t="s">
        <v>76</v>
      </c>
    </row>
    <row r="200" spans="14:30" x14ac:dyDescent="0.25">
      <c r="N200" s="26">
        <v>54331</v>
      </c>
      <c r="O200" s="69" t="s">
        <v>76</v>
      </c>
      <c r="P200" s="16" t="s">
        <v>76</v>
      </c>
      <c r="Q200" s="16" t="s">
        <v>76</v>
      </c>
      <c r="R200" s="72" t="s">
        <v>76</v>
      </c>
      <c r="S200" s="69" t="s">
        <v>76</v>
      </c>
      <c r="T200" s="16" t="s">
        <v>76</v>
      </c>
      <c r="U200" s="16" t="s">
        <v>76</v>
      </c>
      <c r="V200" s="72" t="s">
        <v>76</v>
      </c>
      <c r="W200" s="69" t="s">
        <v>76</v>
      </c>
      <c r="X200" s="16" t="s">
        <v>76</v>
      </c>
      <c r="Y200" s="16" t="s">
        <v>76</v>
      </c>
      <c r="Z200" s="72" t="s">
        <v>76</v>
      </c>
      <c r="AA200" s="69" t="s">
        <v>76</v>
      </c>
      <c r="AB200" s="16" t="s">
        <v>76</v>
      </c>
      <c r="AC200" s="16" t="s">
        <v>76</v>
      </c>
      <c r="AD200" s="72" t="s">
        <v>76</v>
      </c>
    </row>
    <row r="201" spans="14:30" x14ac:dyDescent="0.25">
      <c r="N201" s="26">
        <v>54423</v>
      </c>
      <c r="O201" s="69" t="s">
        <v>76</v>
      </c>
      <c r="P201" s="16" t="s">
        <v>76</v>
      </c>
      <c r="Q201" s="16" t="s">
        <v>76</v>
      </c>
      <c r="R201" s="72" t="s">
        <v>76</v>
      </c>
      <c r="S201" s="69" t="s">
        <v>76</v>
      </c>
      <c r="T201" s="16" t="s">
        <v>76</v>
      </c>
      <c r="U201" s="16" t="s">
        <v>76</v>
      </c>
      <c r="V201" s="72" t="s">
        <v>76</v>
      </c>
      <c r="W201" s="69" t="s">
        <v>76</v>
      </c>
      <c r="X201" s="16" t="s">
        <v>76</v>
      </c>
      <c r="Y201" s="16" t="s">
        <v>76</v>
      </c>
      <c r="Z201" s="72" t="s">
        <v>76</v>
      </c>
      <c r="AA201" s="69" t="s">
        <v>76</v>
      </c>
      <c r="AB201" s="16" t="s">
        <v>76</v>
      </c>
      <c r="AC201" s="16" t="s">
        <v>76</v>
      </c>
      <c r="AD201" s="72" t="s">
        <v>76</v>
      </c>
    </row>
    <row r="202" spans="14:30" x14ac:dyDescent="0.25">
      <c r="N202" s="26">
        <v>54513</v>
      </c>
      <c r="O202" s="69" t="s">
        <v>76</v>
      </c>
      <c r="P202" s="16" t="s">
        <v>76</v>
      </c>
      <c r="Q202" s="16" t="s">
        <v>76</v>
      </c>
      <c r="R202" s="72" t="s">
        <v>76</v>
      </c>
      <c r="S202" s="69" t="s">
        <v>76</v>
      </c>
      <c r="T202" s="16" t="s">
        <v>76</v>
      </c>
      <c r="U202" s="16" t="s">
        <v>76</v>
      </c>
      <c r="V202" s="72" t="s">
        <v>76</v>
      </c>
      <c r="W202" s="69" t="s">
        <v>76</v>
      </c>
      <c r="X202" s="16" t="s">
        <v>76</v>
      </c>
      <c r="Y202" s="16" t="s">
        <v>76</v>
      </c>
      <c r="Z202" s="72" t="s">
        <v>76</v>
      </c>
      <c r="AA202" s="69" t="s">
        <v>76</v>
      </c>
      <c r="AB202" s="16" t="s">
        <v>76</v>
      </c>
      <c r="AC202" s="16" t="s">
        <v>76</v>
      </c>
      <c r="AD202" s="72" t="s">
        <v>76</v>
      </c>
    </row>
    <row r="203" spans="14:30" x14ac:dyDescent="0.25">
      <c r="N203" s="26">
        <v>54604</v>
      </c>
      <c r="O203" s="69" t="s">
        <v>76</v>
      </c>
      <c r="P203" s="16" t="s">
        <v>76</v>
      </c>
      <c r="Q203" s="16" t="s">
        <v>76</v>
      </c>
      <c r="R203" s="72" t="s">
        <v>76</v>
      </c>
      <c r="S203" s="69" t="s">
        <v>76</v>
      </c>
      <c r="T203" s="16" t="s">
        <v>76</v>
      </c>
      <c r="U203" s="16" t="s">
        <v>76</v>
      </c>
      <c r="V203" s="72" t="s">
        <v>76</v>
      </c>
      <c r="W203" s="69" t="s">
        <v>76</v>
      </c>
      <c r="X203" s="16" t="s">
        <v>76</v>
      </c>
      <c r="Y203" s="16" t="s">
        <v>76</v>
      </c>
      <c r="Z203" s="72" t="s">
        <v>76</v>
      </c>
      <c r="AA203" s="69" t="s">
        <v>76</v>
      </c>
      <c r="AB203" s="16" t="s">
        <v>76</v>
      </c>
      <c r="AC203" s="16" t="s">
        <v>76</v>
      </c>
      <c r="AD203" s="72" t="s">
        <v>76</v>
      </c>
    </row>
    <row r="204" spans="14:30" x14ac:dyDescent="0.25">
      <c r="N204" s="26">
        <v>54696</v>
      </c>
      <c r="O204" s="69" t="s">
        <v>76</v>
      </c>
      <c r="P204" s="16" t="s">
        <v>76</v>
      </c>
      <c r="Q204" s="16" t="s">
        <v>76</v>
      </c>
      <c r="R204" s="72" t="s">
        <v>76</v>
      </c>
      <c r="S204" s="69" t="s">
        <v>76</v>
      </c>
      <c r="T204" s="16" t="s">
        <v>76</v>
      </c>
      <c r="U204" s="16" t="s">
        <v>76</v>
      </c>
      <c r="V204" s="72" t="s">
        <v>76</v>
      </c>
      <c r="W204" s="69" t="s">
        <v>76</v>
      </c>
      <c r="X204" s="16" t="s">
        <v>76</v>
      </c>
      <c r="Y204" s="16" t="s">
        <v>76</v>
      </c>
      <c r="Z204" s="72" t="s">
        <v>76</v>
      </c>
      <c r="AA204" s="69" t="s">
        <v>76</v>
      </c>
      <c r="AB204" s="16" t="s">
        <v>76</v>
      </c>
      <c r="AC204" s="16" t="s">
        <v>76</v>
      </c>
      <c r="AD204" s="72" t="s">
        <v>76</v>
      </c>
    </row>
    <row r="205" spans="14:30" x14ac:dyDescent="0.25">
      <c r="N205" s="26">
        <v>54788</v>
      </c>
      <c r="O205" s="69" t="s">
        <v>76</v>
      </c>
      <c r="P205" s="16" t="s">
        <v>76</v>
      </c>
      <c r="Q205" s="16" t="s">
        <v>76</v>
      </c>
      <c r="R205" s="72" t="s">
        <v>76</v>
      </c>
      <c r="S205" s="69" t="s">
        <v>76</v>
      </c>
      <c r="T205" s="16" t="s">
        <v>76</v>
      </c>
      <c r="U205" s="16" t="s">
        <v>76</v>
      </c>
      <c r="V205" s="72" t="s">
        <v>76</v>
      </c>
      <c r="W205" s="69" t="s">
        <v>76</v>
      </c>
      <c r="X205" s="16" t="s">
        <v>76</v>
      </c>
      <c r="Y205" s="16" t="s">
        <v>76</v>
      </c>
      <c r="Z205" s="72" t="s">
        <v>76</v>
      </c>
      <c r="AA205" s="69" t="s">
        <v>76</v>
      </c>
      <c r="AB205" s="16" t="s">
        <v>76</v>
      </c>
      <c r="AC205" s="16" t="s">
        <v>76</v>
      </c>
      <c r="AD205" s="72" t="s">
        <v>76</v>
      </c>
    </row>
    <row r="206" spans="14:30" x14ac:dyDescent="0.25">
      <c r="N206" s="26">
        <v>54878</v>
      </c>
      <c r="O206" s="69" t="s">
        <v>76</v>
      </c>
      <c r="P206" s="16" t="s">
        <v>76</v>
      </c>
      <c r="Q206" s="16" t="s">
        <v>76</v>
      </c>
      <c r="R206" s="72" t="s">
        <v>76</v>
      </c>
      <c r="S206" s="69" t="s">
        <v>76</v>
      </c>
      <c r="T206" s="16" t="s">
        <v>76</v>
      </c>
      <c r="U206" s="16" t="s">
        <v>76</v>
      </c>
      <c r="V206" s="72" t="s">
        <v>76</v>
      </c>
      <c r="W206" s="69" t="s">
        <v>76</v>
      </c>
      <c r="X206" s="16" t="s">
        <v>76</v>
      </c>
      <c r="Y206" s="16" t="s">
        <v>76</v>
      </c>
      <c r="Z206" s="72" t="s">
        <v>76</v>
      </c>
      <c r="AA206" s="69" t="s">
        <v>76</v>
      </c>
      <c r="AB206" s="16" t="s">
        <v>76</v>
      </c>
      <c r="AC206" s="16" t="s">
        <v>76</v>
      </c>
      <c r="AD206" s="72" t="s">
        <v>76</v>
      </c>
    </row>
    <row r="207" spans="14:30" x14ac:dyDescent="0.25">
      <c r="N207" s="26">
        <v>54969</v>
      </c>
      <c r="O207" s="69" t="s">
        <v>76</v>
      </c>
      <c r="P207" s="16" t="s">
        <v>76</v>
      </c>
      <c r="Q207" s="16" t="s">
        <v>76</v>
      </c>
      <c r="R207" s="72" t="s">
        <v>76</v>
      </c>
      <c r="S207" s="69" t="s">
        <v>76</v>
      </c>
      <c r="T207" s="16" t="s">
        <v>76</v>
      </c>
      <c r="U207" s="16" t="s">
        <v>76</v>
      </c>
      <c r="V207" s="72" t="s">
        <v>76</v>
      </c>
      <c r="W207" s="69" t="s">
        <v>76</v>
      </c>
      <c r="X207" s="16" t="s">
        <v>76</v>
      </c>
      <c r="Y207" s="16" t="s">
        <v>76</v>
      </c>
      <c r="Z207" s="72" t="s">
        <v>76</v>
      </c>
      <c r="AA207" s="69" t="s">
        <v>76</v>
      </c>
      <c r="AB207" s="16" t="s">
        <v>76</v>
      </c>
      <c r="AC207" s="16" t="s">
        <v>76</v>
      </c>
      <c r="AD207" s="72" t="s">
        <v>76</v>
      </c>
    </row>
    <row r="208" spans="14:30" x14ac:dyDescent="0.25">
      <c r="N208" s="26">
        <v>55061</v>
      </c>
      <c r="O208" s="69" t="s">
        <v>76</v>
      </c>
      <c r="P208" s="16" t="s">
        <v>76</v>
      </c>
      <c r="Q208" s="16" t="s">
        <v>76</v>
      </c>
      <c r="R208" s="72" t="s">
        <v>76</v>
      </c>
      <c r="S208" s="69" t="s">
        <v>76</v>
      </c>
      <c r="T208" s="16" t="s">
        <v>76</v>
      </c>
      <c r="U208" s="16" t="s">
        <v>76</v>
      </c>
      <c r="V208" s="72" t="s">
        <v>76</v>
      </c>
      <c r="W208" s="69" t="s">
        <v>76</v>
      </c>
      <c r="X208" s="16" t="s">
        <v>76</v>
      </c>
      <c r="Y208" s="16" t="s">
        <v>76</v>
      </c>
      <c r="Z208" s="72" t="s">
        <v>76</v>
      </c>
      <c r="AA208" s="69" t="s">
        <v>76</v>
      </c>
      <c r="AB208" s="16" t="s">
        <v>76</v>
      </c>
      <c r="AC208" s="16" t="s">
        <v>76</v>
      </c>
      <c r="AD208" s="72" t="s">
        <v>76</v>
      </c>
    </row>
    <row r="209" spans="14:14" x14ac:dyDescent="0.25">
      <c r="N209" s="26"/>
    </row>
    <row r="210" spans="14:14" x14ac:dyDescent="0.25">
      <c r="N210" s="26"/>
    </row>
    <row r="211" spans="14:14" x14ac:dyDescent="0.25">
      <c r="N211" s="26"/>
    </row>
    <row r="212" spans="14:14" x14ac:dyDescent="0.25">
      <c r="N212" s="26"/>
    </row>
    <row r="213" spans="14:14" x14ac:dyDescent="0.25">
      <c r="N213" s="26"/>
    </row>
    <row r="214" spans="14:14" x14ac:dyDescent="0.25">
      <c r="N214" s="26"/>
    </row>
    <row r="215" spans="14:14" x14ac:dyDescent="0.25">
      <c r="N215" s="26"/>
    </row>
    <row r="216" spans="14:14" x14ac:dyDescent="0.25">
      <c r="N216" s="26"/>
    </row>
    <row r="217" spans="14:14" x14ac:dyDescent="0.25">
      <c r="N217" s="26"/>
    </row>
    <row r="218" spans="14:14" x14ac:dyDescent="0.25">
      <c r="N218" s="26"/>
    </row>
    <row r="219" spans="14:14" x14ac:dyDescent="0.25">
      <c r="N219" s="26"/>
    </row>
    <row r="220" spans="14:14" x14ac:dyDescent="0.25">
      <c r="N220" s="26"/>
    </row>
    <row r="221" spans="14:14" x14ac:dyDescent="0.25">
      <c r="N221" s="26"/>
    </row>
    <row r="222" spans="14:14" x14ac:dyDescent="0.25">
      <c r="N222" s="26"/>
    </row>
    <row r="223" spans="14:14" x14ac:dyDescent="0.25">
      <c r="N223" s="26"/>
    </row>
    <row r="224" spans="14:14" x14ac:dyDescent="0.25">
      <c r="N224" s="26"/>
    </row>
    <row r="225" spans="14:14" x14ac:dyDescent="0.25">
      <c r="N225" s="26"/>
    </row>
    <row r="226" spans="14:14" x14ac:dyDescent="0.25">
      <c r="N226" s="26"/>
    </row>
    <row r="227" spans="14:14" x14ac:dyDescent="0.25">
      <c r="N227" s="26"/>
    </row>
    <row r="228" spans="14:14" x14ac:dyDescent="0.25">
      <c r="N228" s="26"/>
    </row>
    <row r="229" spans="14:14" x14ac:dyDescent="0.25">
      <c r="N229" s="26"/>
    </row>
    <row r="230" spans="14:14" x14ac:dyDescent="0.25">
      <c r="N230" s="26"/>
    </row>
    <row r="231" spans="14:14" x14ac:dyDescent="0.25">
      <c r="N231" s="26"/>
    </row>
    <row r="232" spans="14:14" x14ac:dyDescent="0.25">
      <c r="N232" s="26"/>
    </row>
    <row r="233" spans="14:14" x14ac:dyDescent="0.25">
      <c r="N233" s="26"/>
    </row>
    <row r="234" spans="14:14" x14ac:dyDescent="0.25">
      <c r="N234" s="26"/>
    </row>
    <row r="235" spans="14:14" x14ac:dyDescent="0.25">
      <c r="N235" s="26"/>
    </row>
    <row r="236" spans="14:14" x14ac:dyDescent="0.25">
      <c r="N236" s="26"/>
    </row>
    <row r="237" spans="14:14" x14ac:dyDescent="0.25">
      <c r="N237" s="26"/>
    </row>
    <row r="238" spans="14:14" x14ac:dyDescent="0.25">
      <c r="N238" s="26"/>
    </row>
    <row r="239" spans="14:14" x14ac:dyDescent="0.25">
      <c r="N239" s="26"/>
    </row>
    <row r="240" spans="14:14" x14ac:dyDescent="0.25">
      <c r="N240" s="26"/>
    </row>
    <row r="241" spans="14:14" x14ac:dyDescent="0.25">
      <c r="N241" s="26"/>
    </row>
    <row r="242" spans="14:14" x14ac:dyDescent="0.25">
      <c r="N242" s="26"/>
    </row>
    <row r="243" spans="14:14" x14ac:dyDescent="0.25">
      <c r="N243" s="26"/>
    </row>
    <row r="244" spans="14:14" x14ac:dyDescent="0.25">
      <c r="N244" s="26"/>
    </row>
    <row r="245" spans="14:14" x14ac:dyDescent="0.25">
      <c r="N245" s="26"/>
    </row>
    <row r="246" spans="14:14" x14ac:dyDescent="0.25">
      <c r="N246" s="26"/>
    </row>
    <row r="247" spans="14:14" x14ac:dyDescent="0.25">
      <c r="N247" s="26"/>
    </row>
    <row r="248" spans="14:14" x14ac:dyDescent="0.25">
      <c r="N248" s="26"/>
    </row>
    <row r="249" spans="14:14" x14ac:dyDescent="0.25">
      <c r="N249" s="26"/>
    </row>
    <row r="250" spans="14:14" x14ac:dyDescent="0.25">
      <c r="N250" s="26"/>
    </row>
    <row r="251" spans="14:14" x14ac:dyDescent="0.25">
      <c r="N251" s="26"/>
    </row>
    <row r="252" spans="14:14" x14ac:dyDescent="0.25">
      <c r="N252" s="26"/>
    </row>
    <row r="253" spans="14:14" x14ac:dyDescent="0.25">
      <c r="N253" s="26"/>
    </row>
    <row r="254" spans="14:14" x14ac:dyDescent="0.25">
      <c r="N254" s="26"/>
    </row>
    <row r="255" spans="14:14" x14ac:dyDescent="0.25">
      <c r="N255" s="26"/>
    </row>
    <row r="256" spans="14:14" x14ac:dyDescent="0.25">
      <c r="N256" s="26"/>
    </row>
    <row r="257" spans="14:14" x14ac:dyDescent="0.25">
      <c r="N257" s="26"/>
    </row>
    <row r="258" spans="14:14" x14ac:dyDescent="0.25">
      <c r="N258" s="26"/>
    </row>
    <row r="259" spans="14:14" x14ac:dyDescent="0.25">
      <c r="N259" s="26"/>
    </row>
    <row r="260" spans="14:14" x14ac:dyDescent="0.25">
      <c r="N260" s="26"/>
    </row>
    <row r="261" spans="14:14" x14ac:dyDescent="0.25">
      <c r="N261" s="26"/>
    </row>
    <row r="262" spans="14:14" x14ac:dyDescent="0.25">
      <c r="N262" s="26"/>
    </row>
    <row r="263" spans="14:14" x14ac:dyDescent="0.25">
      <c r="N263" s="26"/>
    </row>
    <row r="264" spans="14:14" x14ac:dyDescent="0.25">
      <c r="N264" s="26"/>
    </row>
    <row r="265" spans="14:14" x14ac:dyDescent="0.25">
      <c r="N265" s="26"/>
    </row>
    <row r="266" spans="14:14" x14ac:dyDescent="0.25">
      <c r="N266" s="26"/>
    </row>
    <row r="267" spans="14:14" x14ac:dyDescent="0.25">
      <c r="N267" s="26"/>
    </row>
    <row r="268" spans="14:14" x14ac:dyDescent="0.25">
      <c r="N268" s="26"/>
    </row>
    <row r="269" spans="14:14" x14ac:dyDescent="0.25">
      <c r="N269" s="26"/>
    </row>
    <row r="270" spans="14:14" x14ac:dyDescent="0.25">
      <c r="N270" s="26"/>
    </row>
    <row r="271" spans="14:14" x14ac:dyDescent="0.25">
      <c r="N271" s="26"/>
    </row>
    <row r="272" spans="14:14" x14ac:dyDescent="0.25">
      <c r="N272" s="26"/>
    </row>
    <row r="273" spans="14:14" x14ac:dyDescent="0.25">
      <c r="N273" s="26"/>
    </row>
    <row r="274" spans="14:14" x14ac:dyDescent="0.25">
      <c r="N274" s="26"/>
    </row>
    <row r="275" spans="14:14" x14ac:dyDescent="0.25">
      <c r="N275" s="26"/>
    </row>
    <row r="276" spans="14:14" x14ac:dyDescent="0.25">
      <c r="N276" s="26"/>
    </row>
    <row r="277" spans="14:14" x14ac:dyDescent="0.25">
      <c r="N277" s="26"/>
    </row>
    <row r="278" spans="14:14" x14ac:dyDescent="0.25">
      <c r="N278" s="26"/>
    </row>
    <row r="279" spans="14:14" x14ac:dyDescent="0.25">
      <c r="N279" s="26"/>
    </row>
    <row r="280" spans="14:14" x14ac:dyDescent="0.25">
      <c r="N280" s="26"/>
    </row>
    <row r="281" spans="14:14" x14ac:dyDescent="0.25">
      <c r="N281" s="26"/>
    </row>
    <row r="282" spans="14:14" x14ac:dyDescent="0.25">
      <c r="N282" s="26"/>
    </row>
    <row r="283" spans="14:14" x14ac:dyDescent="0.25">
      <c r="N283" s="26"/>
    </row>
    <row r="284" spans="14:14" x14ac:dyDescent="0.25">
      <c r="N284" s="26"/>
    </row>
    <row r="285" spans="14:14" x14ac:dyDescent="0.25">
      <c r="N285" s="26"/>
    </row>
    <row r="286" spans="14:14" x14ac:dyDescent="0.25">
      <c r="N286" s="26"/>
    </row>
    <row r="287" spans="14:14" x14ac:dyDescent="0.25">
      <c r="N287" s="26"/>
    </row>
    <row r="288" spans="14:14" x14ac:dyDescent="0.25">
      <c r="N288" s="26"/>
    </row>
    <row r="289" spans="14:14" x14ac:dyDescent="0.25">
      <c r="N289" s="26"/>
    </row>
    <row r="290" spans="14:14" x14ac:dyDescent="0.25">
      <c r="N290" s="26"/>
    </row>
    <row r="291" spans="14:14" x14ac:dyDescent="0.25">
      <c r="N291" s="26"/>
    </row>
    <row r="292" spans="14:14" x14ac:dyDescent="0.25">
      <c r="N292" s="26"/>
    </row>
    <row r="293" spans="14:14" x14ac:dyDescent="0.25">
      <c r="N293" s="26"/>
    </row>
    <row r="294" spans="14:14" x14ac:dyDescent="0.25">
      <c r="N294" s="26"/>
    </row>
    <row r="295" spans="14:14" x14ac:dyDescent="0.25">
      <c r="N295" s="26"/>
    </row>
    <row r="296" spans="14:14" x14ac:dyDescent="0.25">
      <c r="N296" s="26"/>
    </row>
    <row r="297" spans="14:14" x14ac:dyDescent="0.25">
      <c r="N297" s="26"/>
    </row>
    <row r="298" spans="14:14" x14ac:dyDescent="0.25">
      <c r="N298" s="26"/>
    </row>
    <row r="299" spans="14:14" x14ac:dyDescent="0.25">
      <c r="N299" s="26"/>
    </row>
    <row r="300" spans="14:14" x14ac:dyDescent="0.25">
      <c r="N300" s="26"/>
    </row>
    <row r="301" spans="14:14" x14ac:dyDescent="0.25">
      <c r="N301" s="26"/>
    </row>
    <row r="302" spans="14:14" x14ac:dyDescent="0.25">
      <c r="N302" s="26"/>
    </row>
    <row r="303" spans="14:14" x14ac:dyDescent="0.25">
      <c r="N303" s="26"/>
    </row>
    <row r="304" spans="14:14" x14ac:dyDescent="0.25">
      <c r="N304" s="26"/>
    </row>
    <row r="305" spans="14:14" x14ac:dyDescent="0.25">
      <c r="N305" s="26"/>
    </row>
    <row r="306" spans="14:14" x14ac:dyDescent="0.25">
      <c r="N306" s="26"/>
    </row>
    <row r="307" spans="14:14" x14ac:dyDescent="0.25">
      <c r="N307" s="26"/>
    </row>
    <row r="308" spans="14:14" x14ac:dyDescent="0.25">
      <c r="N308" s="26"/>
    </row>
    <row r="309" spans="14:14" x14ac:dyDescent="0.25">
      <c r="N309" s="26"/>
    </row>
    <row r="310" spans="14:14" x14ac:dyDescent="0.25">
      <c r="N310" s="26"/>
    </row>
    <row r="311" spans="14:14" x14ac:dyDescent="0.25">
      <c r="N311" s="26"/>
    </row>
    <row r="312" spans="14:14" x14ac:dyDescent="0.25">
      <c r="N312" s="26"/>
    </row>
    <row r="313" spans="14:14" x14ac:dyDescent="0.25">
      <c r="N313" s="26"/>
    </row>
    <row r="314" spans="14:14" x14ac:dyDescent="0.25">
      <c r="N314" s="26"/>
    </row>
    <row r="315" spans="14:14" x14ac:dyDescent="0.25">
      <c r="N315" s="26"/>
    </row>
    <row r="316" spans="14:14" x14ac:dyDescent="0.25">
      <c r="N316" s="26"/>
    </row>
    <row r="317" spans="14:14" x14ac:dyDescent="0.25">
      <c r="N317" s="26"/>
    </row>
    <row r="318" spans="14:14" x14ac:dyDescent="0.25">
      <c r="N318" s="26"/>
    </row>
    <row r="319" spans="14:14" x14ac:dyDescent="0.25">
      <c r="N319" s="26"/>
    </row>
    <row r="320" spans="14:14" x14ac:dyDescent="0.25">
      <c r="N320" s="26"/>
    </row>
    <row r="321" spans="14:14" x14ac:dyDescent="0.25">
      <c r="N321" s="26"/>
    </row>
    <row r="322" spans="14:14" x14ac:dyDescent="0.25">
      <c r="N322" s="26"/>
    </row>
    <row r="323" spans="14:14" x14ac:dyDescent="0.25">
      <c r="N323" s="26"/>
    </row>
    <row r="324" spans="14:14" x14ac:dyDescent="0.25">
      <c r="N324" s="26"/>
    </row>
    <row r="325" spans="14:14" x14ac:dyDescent="0.25">
      <c r="N325" s="26"/>
    </row>
    <row r="326" spans="14:14" x14ac:dyDescent="0.25">
      <c r="N326" s="26"/>
    </row>
    <row r="327" spans="14:14" x14ac:dyDescent="0.25">
      <c r="N327" s="26"/>
    </row>
    <row r="328" spans="14:14" x14ac:dyDescent="0.25">
      <c r="N328" s="26"/>
    </row>
    <row r="329" spans="14:14" x14ac:dyDescent="0.25">
      <c r="N329" s="26"/>
    </row>
    <row r="330" spans="14:14" x14ac:dyDescent="0.25">
      <c r="N330" s="26"/>
    </row>
    <row r="331" spans="14:14" x14ac:dyDescent="0.25">
      <c r="N331" s="26"/>
    </row>
    <row r="332" spans="14:14" x14ac:dyDescent="0.25">
      <c r="N332" s="26"/>
    </row>
    <row r="333" spans="14:14" x14ac:dyDescent="0.25">
      <c r="N333" s="26"/>
    </row>
    <row r="334" spans="14:14" x14ac:dyDescent="0.25">
      <c r="N334" s="26"/>
    </row>
    <row r="335" spans="14:14" x14ac:dyDescent="0.25">
      <c r="N335" s="26"/>
    </row>
    <row r="336" spans="14:14" x14ac:dyDescent="0.25">
      <c r="N336" s="26"/>
    </row>
    <row r="337" spans="14:14" x14ac:dyDescent="0.25">
      <c r="N337" s="26"/>
    </row>
    <row r="338" spans="14:14" x14ac:dyDescent="0.25">
      <c r="N338" s="26"/>
    </row>
    <row r="339" spans="14:14" x14ac:dyDescent="0.25">
      <c r="N339" s="26"/>
    </row>
    <row r="340" spans="14:14" x14ac:dyDescent="0.25">
      <c r="N340" s="26"/>
    </row>
    <row r="341" spans="14:14" x14ac:dyDescent="0.25">
      <c r="N341" s="26"/>
    </row>
    <row r="342" spans="14:14" x14ac:dyDescent="0.25">
      <c r="N342" s="26"/>
    </row>
    <row r="343" spans="14:14" x14ac:dyDescent="0.25">
      <c r="N343" s="26"/>
    </row>
    <row r="344" spans="14:14" x14ac:dyDescent="0.25">
      <c r="N344" s="26"/>
    </row>
    <row r="345" spans="14:14" x14ac:dyDescent="0.25">
      <c r="N345" s="26"/>
    </row>
    <row r="346" spans="14:14" x14ac:dyDescent="0.25">
      <c r="N346" s="26"/>
    </row>
    <row r="347" spans="14:14" x14ac:dyDescent="0.25">
      <c r="N347" s="26"/>
    </row>
    <row r="348" spans="14:14" x14ac:dyDescent="0.25">
      <c r="N348" s="26"/>
    </row>
    <row r="349" spans="14:14" x14ac:dyDescent="0.25">
      <c r="N349" s="26"/>
    </row>
    <row r="350" spans="14:14" x14ac:dyDescent="0.25">
      <c r="N350" s="26"/>
    </row>
    <row r="351" spans="14:14" x14ac:dyDescent="0.25">
      <c r="N351" s="26"/>
    </row>
    <row r="352" spans="14:14" x14ac:dyDescent="0.25">
      <c r="N352" s="26"/>
    </row>
    <row r="353" spans="14:14" x14ac:dyDescent="0.25">
      <c r="N353" s="26"/>
    </row>
    <row r="354" spans="14:14" x14ac:dyDescent="0.25">
      <c r="N354" s="26"/>
    </row>
    <row r="355" spans="14:14" x14ac:dyDescent="0.25">
      <c r="N355" s="26"/>
    </row>
    <row r="356" spans="14:14" x14ac:dyDescent="0.25">
      <c r="N356" s="26"/>
    </row>
    <row r="357" spans="14:14" x14ac:dyDescent="0.25">
      <c r="N357" s="26"/>
    </row>
    <row r="358" spans="14:14" x14ac:dyDescent="0.25">
      <c r="N358" s="26"/>
    </row>
    <row r="359" spans="14:14" x14ac:dyDescent="0.25">
      <c r="N359" s="26"/>
    </row>
    <row r="360" spans="14:14" x14ac:dyDescent="0.25">
      <c r="N360" s="26"/>
    </row>
    <row r="361" spans="14:14" x14ac:dyDescent="0.25">
      <c r="N361" s="26"/>
    </row>
    <row r="362" spans="14:14" x14ac:dyDescent="0.25">
      <c r="N362" s="26"/>
    </row>
    <row r="363" spans="14:14" x14ac:dyDescent="0.25">
      <c r="N363" s="26"/>
    </row>
    <row r="364" spans="14:14" x14ac:dyDescent="0.25">
      <c r="N364" s="26"/>
    </row>
    <row r="365" spans="14:14" x14ac:dyDescent="0.25">
      <c r="N365" s="26"/>
    </row>
    <row r="366" spans="14:14" x14ac:dyDescent="0.25">
      <c r="N366" s="26"/>
    </row>
    <row r="367" spans="14:14" x14ac:dyDescent="0.25">
      <c r="N367" s="26"/>
    </row>
    <row r="368" spans="14:14" x14ac:dyDescent="0.25">
      <c r="N368" s="26"/>
    </row>
    <row r="369" spans="14:14" x14ac:dyDescent="0.25">
      <c r="N369" s="26"/>
    </row>
    <row r="370" spans="14:14" x14ac:dyDescent="0.25">
      <c r="N370" s="26"/>
    </row>
    <row r="371" spans="14:14" x14ac:dyDescent="0.25">
      <c r="N371" s="26"/>
    </row>
    <row r="372" spans="14:14" x14ac:dyDescent="0.25">
      <c r="N372" s="26"/>
    </row>
    <row r="373" spans="14:14" x14ac:dyDescent="0.25">
      <c r="N373" s="26"/>
    </row>
    <row r="374" spans="14:14" x14ac:dyDescent="0.25">
      <c r="N374" s="26"/>
    </row>
    <row r="375" spans="14:14" x14ac:dyDescent="0.25">
      <c r="N375" s="26"/>
    </row>
    <row r="376" spans="14:14" x14ac:dyDescent="0.25">
      <c r="N376" s="26"/>
    </row>
    <row r="377" spans="14:14" x14ac:dyDescent="0.25">
      <c r="N377" s="26"/>
    </row>
    <row r="378" spans="14:14" x14ac:dyDescent="0.25">
      <c r="N378" s="26"/>
    </row>
    <row r="379" spans="14:14" x14ac:dyDescent="0.25">
      <c r="N379" s="26"/>
    </row>
    <row r="380" spans="14:14" x14ac:dyDescent="0.25">
      <c r="N380" s="26"/>
    </row>
    <row r="381" spans="14:14" x14ac:dyDescent="0.25">
      <c r="N381" s="26"/>
    </row>
    <row r="382" spans="14:14" x14ac:dyDescent="0.25">
      <c r="N382" s="26"/>
    </row>
    <row r="383" spans="14:14" x14ac:dyDescent="0.25">
      <c r="N383" s="26"/>
    </row>
    <row r="384" spans="14:14" x14ac:dyDescent="0.25">
      <c r="N384" s="26"/>
    </row>
    <row r="385" spans="14:14" x14ac:dyDescent="0.25">
      <c r="N385" s="26"/>
    </row>
    <row r="386" spans="14:14" x14ac:dyDescent="0.25">
      <c r="N386" s="26"/>
    </row>
    <row r="387" spans="14:14" x14ac:dyDescent="0.25">
      <c r="N387" s="26"/>
    </row>
    <row r="388" spans="14:14" x14ac:dyDescent="0.25">
      <c r="N388" s="26"/>
    </row>
    <row r="389" spans="14:14" x14ac:dyDescent="0.25">
      <c r="N389" s="26"/>
    </row>
    <row r="390" spans="14:14" x14ac:dyDescent="0.25">
      <c r="N390" s="26"/>
    </row>
    <row r="391" spans="14:14" x14ac:dyDescent="0.25">
      <c r="N391" s="26"/>
    </row>
    <row r="392" spans="14:14" x14ac:dyDescent="0.25">
      <c r="N392" s="26"/>
    </row>
    <row r="393" spans="14:14" x14ac:dyDescent="0.25">
      <c r="N393" s="26"/>
    </row>
    <row r="394" spans="14:14" x14ac:dyDescent="0.25">
      <c r="N394" s="26"/>
    </row>
    <row r="395" spans="14:14" x14ac:dyDescent="0.25">
      <c r="N395" s="26"/>
    </row>
    <row r="396" spans="14:14" x14ac:dyDescent="0.25">
      <c r="N396" s="26"/>
    </row>
    <row r="397" spans="14:14" x14ac:dyDescent="0.25">
      <c r="N397" s="26"/>
    </row>
    <row r="398" spans="14:14" x14ac:dyDescent="0.25">
      <c r="N398" s="26"/>
    </row>
    <row r="399" spans="14:14" x14ac:dyDescent="0.25">
      <c r="N399" s="26"/>
    </row>
    <row r="400" spans="14:14" x14ac:dyDescent="0.25">
      <c r="N400" s="26"/>
    </row>
    <row r="401" spans="14:14" x14ac:dyDescent="0.25">
      <c r="N401" s="26"/>
    </row>
    <row r="402" spans="14:14" x14ac:dyDescent="0.25">
      <c r="N402" s="26"/>
    </row>
    <row r="403" spans="14:14" x14ac:dyDescent="0.25">
      <c r="N403" s="26"/>
    </row>
    <row r="404" spans="14:14" x14ac:dyDescent="0.25">
      <c r="N404" s="26"/>
    </row>
    <row r="405" spans="14:14" x14ac:dyDescent="0.25">
      <c r="N405" s="26"/>
    </row>
    <row r="406" spans="14:14" x14ac:dyDescent="0.25">
      <c r="N406" s="26"/>
    </row>
    <row r="407" spans="14:14" x14ac:dyDescent="0.25">
      <c r="N407" s="26"/>
    </row>
    <row r="408" spans="14:14" x14ac:dyDescent="0.25">
      <c r="N408" s="26"/>
    </row>
    <row r="409" spans="14:14" x14ac:dyDescent="0.25">
      <c r="N409" s="26"/>
    </row>
    <row r="410" spans="14:14" x14ac:dyDescent="0.25">
      <c r="N410" s="26"/>
    </row>
    <row r="411" spans="14:14" x14ac:dyDescent="0.25">
      <c r="N411" s="26"/>
    </row>
    <row r="412" spans="14:14" x14ac:dyDescent="0.25">
      <c r="N412" s="26"/>
    </row>
    <row r="413" spans="14:14" x14ac:dyDescent="0.25">
      <c r="N413" s="26"/>
    </row>
    <row r="414" spans="14:14" x14ac:dyDescent="0.25">
      <c r="N414" s="26"/>
    </row>
    <row r="415" spans="14:14" x14ac:dyDescent="0.25">
      <c r="N415" s="26"/>
    </row>
    <row r="416" spans="14:14" x14ac:dyDescent="0.25">
      <c r="N416" s="26"/>
    </row>
    <row r="417" spans="14:14" x14ac:dyDescent="0.25">
      <c r="N417" s="26"/>
    </row>
    <row r="418" spans="14:14" x14ac:dyDescent="0.25">
      <c r="N418" s="26"/>
    </row>
    <row r="419" spans="14:14" x14ac:dyDescent="0.25">
      <c r="N419" s="26"/>
    </row>
    <row r="420" spans="14:14" x14ac:dyDescent="0.25">
      <c r="N420" s="26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3 N118:N208">
    <cfRule type="expression" dxfId="14" priority="2">
      <formula>$O6=""</formula>
    </cfRule>
  </conditionalFormatting>
  <conditionalFormatting sqref="N105:N117">
    <cfRule type="expression" dxfId="2" priority="1">
      <formula>$O105=""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6B5C-EA6E-4429-BCB7-435920DB1EFD}">
  <sheetPr codeName="Sheet6"/>
  <dimension ref="A1:V167"/>
  <sheetViews>
    <sheetView workbookViewId="0">
      <selection activeCell="AD126" sqref="AD126"/>
    </sheetView>
  </sheetViews>
  <sheetFormatPr defaultColWidth="9.140625" defaultRowHeight="15" x14ac:dyDescent="0.25"/>
  <cols>
    <col min="1" max="13" width="13.7109375" style="25" customWidth="1"/>
    <col min="14" max="14" width="23.85546875" style="30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5"/>
  </cols>
  <sheetData>
    <row r="1" spans="1:22" s="2" customFormat="1" ht="15.95" customHeight="1" x14ac:dyDescent="0.25">
      <c r="N1" s="19"/>
      <c r="O1" s="44"/>
      <c r="P1" s="45"/>
      <c r="Q1" s="45"/>
      <c r="R1" s="46"/>
      <c r="S1" s="44"/>
      <c r="T1" s="47"/>
      <c r="U1" s="45"/>
      <c r="V1" s="46"/>
    </row>
    <row r="2" spans="1:22" s="5" customFormat="1" ht="15.95" customHeight="1" x14ac:dyDescent="0.25">
      <c r="O2" s="48"/>
      <c r="P2" s="49"/>
      <c r="Q2" s="49"/>
      <c r="R2" s="50"/>
      <c r="S2" s="48"/>
      <c r="T2" s="49"/>
      <c r="U2" s="49"/>
      <c r="V2" s="50"/>
    </row>
    <row r="3" spans="1:22" s="5" customFormat="1" ht="15.95" customHeight="1" x14ac:dyDescent="0.25">
      <c r="O3" s="48"/>
      <c r="P3" s="49"/>
      <c r="Q3" s="49"/>
      <c r="R3" s="50"/>
      <c r="S3" s="49"/>
      <c r="T3" s="49"/>
      <c r="U3" s="49"/>
      <c r="V3" s="49"/>
    </row>
    <row r="4" spans="1:22" s="54" customFormat="1" ht="15.95" customHeight="1" x14ac:dyDescent="0.25">
      <c r="O4" s="48"/>
      <c r="P4" s="49"/>
      <c r="Q4" s="49"/>
      <c r="R4" s="50"/>
      <c r="S4" s="49"/>
      <c r="T4" s="49"/>
      <c r="U4" s="49"/>
      <c r="V4" s="49"/>
    </row>
    <row r="5" spans="1:22" s="62" customFormat="1" ht="35.1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N5" s="63" t="s">
        <v>0</v>
      </c>
      <c r="O5" s="64" t="s">
        <v>37</v>
      </c>
      <c r="P5" s="24" t="s">
        <v>38</v>
      </c>
      <c r="Q5" s="24" t="s">
        <v>39</v>
      </c>
      <c r="R5" s="65" t="s">
        <v>40</v>
      </c>
      <c r="S5" s="64" t="s">
        <v>9</v>
      </c>
      <c r="T5" s="24" t="s">
        <v>10</v>
      </c>
      <c r="U5" s="24" t="s">
        <v>11</v>
      </c>
      <c r="V5" s="65" t="s">
        <v>12</v>
      </c>
    </row>
    <row r="6" spans="1:22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N6" s="15">
        <v>35155</v>
      </c>
      <c r="O6" s="89" t="s">
        <v>15</v>
      </c>
      <c r="P6" s="70" t="s">
        <v>15</v>
      </c>
      <c r="Q6" s="70" t="s">
        <v>15</v>
      </c>
      <c r="R6" s="71" t="s">
        <v>15</v>
      </c>
      <c r="S6" s="69">
        <v>58.563668974811399</v>
      </c>
      <c r="T6" s="16">
        <v>67.940241940329699</v>
      </c>
      <c r="U6" s="16">
        <v>68.782840800227106</v>
      </c>
      <c r="V6" s="72">
        <v>62.457688538449297</v>
      </c>
    </row>
    <row r="7" spans="1:22" x14ac:dyDescent="0.25">
      <c r="A7" s="87" t="s">
        <v>87</v>
      </c>
      <c r="B7" s="87"/>
      <c r="C7" s="87"/>
      <c r="D7" s="87"/>
      <c r="E7" s="87"/>
      <c r="F7" s="87"/>
      <c r="G7" s="88"/>
      <c r="H7" s="87" t="s">
        <v>88</v>
      </c>
      <c r="I7" s="87"/>
      <c r="J7" s="87"/>
      <c r="K7" s="87"/>
      <c r="L7" s="87"/>
      <c r="M7" s="87"/>
      <c r="N7" s="15">
        <v>35246</v>
      </c>
      <c r="O7" s="89" t="s">
        <v>15</v>
      </c>
      <c r="P7" s="70" t="s">
        <v>15</v>
      </c>
      <c r="Q7" s="70" t="s">
        <v>15</v>
      </c>
      <c r="R7" s="71" t="s">
        <v>15</v>
      </c>
      <c r="S7" s="69">
        <v>62.307342141954202</v>
      </c>
      <c r="T7" s="16">
        <v>70.083143915123699</v>
      </c>
      <c r="U7" s="16">
        <v>67.938452092319807</v>
      </c>
      <c r="V7" s="72">
        <v>63.188746320267398</v>
      </c>
    </row>
    <row r="8" spans="1:22" x14ac:dyDescent="0.25">
      <c r="A8" s="87" t="s">
        <v>74</v>
      </c>
      <c r="B8" s="87"/>
      <c r="C8" s="87"/>
      <c r="D8" s="87"/>
      <c r="E8" s="87"/>
      <c r="F8" s="87"/>
      <c r="H8" s="87" t="s">
        <v>74</v>
      </c>
      <c r="I8" s="87"/>
      <c r="J8" s="87"/>
      <c r="K8" s="87"/>
      <c r="L8" s="87"/>
      <c r="M8" s="87"/>
      <c r="N8" s="15">
        <v>35338</v>
      </c>
      <c r="O8" s="89" t="s">
        <v>15</v>
      </c>
      <c r="P8" s="70" t="s">
        <v>15</v>
      </c>
      <c r="Q8" s="70" t="s">
        <v>15</v>
      </c>
      <c r="R8" s="71" t="s">
        <v>15</v>
      </c>
      <c r="S8" s="69">
        <v>65.803385409607898</v>
      </c>
      <c r="T8" s="16">
        <v>71.682080238990196</v>
      </c>
      <c r="U8" s="16">
        <v>69.824421573543404</v>
      </c>
      <c r="V8" s="72">
        <v>64.227414029071895</v>
      </c>
    </row>
    <row r="9" spans="1:22" x14ac:dyDescent="0.25">
      <c r="N9" s="15">
        <v>35430</v>
      </c>
      <c r="O9" s="89" t="s">
        <v>15</v>
      </c>
      <c r="P9" s="70" t="s">
        <v>15</v>
      </c>
      <c r="Q9" s="70" t="s">
        <v>15</v>
      </c>
      <c r="R9" s="71" t="s">
        <v>15</v>
      </c>
      <c r="S9" s="69">
        <v>65.4250194482659</v>
      </c>
      <c r="T9" s="16">
        <v>70.520883411881599</v>
      </c>
      <c r="U9" s="16">
        <v>73.919559243253602</v>
      </c>
      <c r="V9" s="72">
        <v>65.208144212433396</v>
      </c>
    </row>
    <row r="10" spans="1:22" x14ac:dyDescent="0.25">
      <c r="N10" s="15">
        <v>35520</v>
      </c>
      <c r="O10" s="89" t="s">
        <v>15</v>
      </c>
      <c r="P10" s="70" t="s">
        <v>15</v>
      </c>
      <c r="Q10" s="70" t="s">
        <v>15</v>
      </c>
      <c r="R10" s="71" t="s">
        <v>15</v>
      </c>
      <c r="S10" s="69">
        <v>65.874008481868103</v>
      </c>
      <c r="T10" s="16">
        <v>70.317028722962206</v>
      </c>
      <c r="U10" s="16">
        <v>76.091084955560007</v>
      </c>
      <c r="V10" s="72">
        <v>67.781241302140103</v>
      </c>
    </row>
    <row r="11" spans="1:22" x14ac:dyDescent="0.25">
      <c r="N11" s="15">
        <v>35611</v>
      </c>
      <c r="O11" s="89" t="s">
        <v>15</v>
      </c>
      <c r="P11" s="70" t="s">
        <v>15</v>
      </c>
      <c r="Q11" s="70" t="s">
        <v>15</v>
      </c>
      <c r="R11" s="71" t="s">
        <v>15</v>
      </c>
      <c r="S11" s="69">
        <v>69.6338657551631</v>
      </c>
      <c r="T11" s="16">
        <v>73.128972189969005</v>
      </c>
      <c r="U11" s="16">
        <v>77.236999347197894</v>
      </c>
      <c r="V11" s="72">
        <v>71.112803084167496</v>
      </c>
    </row>
    <row r="12" spans="1:22" x14ac:dyDescent="0.25">
      <c r="N12" s="15">
        <v>35703</v>
      </c>
      <c r="O12" s="89" t="s">
        <v>15</v>
      </c>
      <c r="P12" s="70" t="s">
        <v>15</v>
      </c>
      <c r="Q12" s="70" t="s">
        <v>15</v>
      </c>
      <c r="R12" s="71" t="s">
        <v>15</v>
      </c>
      <c r="S12" s="69">
        <v>74.6901182601936</v>
      </c>
      <c r="T12" s="16">
        <v>77.316770163576805</v>
      </c>
      <c r="U12" s="16">
        <v>79.600793846754897</v>
      </c>
      <c r="V12" s="72">
        <v>72.644495140320103</v>
      </c>
    </row>
    <row r="13" spans="1:22" x14ac:dyDescent="0.25">
      <c r="N13" s="15">
        <v>35795</v>
      </c>
      <c r="O13" s="89" t="s">
        <v>15</v>
      </c>
      <c r="P13" s="70" t="s">
        <v>15</v>
      </c>
      <c r="Q13" s="70" t="s">
        <v>15</v>
      </c>
      <c r="R13" s="71" t="s">
        <v>15</v>
      </c>
      <c r="S13" s="69">
        <v>77.385264803891104</v>
      </c>
      <c r="T13" s="16">
        <v>79.339791606834595</v>
      </c>
      <c r="U13" s="16">
        <v>81.964102259577302</v>
      </c>
      <c r="V13" s="72">
        <v>73.357593740062399</v>
      </c>
    </row>
    <row r="14" spans="1:22" x14ac:dyDescent="0.25">
      <c r="N14" s="15">
        <v>35885</v>
      </c>
      <c r="O14" s="89" t="s">
        <v>15</v>
      </c>
      <c r="P14" s="70" t="s">
        <v>15</v>
      </c>
      <c r="Q14" s="70" t="s">
        <v>15</v>
      </c>
      <c r="R14" s="71" t="s">
        <v>15</v>
      </c>
      <c r="S14" s="69">
        <v>77.903475248640603</v>
      </c>
      <c r="T14" s="16">
        <v>79.266593226986103</v>
      </c>
      <c r="U14" s="16">
        <v>83.182486395823105</v>
      </c>
      <c r="V14" s="72">
        <v>75.013241409577105</v>
      </c>
    </row>
    <row r="15" spans="1:22" x14ac:dyDescent="0.25">
      <c r="N15" s="15">
        <v>35976</v>
      </c>
      <c r="O15" s="89" t="s">
        <v>15</v>
      </c>
      <c r="P15" s="70" t="s">
        <v>15</v>
      </c>
      <c r="Q15" s="70" t="s">
        <v>15</v>
      </c>
      <c r="R15" s="71" t="s">
        <v>15</v>
      </c>
      <c r="S15" s="69">
        <v>78.456676323022705</v>
      </c>
      <c r="T15" s="16">
        <v>79.373845238723504</v>
      </c>
      <c r="U15" s="16">
        <v>84.4725686277623</v>
      </c>
      <c r="V15" s="72">
        <v>77.619916652534599</v>
      </c>
    </row>
    <row r="16" spans="1:22" x14ac:dyDescent="0.25">
      <c r="N16" s="15">
        <v>36068</v>
      </c>
      <c r="O16" s="89" t="s">
        <v>15</v>
      </c>
      <c r="P16" s="70" t="s">
        <v>15</v>
      </c>
      <c r="Q16" s="70" t="s">
        <v>15</v>
      </c>
      <c r="R16" s="71" t="s">
        <v>15</v>
      </c>
      <c r="S16" s="69">
        <v>80.208177356378897</v>
      </c>
      <c r="T16" s="16">
        <v>81.259641554599597</v>
      </c>
      <c r="U16" s="16">
        <v>84.918757784399602</v>
      </c>
      <c r="V16" s="72">
        <v>80.307326406107094</v>
      </c>
    </row>
    <row r="17" spans="1:22" x14ac:dyDescent="0.25">
      <c r="N17" s="15">
        <v>36160</v>
      </c>
      <c r="O17" s="89" t="s">
        <v>15</v>
      </c>
      <c r="P17" s="70" t="s">
        <v>15</v>
      </c>
      <c r="Q17" s="70" t="s">
        <v>15</v>
      </c>
      <c r="R17" s="71" t="s">
        <v>15</v>
      </c>
      <c r="S17" s="69">
        <v>82.685257745232704</v>
      </c>
      <c r="T17" s="16">
        <v>84.147960619108503</v>
      </c>
      <c r="U17" s="16">
        <v>85.412758925406706</v>
      </c>
      <c r="V17" s="72">
        <v>82.5011742169401</v>
      </c>
    </row>
    <row r="18" spans="1:22" x14ac:dyDescent="0.25">
      <c r="N18" s="15">
        <v>36250</v>
      </c>
      <c r="O18" s="89" t="s">
        <v>15</v>
      </c>
      <c r="P18" s="70" t="s">
        <v>15</v>
      </c>
      <c r="Q18" s="70" t="s">
        <v>15</v>
      </c>
      <c r="R18" s="71" t="s">
        <v>15</v>
      </c>
      <c r="S18" s="69">
        <v>85.588867887994894</v>
      </c>
      <c r="T18" s="16">
        <v>86.679426729885705</v>
      </c>
      <c r="U18" s="16">
        <v>87.739494470366694</v>
      </c>
      <c r="V18" s="72">
        <v>84.868730305352997</v>
      </c>
    </row>
    <row r="19" spans="1:22" x14ac:dyDescent="0.25">
      <c r="N19" s="15">
        <v>36341</v>
      </c>
      <c r="O19" s="89" t="s">
        <v>15</v>
      </c>
      <c r="P19" s="70" t="s">
        <v>15</v>
      </c>
      <c r="Q19" s="70" t="s">
        <v>15</v>
      </c>
      <c r="R19" s="71" t="s">
        <v>15</v>
      </c>
      <c r="S19" s="69">
        <v>89.447334654183393</v>
      </c>
      <c r="T19" s="16">
        <v>87.520894806263499</v>
      </c>
      <c r="U19" s="16">
        <v>91.259157786341504</v>
      </c>
      <c r="V19" s="72">
        <v>86.991367105686606</v>
      </c>
    </row>
    <row r="20" spans="1:22" x14ac:dyDescent="0.25">
      <c r="N20" s="15">
        <v>36433</v>
      </c>
      <c r="O20" s="89" t="s">
        <v>15</v>
      </c>
      <c r="P20" s="70" t="s">
        <v>15</v>
      </c>
      <c r="Q20" s="70" t="s">
        <v>15</v>
      </c>
      <c r="R20" s="71" t="s">
        <v>15</v>
      </c>
      <c r="S20" s="69">
        <v>90.739668732130298</v>
      </c>
      <c r="T20" s="16">
        <v>88.054073010491607</v>
      </c>
      <c r="U20" s="16">
        <v>93.925881152608497</v>
      </c>
      <c r="V20" s="72">
        <v>88.8960736218676</v>
      </c>
    </row>
    <row r="21" spans="1:22" x14ac:dyDescent="0.25">
      <c r="N21" s="15">
        <v>36525</v>
      </c>
      <c r="O21" s="89" t="s">
        <v>15</v>
      </c>
      <c r="P21" s="70" t="s">
        <v>15</v>
      </c>
      <c r="Q21" s="70" t="s">
        <v>15</v>
      </c>
      <c r="R21" s="71" t="s">
        <v>15</v>
      </c>
      <c r="S21" s="69">
        <v>90.490332030769096</v>
      </c>
      <c r="T21" s="16">
        <v>90.818305443143103</v>
      </c>
      <c r="U21" s="16">
        <v>94.876902337680093</v>
      </c>
      <c r="V21" s="72">
        <v>91.511924521667495</v>
      </c>
    </row>
    <row r="22" spans="1:22" x14ac:dyDescent="0.25">
      <c r="N22" s="15">
        <v>36616</v>
      </c>
      <c r="O22" s="89">
        <v>84.600269899570904</v>
      </c>
      <c r="P22" s="70">
        <v>91.2236607344486</v>
      </c>
      <c r="Q22" s="70">
        <v>90.011985439912706</v>
      </c>
      <c r="R22" s="71">
        <v>93.304505028972201</v>
      </c>
      <c r="S22" s="69">
        <v>93.261497375085696</v>
      </c>
      <c r="T22" s="16">
        <v>94.555266468108698</v>
      </c>
      <c r="U22" s="16">
        <v>95.941114494065005</v>
      </c>
      <c r="V22" s="72">
        <v>96.021216799174695</v>
      </c>
    </row>
    <row r="23" spans="1:22" x14ac:dyDescent="0.25">
      <c r="N23" s="15">
        <v>36707</v>
      </c>
      <c r="O23" s="89">
        <v>92.181471762441205</v>
      </c>
      <c r="P23" s="70">
        <v>103.477122005094</v>
      </c>
      <c r="Q23" s="70">
        <v>98.771574860275194</v>
      </c>
      <c r="R23" s="71">
        <v>99.544521402117695</v>
      </c>
      <c r="S23" s="69">
        <v>98.7389749033117</v>
      </c>
      <c r="T23" s="16">
        <v>97.917419095155296</v>
      </c>
      <c r="U23" s="16">
        <v>97.803752369662206</v>
      </c>
      <c r="V23" s="72">
        <v>100.71120898405999</v>
      </c>
    </row>
    <row r="24" spans="1:22" x14ac:dyDescent="0.25">
      <c r="N24" s="15">
        <v>36799</v>
      </c>
      <c r="O24" s="89">
        <v>97.272591444144993</v>
      </c>
      <c r="P24" s="70">
        <v>96.678012092806597</v>
      </c>
      <c r="Q24" s="70">
        <v>99.739512248677798</v>
      </c>
      <c r="R24" s="71">
        <v>100.39803301479201</v>
      </c>
      <c r="S24" s="69">
        <v>101.26979991301199</v>
      </c>
      <c r="T24" s="16">
        <v>99.471581377081307</v>
      </c>
      <c r="U24" s="16">
        <v>99.011978936482805</v>
      </c>
      <c r="V24" s="72">
        <v>100.625314844773</v>
      </c>
    </row>
    <row r="25" spans="1:22" x14ac:dyDescent="0.25">
      <c r="N25" s="15">
        <v>36891</v>
      </c>
      <c r="O25" s="89">
        <v>100</v>
      </c>
      <c r="P25" s="70">
        <v>100</v>
      </c>
      <c r="Q25" s="70">
        <v>100</v>
      </c>
      <c r="R25" s="71">
        <v>100</v>
      </c>
      <c r="S25" s="69">
        <v>100</v>
      </c>
      <c r="T25" s="16">
        <v>100</v>
      </c>
      <c r="U25" s="16">
        <v>100</v>
      </c>
      <c r="V25" s="72">
        <v>100</v>
      </c>
    </row>
    <row r="26" spans="1:22" x14ac:dyDescent="0.25">
      <c r="A26" s="87" t="s">
        <v>89</v>
      </c>
      <c r="B26" s="87"/>
      <c r="C26" s="87"/>
      <c r="D26" s="87"/>
      <c r="E26" s="87"/>
      <c r="F26" s="87"/>
      <c r="G26" s="88"/>
      <c r="H26" s="87" t="s">
        <v>90</v>
      </c>
      <c r="I26" s="87"/>
      <c r="J26" s="87"/>
      <c r="K26" s="87"/>
      <c r="L26" s="87"/>
      <c r="M26" s="87"/>
      <c r="N26" s="15">
        <v>36981</v>
      </c>
      <c r="O26" s="89">
        <v>93.385036634725495</v>
      </c>
      <c r="P26" s="70">
        <v>102.57583592186199</v>
      </c>
      <c r="Q26" s="70">
        <v>103.596039214821</v>
      </c>
      <c r="R26" s="71">
        <v>103.704312526461</v>
      </c>
      <c r="S26" s="69">
        <v>100.245940933339</v>
      </c>
      <c r="T26" s="16">
        <v>101.506251507993</v>
      </c>
      <c r="U26" s="16">
        <v>102.17570827563</v>
      </c>
      <c r="V26" s="72">
        <v>104.374408646684</v>
      </c>
    </row>
    <row r="27" spans="1:22" x14ac:dyDescent="0.25">
      <c r="A27" s="87" t="s">
        <v>74</v>
      </c>
      <c r="B27" s="87"/>
      <c r="C27" s="87"/>
      <c r="D27" s="87"/>
      <c r="E27" s="87"/>
      <c r="F27" s="87"/>
      <c r="H27" s="87" t="s">
        <v>74</v>
      </c>
      <c r="I27" s="87"/>
      <c r="J27" s="87"/>
      <c r="K27" s="87"/>
      <c r="L27" s="87"/>
      <c r="M27" s="87"/>
      <c r="N27" s="15">
        <v>37072</v>
      </c>
      <c r="O27" s="89">
        <v>99.080308665349904</v>
      </c>
      <c r="P27" s="70">
        <v>108.61968531679</v>
      </c>
      <c r="Q27" s="70">
        <v>102.170947527428</v>
      </c>
      <c r="R27" s="71">
        <v>111.64629043098699</v>
      </c>
      <c r="S27" s="69">
        <v>102.528013380209</v>
      </c>
      <c r="T27" s="16">
        <v>102.720378033624</v>
      </c>
      <c r="U27" s="16">
        <v>105.210719608556</v>
      </c>
      <c r="V27" s="72">
        <v>110.424248732084</v>
      </c>
    </row>
    <row r="28" spans="1:22" x14ac:dyDescent="0.25">
      <c r="N28" s="15">
        <v>37164</v>
      </c>
      <c r="O28" s="89">
        <v>98.5054820442909</v>
      </c>
      <c r="P28" s="70">
        <v>103.442443461365</v>
      </c>
      <c r="Q28" s="70">
        <v>105.487679927779</v>
      </c>
      <c r="R28" s="71">
        <v>113.78776757211401</v>
      </c>
      <c r="S28" s="69">
        <v>103.278490916477</v>
      </c>
      <c r="T28" s="16">
        <v>102.44727404927001</v>
      </c>
      <c r="U28" s="16">
        <v>107.434335456775</v>
      </c>
      <c r="V28" s="72">
        <v>112.94923899740201</v>
      </c>
    </row>
    <row r="29" spans="1:22" x14ac:dyDescent="0.25">
      <c r="N29" s="15">
        <v>37256</v>
      </c>
      <c r="O29" s="89">
        <v>95.118785855057396</v>
      </c>
      <c r="P29" s="70">
        <v>102.910693556113</v>
      </c>
      <c r="Q29" s="70">
        <v>104.652784098094</v>
      </c>
      <c r="R29" s="71">
        <v>114.41880971649699</v>
      </c>
      <c r="S29" s="69">
        <v>102.56269827135399</v>
      </c>
      <c r="T29" s="16">
        <v>102.525582180352</v>
      </c>
      <c r="U29" s="16">
        <v>108.440046975299</v>
      </c>
      <c r="V29" s="72">
        <v>113.76121719040199</v>
      </c>
    </row>
    <row r="30" spans="1:22" x14ac:dyDescent="0.25">
      <c r="N30" s="15">
        <v>37346</v>
      </c>
      <c r="O30" s="89">
        <v>97.332429285770203</v>
      </c>
      <c r="P30" s="70">
        <v>107.483325835184</v>
      </c>
      <c r="Q30" s="70">
        <v>113.859520889004</v>
      </c>
      <c r="R30" s="71">
        <v>121.68190533360401</v>
      </c>
      <c r="S30" s="69">
        <v>103.635899862467</v>
      </c>
      <c r="T30" s="16">
        <v>103.924804305439</v>
      </c>
      <c r="U30" s="16">
        <v>109.64313192836499</v>
      </c>
      <c r="V30" s="72">
        <v>117.343816252352</v>
      </c>
    </row>
    <row r="31" spans="1:22" x14ac:dyDescent="0.25">
      <c r="N31" s="15">
        <v>37437</v>
      </c>
      <c r="O31" s="89">
        <v>100.891770150835</v>
      </c>
      <c r="P31" s="70">
        <v>107.625451076201</v>
      </c>
      <c r="Q31" s="70">
        <v>114.54892777250301</v>
      </c>
      <c r="R31" s="71">
        <v>128.10154516226001</v>
      </c>
      <c r="S31" s="69">
        <v>106.39448816338999</v>
      </c>
      <c r="T31" s="16">
        <v>107.010049048372</v>
      </c>
      <c r="U31" s="16">
        <v>112.17002626452999</v>
      </c>
      <c r="V31" s="72">
        <v>122.80640582725199</v>
      </c>
    </row>
    <row r="32" spans="1:22" x14ac:dyDescent="0.25">
      <c r="N32" s="15">
        <v>37529</v>
      </c>
      <c r="O32" s="89">
        <v>104.437917070948</v>
      </c>
      <c r="P32" s="70">
        <v>111.378405499126</v>
      </c>
      <c r="Q32" s="70">
        <v>120.013273574178</v>
      </c>
      <c r="R32" s="71">
        <v>132.09139389926199</v>
      </c>
      <c r="S32" s="69">
        <v>108.60855023366599</v>
      </c>
      <c r="T32" s="16">
        <v>110.62992167036001</v>
      </c>
      <c r="U32" s="16">
        <v>116.548408112289</v>
      </c>
      <c r="V32" s="72">
        <v>127.923785752003</v>
      </c>
    </row>
    <row r="33" spans="1:22" x14ac:dyDescent="0.25">
      <c r="N33" s="15">
        <v>37621</v>
      </c>
      <c r="O33" s="89">
        <v>108.928011790626</v>
      </c>
      <c r="P33" s="70">
        <v>116.59646886038</v>
      </c>
      <c r="Q33" s="70">
        <v>126.108186401995</v>
      </c>
      <c r="R33" s="71">
        <v>140.94964678678099</v>
      </c>
      <c r="S33" s="69">
        <v>109.771333379822</v>
      </c>
      <c r="T33" s="16">
        <v>111.956236497131</v>
      </c>
      <c r="U33" s="16">
        <v>120.857633980011</v>
      </c>
      <c r="V33" s="72">
        <v>131.636530903119</v>
      </c>
    </row>
    <row r="34" spans="1:22" x14ac:dyDescent="0.25">
      <c r="N34" s="15">
        <v>37711</v>
      </c>
      <c r="O34" s="89">
        <v>104.892083047141</v>
      </c>
      <c r="P34" s="70">
        <v>116.793061847728</v>
      </c>
      <c r="Q34" s="70">
        <v>125.316521477584</v>
      </c>
      <c r="R34" s="71">
        <v>142.532049638242</v>
      </c>
      <c r="S34" s="69">
        <v>112.406054367409</v>
      </c>
      <c r="T34" s="16">
        <v>112.13886735056199</v>
      </c>
      <c r="U34" s="16">
        <v>124.917240402056</v>
      </c>
      <c r="V34" s="72">
        <v>135.93909229612001</v>
      </c>
    </row>
    <row r="35" spans="1:22" x14ac:dyDescent="0.25">
      <c r="N35" s="15">
        <v>37802</v>
      </c>
      <c r="O35" s="89">
        <v>118.341739523942</v>
      </c>
      <c r="P35" s="70">
        <v>119.477092088483</v>
      </c>
      <c r="Q35" s="70">
        <v>136.24057902290801</v>
      </c>
      <c r="R35" s="71">
        <v>152.82802099172801</v>
      </c>
      <c r="S35" s="69">
        <v>116.08183187104601</v>
      </c>
      <c r="T35" s="16">
        <v>113.488114258734</v>
      </c>
      <c r="U35" s="16">
        <v>128.76592942731199</v>
      </c>
      <c r="V35" s="72">
        <v>140.95371638040399</v>
      </c>
    </row>
    <row r="36" spans="1:22" x14ac:dyDescent="0.25">
      <c r="N36" s="15">
        <v>37894</v>
      </c>
      <c r="O36" s="89">
        <v>113.70575829479201</v>
      </c>
      <c r="P36" s="70">
        <v>115.953749772972</v>
      </c>
      <c r="Q36" s="70">
        <v>146.18417440252401</v>
      </c>
      <c r="R36" s="71">
        <v>160.99324940523101</v>
      </c>
      <c r="S36" s="69">
        <v>118.461546363232</v>
      </c>
      <c r="T36" s="16">
        <v>116.660676231517</v>
      </c>
      <c r="U36" s="16">
        <v>132.498410054868</v>
      </c>
      <c r="V36" s="72">
        <v>143.92059558179099</v>
      </c>
    </row>
    <row r="37" spans="1:22" x14ac:dyDescent="0.25">
      <c r="N37" s="15">
        <v>37986</v>
      </c>
      <c r="O37" s="89">
        <v>121.687105674405</v>
      </c>
      <c r="P37" s="70">
        <v>126.585617736424</v>
      </c>
      <c r="Q37" s="70">
        <v>146.45537180912501</v>
      </c>
      <c r="R37" s="71">
        <v>161.76541508700001</v>
      </c>
      <c r="S37" s="69">
        <v>120.748615040936</v>
      </c>
      <c r="T37" s="16">
        <v>120.71247145258801</v>
      </c>
      <c r="U37" s="16">
        <v>137.87814826315301</v>
      </c>
      <c r="V37" s="72">
        <v>146.940091006654</v>
      </c>
    </row>
    <row r="38" spans="1:22" x14ac:dyDescent="0.25">
      <c r="N38" s="15">
        <v>38077</v>
      </c>
      <c r="O38" s="89">
        <v>132.55256101663301</v>
      </c>
      <c r="P38" s="70">
        <v>129.03818606636801</v>
      </c>
      <c r="Q38" s="70">
        <v>154.90326324695499</v>
      </c>
      <c r="R38" s="71">
        <v>170.37360835792001</v>
      </c>
      <c r="S38" s="69">
        <v>125.016709919316</v>
      </c>
      <c r="T38" s="16">
        <v>126.830142716262</v>
      </c>
      <c r="U38" s="16">
        <v>145.154275915569</v>
      </c>
      <c r="V38" s="72">
        <v>154.043957836819</v>
      </c>
    </row>
    <row r="39" spans="1:22" x14ac:dyDescent="0.25">
      <c r="A39" s="82"/>
      <c r="N39" s="15">
        <v>38168</v>
      </c>
      <c r="O39" s="89">
        <v>124.149379309125</v>
      </c>
      <c r="P39" s="70">
        <v>134.61834638456401</v>
      </c>
      <c r="Q39" s="70">
        <v>163.97312155812699</v>
      </c>
      <c r="R39" s="71">
        <v>175.69787864088701</v>
      </c>
      <c r="S39" s="69">
        <v>129.78869234322801</v>
      </c>
      <c r="T39" s="16">
        <v>133.70052009336601</v>
      </c>
      <c r="U39" s="16">
        <v>152.03288994146499</v>
      </c>
      <c r="V39" s="72">
        <v>162.90069874110199</v>
      </c>
    </row>
    <row r="40" spans="1:22" ht="15.75" x14ac:dyDescent="0.25">
      <c r="A40" s="90" t="s">
        <v>41</v>
      </c>
      <c r="N40" s="15">
        <v>38260</v>
      </c>
      <c r="O40" s="89">
        <v>135.240778618121</v>
      </c>
      <c r="P40" s="70">
        <v>139.49282222123699</v>
      </c>
      <c r="Q40" s="70">
        <v>168.60869285025899</v>
      </c>
      <c r="R40" s="71">
        <v>184.29620797896601</v>
      </c>
      <c r="S40" s="69">
        <v>134.324520765919</v>
      </c>
      <c r="T40" s="16">
        <v>134.983063888971</v>
      </c>
      <c r="U40" s="16">
        <v>155.390748506996</v>
      </c>
      <c r="V40" s="72">
        <v>166.98212336418601</v>
      </c>
    </row>
    <row r="41" spans="1:22" x14ac:dyDescent="0.25">
      <c r="N41" s="15">
        <v>38352</v>
      </c>
      <c r="O41" s="89">
        <v>138.547929371045</v>
      </c>
      <c r="P41" s="70">
        <v>139.921031685245</v>
      </c>
      <c r="Q41" s="70">
        <v>173.349455020725</v>
      </c>
      <c r="R41" s="71">
        <v>187.62261389703801</v>
      </c>
      <c r="S41" s="69">
        <v>138.89486456975101</v>
      </c>
      <c r="T41" s="16">
        <v>135.96238292812899</v>
      </c>
      <c r="U41" s="16">
        <v>159.12491714004199</v>
      </c>
      <c r="V41" s="72">
        <v>168.60786722373601</v>
      </c>
    </row>
    <row r="42" spans="1:22" x14ac:dyDescent="0.25">
      <c r="N42" s="15">
        <v>38442</v>
      </c>
      <c r="O42" s="89">
        <v>148.94449381995</v>
      </c>
      <c r="P42" s="70">
        <v>147.803603735221</v>
      </c>
      <c r="Q42" s="70">
        <v>188.570686334664</v>
      </c>
      <c r="R42" s="71">
        <v>197.25809875445199</v>
      </c>
      <c r="S42" s="69">
        <v>144.419157950255</v>
      </c>
      <c r="T42" s="16">
        <v>143.779068636582</v>
      </c>
      <c r="U42" s="16">
        <v>169.430374082893</v>
      </c>
      <c r="V42" s="72">
        <v>174.56841826016199</v>
      </c>
    </row>
    <row r="43" spans="1:22" x14ac:dyDescent="0.25">
      <c r="N43" s="15">
        <v>38533</v>
      </c>
      <c r="O43" s="89">
        <v>153.86477334044201</v>
      </c>
      <c r="P43" s="70">
        <v>152.78253957350501</v>
      </c>
      <c r="Q43" s="70">
        <v>201.03577164537501</v>
      </c>
      <c r="R43" s="71">
        <v>201.16600904193299</v>
      </c>
      <c r="S43" s="69">
        <v>151.15348966856999</v>
      </c>
      <c r="T43" s="16">
        <v>152.82140755805699</v>
      </c>
      <c r="U43" s="16">
        <v>181.80992791156001</v>
      </c>
      <c r="V43" s="72">
        <v>184.26866834923399</v>
      </c>
    </row>
    <row r="44" spans="1:22" x14ac:dyDescent="0.25">
      <c r="N44" s="15">
        <v>38625</v>
      </c>
      <c r="O44" s="89">
        <v>157.12593128136299</v>
      </c>
      <c r="P44" s="70">
        <v>153.440868440504</v>
      </c>
      <c r="Q44" s="70">
        <v>204.48018132254501</v>
      </c>
      <c r="R44" s="71">
        <v>211.19562499077301</v>
      </c>
      <c r="S44" s="69">
        <v>155.952063560043</v>
      </c>
      <c r="T44" s="16">
        <v>156.18619064352899</v>
      </c>
      <c r="U44" s="16">
        <v>183.066316596229</v>
      </c>
      <c r="V44" s="72">
        <v>190.49932318958</v>
      </c>
    </row>
    <row r="45" spans="1:22" x14ac:dyDescent="0.25">
      <c r="N45" s="15">
        <v>38717</v>
      </c>
      <c r="O45" s="89">
        <v>165.04911433448399</v>
      </c>
      <c r="P45" s="70">
        <v>164.71185165209999</v>
      </c>
      <c r="Q45" s="70">
        <v>202.27265187312199</v>
      </c>
      <c r="R45" s="71">
        <v>208.38283419453799</v>
      </c>
      <c r="S45" s="69">
        <v>158.69676011266901</v>
      </c>
      <c r="T45" s="16">
        <v>158.27603147383101</v>
      </c>
      <c r="U45" s="16">
        <v>181.195521308699</v>
      </c>
      <c r="V45" s="72">
        <v>191.25490137916501</v>
      </c>
    </row>
    <row r="46" spans="1:22" x14ac:dyDescent="0.25">
      <c r="N46" s="15">
        <v>38807</v>
      </c>
      <c r="O46" s="89">
        <v>168.561570352404</v>
      </c>
      <c r="P46" s="70">
        <v>172.741388235702</v>
      </c>
      <c r="Q46" s="70">
        <v>212.066640121614</v>
      </c>
      <c r="R46" s="71">
        <v>223.44030180186201</v>
      </c>
      <c r="S46" s="69">
        <v>162.12022089357799</v>
      </c>
      <c r="T46" s="16">
        <v>163.18969768589599</v>
      </c>
      <c r="U46" s="16">
        <v>187.68252333100901</v>
      </c>
      <c r="V46" s="72">
        <v>190.755412281579</v>
      </c>
    </row>
    <row r="47" spans="1:22" x14ac:dyDescent="0.25">
      <c r="N47" s="15">
        <v>38898</v>
      </c>
      <c r="O47" s="89">
        <v>183.30690641661701</v>
      </c>
      <c r="P47" s="70">
        <v>172.765611306621</v>
      </c>
      <c r="Q47" s="70">
        <v>225.082250080004</v>
      </c>
      <c r="R47" s="71">
        <v>213.91678659556399</v>
      </c>
      <c r="S47" s="69">
        <v>165.87200636639699</v>
      </c>
      <c r="T47" s="16">
        <v>167.944577985942</v>
      </c>
      <c r="U47" s="16">
        <v>193.45301225670201</v>
      </c>
      <c r="V47" s="72">
        <v>189.310527317479</v>
      </c>
    </row>
    <row r="48" spans="1:22" x14ac:dyDescent="0.25">
      <c r="N48" s="15">
        <v>38990</v>
      </c>
      <c r="O48" s="89">
        <v>171.516249059893</v>
      </c>
      <c r="P48" s="70">
        <v>182.056633064712</v>
      </c>
      <c r="Q48" s="70">
        <v>217.73732936492701</v>
      </c>
      <c r="R48" s="71">
        <v>214.18503286668999</v>
      </c>
      <c r="S48" s="69">
        <v>166.05744696649199</v>
      </c>
      <c r="T48" s="16">
        <v>171.07099310153001</v>
      </c>
      <c r="U48" s="16">
        <v>189.47248126679901</v>
      </c>
      <c r="V48" s="72">
        <v>186.96340182767401</v>
      </c>
    </row>
    <row r="49" spans="14:22" x14ac:dyDescent="0.25">
      <c r="N49" s="15">
        <v>39082</v>
      </c>
      <c r="O49" s="89">
        <v>187.76933336457299</v>
      </c>
      <c r="P49" s="70">
        <v>184.356204836628</v>
      </c>
      <c r="Q49" s="70">
        <v>218.55729972155001</v>
      </c>
      <c r="R49" s="71">
        <v>213.853311465948</v>
      </c>
      <c r="S49" s="69">
        <v>164.82772362642601</v>
      </c>
      <c r="T49" s="16">
        <v>173.17309273851001</v>
      </c>
      <c r="U49" s="16">
        <v>186.91117277722799</v>
      </c>
      <c r="V49" s="72">
        <v>187.29998233103299</v>
      </c>
    </row>
    <row r="50" spans="14:22" x14ac:dyDescent="0.25">
      <c r="N50" s="15">
        <v>39172</v>
      </c>
      <c r="O50" s="89">
        <v>182.95058710855699</v>
      </c>
      <c r="P50" s="70">
        <v>191.85286401468301</v>
      </c>
      <c r="Q50" s="70">
        <v>228.687966137156</v>
      </c>
      <c r="R50" s="71">
        <v>217.24685728192799</v>
      </c>
      <c r="S50" s="69">
        <v>168.455795439491</v>
      </c>
      <c r="T50" s="16">
        <v>175.50145013939701</v>
      </c>
      <c r="U50" s="16">
        <v>193.78403945813599</v>
      </c>
      <c r="V50" s="72">
        <v>192.42245846666401</v>
      </c>
    </row>
    <row r="51" spans="14:22" x14ac:dyDescent="0.25">
      <c r="N51" s="15">
        <v>39263</v>
      </c>
      <c r="O51" s="89">
        <v>198.98408680991099</v>
      </c>
      <c r="P51" s="70">
        <v>188.45867472629701</v>
      </c>
      <c r="Q51" s="70">
        <v>236.75513359923499</v>
      </c>
      <c r="R51" s="71">
        <v>229.30389327227999</v>
      </c>
      <c r="S51" s="69">
        <v>175.17309956425399</v>
      </c>
      <c r="T51" s="16">
        <v>178.44204196816801</v>
      </c>
      <c r="U51" s="16">
        <v>199.367712285587</v>
      </c>
      <c r="V51" s="72">
        <v>197.13414613222301</v>
      </c>
    </row>
    <row r="52" spans="14:22" x14ac:dyDescent="0.25">
      <c r="N52" s="15">
        <v>39355</v>
      </c>
      <c r="O52" s="89">
        <v>192.22266409481901</v>
      </c>
      <c r="P52" s="70">
        <v>186.39033937030999</v>
      </c>
      <c r="Q52" s="70">
        <v>246.87028253520501</v>
      </c>
      <c r="R52" s="71">
        <v>233.54450504035299</v>
      </c>
      <c r="S52" s="69">
        <v>173.10956087102599</v>
      </c>
      <c r="T52" s="16">
        <v>178.74123062130801</v>
      </c>
      <c r="U52" s="16">
        <v>194.42912901863701</v>
      </c>
      <c r="V52" s="72">
        <v>190.135102340646</v>
      </c>
    </row>
    <row r="53" spans="14:22" x14ac:dyDescent="0.25">
      <c r="N53" s="15">
        <v>39447</v>
      </c>
      <c r="O53" s="89">
        <v>187.946163925674</v>
      </c>
      <c r="P53" s="70">
        <v>200.72567786160801</v>
      </c>
      <c r="Q53" s="70">
        <v>228.51554864120899</v>
      </c>
      <c r="R53" s="71">
        <v>217.927753318936</v>
      </c>
      <c r="S53" s="69">
        <v>166.18312650837001</v>
      </c>
      <c r="T53" s="16">
        <v>175.64767251322601</v>
      </c>
      <c r="U53" s="16">
        <v>187.09402790114399</v>
      </c>
      <c r="V53" s="72">
        <v>179.647527384824</v>
      </c>
    </row>
    <row r="54" spans="14:22" x14ac:dyDescent="0.25">
      <c r="N54" s="15">
        <v>39538</v>
      </c>
      <c r="O54" s="89">
        <v>186.089779337718</v>
      </c>
      <c r="P54" s="70">
        <v>192.23078024610501</v>
      </c>
      <c r="Q54" s="70">
        <v>228.675487955178</v>
      </c>
      <c r="R54" s="71">
        <v>213.05082644868199</v>
      </c>
      <c r="S54" s="69">
        <v>164.09812907371099</v>
      </c>
      <c r="T54" s="16">
        <v>172.69436251304401</v>
      </c>
      <c r="U54" s="16">
        <v>184.34597797202301</v>
      </c>
      <c r="V54" s="72">
        <v>176.21383791220299</v>
      </c>
    </row>
    <row r="55" spans="14:22" x14ac:dyDescent="0.25">
      <c r="N55" s="15">
        <v>39629</v>
      </c>
      <c r="O55" s="89">
        <v>188.85831757401601</v>
      </c>
      <c r="P55" s="70">
        <v>189.24677357539099</v>
      </c>
      <c r="Q55" s="70">
        <v>233.956976630886</v>
      </c>
      <c r="R55" s="71">
        <v>209.84239910583301</v>
      </c>
      <c r="S55" s="69">
        <v>163.00450100410799</v>
      </c>
      <c r="T55" s="16">
        <v>171.72133420090501</v>
      </c>
      <c r="U55" s="16">
        <v>181.43420967282299</v>
      </c>
      <c r="V55" s="72">
        <v>175.209666791785</v>
      </c>
    </row>
    <row r="56" spans="14:22" x14ac:dyDescent="0.25">
      <c r="N56" s="15">
        <v>39721</v>
      </c>
      <c r="O56" s="89">
        <v>194.96608163729601</v>
      </c>
      <c r="P56" s="70">
        <v>194.00279504780499</v>
      </c>
      <c r="Q56" s="70">
        <v>210.90117905891699</v>
      </c>
      <c r="R56" s="71">
        <v>212.62248722072999</v>
      </c>
      <c r="S56" s="69">
        <v>154.20746115910401</v>
      </c>
      <c r="T56" s="16">
        <v>165.69704508076001</v>
      </c>
      <c r="U56" s="16">
        <v>169.38190805347</v>
      </c>
      <c r="V56" s="72">
        <v>167.13881193650201</v>
      </c>
    </row>
    <row r="57" spans="14:22" x14ac:dyDescent="0.25">
      <c r="N57" s="15">
        <v>39813</v>
      </c>
      <c r="O57" s="89">
        <v>170.899779532954</v>
      </c>
      <c r="P57" s="70">
        <v>172.04659839732099</v>
      </c>
      <c r="Q57" s="70">
        <v>224.16947406074601</v>
      </c>
      <c r="R57" s="71">
        <v>215.786059558886</v>
      </c>
      <c r="S57" s="69">
        <v>142.27047143640499</v>
      </c>
      <c r="T57" s="16">
        <v>154.598088403303</v>
      </c>
      <c r="U57" s="16">
        <v>156.885433281302</v>
      </c>
      <c r="V57" s="72">
        <v>156.893121074703</v>
      </c>
    </row>
    <row r="58" spans="14:22" x14ac:dyDescent="0.25">
      <c r="N58" s="15">
        <v>39903</v>
      </c>
      <c r="O58" s="89">
        <v>151.96447778264201</v>
      </c>
      <c r="P58" s="70">
        <v>158.257084389965</v>
      </c>
      <c r="Q58" s="70">
        <v>198.19655041361699</v>
      </c>
      <c r="R58" s="71">
        <v>198.48449809473101</v>
      </c>
      <c r="S58" s="69">
        <v>131.45796580976099</v>
      </c>
      <c r="T58" s="16">
        <v>143.10353633102201</v>
      </c>
      <c r="U58" s="16">
        <v>151.77034235430901</v>
      </c>
      <c r="V58" s="72">
        <v>149.036007253105</v>
      </c>
    </row>
    <row r="59" spans="14:22" x14ac:dyDescent="0.25">
      <c r="N59" s="15">
        <v>39994</v>
      </c>
      <c r="O59" s="89">
        <v>142.28562206805</v>
      </c>
      <c r="P59" s="70">
        <v>153.708361664335</v>
      </c>
      <c r="Q59" s="70">
        <v>201.13346040661699</v>
      </c>
      <c r="R59" s="71">
        <v>194.685501764653</v>
      </c>
      <c r="S59" s="69">
        <v>121.66026905522099</v>
      </c>
      <c r="T59" s="16">
        <v>135.59404944033099</v>
      </c>
      <c r="U59" s="16">
        <v>148.890495271286</v>
      </c>
      <c r="V59" s="72">
        <v>138.30569029880701</v>
      </c>
    </row>
    <row r="60" spans="14:22" x14ac:dyDescent="0.25">
      <c r="N60" s="15">
        <v>40086</v>
      </c>
      <c r="O60" s="89">
        <v>137.08342421435199</v>
      </c>
      <c r="P60" s="70">
        <v>141.19058376809301</v>
      </c>
      <c r="Q60" s="70">
        <v>183.72877969436701</v>
      </c>
      <c r="R60" s="71">
        <v>179.671244762984</v>
      </c>
      <c r="S60" s="69">
        <v>120.350848849773</v>
      </c>
      <c r="T60" s="16">
        <v>132.926993364574</v>
      </c>
      <c r="U60" s="16">
        <v>145.332232173215</v>
      </c>
      <c r="V60" s="72">
        <v>128.843030984568</v>
      </c>
    </row>
    <row r="61" spans="14:22" x14ac:dyDescent="0.25">
      <c r="N61" s="15">
        <v>40178</v>
      </c>
      <c r="O61" s="89">
        <v>127.371753494475</v>
      </c>
      <c r="P61" s="70">
        <v>136.813470313609</v>
      </c>
      <c r="Q61" s="70">
        <v>176.269527844191</v>
      </c>
      <c r="R61" s="71">
        <v>161.960326689515</v>
      </c>
      <c r="S61" s="69">
        <v>122.14202433718999</v>
      </c>
      <c r="T61" s="16">
        <v>129.79399991556099</v>
      </c>
      <c r="U61" s="16">
        <v>141.092796050788</v>
      </c>
      <c r="V61" s="72">
        <v>125.584567920613</v>
      </c>
    </row>
    <row r="62" spans="14:22" x14ac:dyDescent="0.25">
      <c r="N62" s="15">
        <v>40268</v>
      </c>
      <c r="O62" s="89">
        <v>142.05443466844801</v>
      </c>
      <c r="P62" s="70">
        <v>130.33981188641499</v>
      </c>
      <c r="Q62" s="70">
        <v>188.66895822323499</v>
      </c>
      <c r="R62" s="71">
        <v>175.64069649682699</v>
      </c>
      <c r="S62" s="69">
        <v>118.39573819635</v>
      </c>
      <c r="T62" s="16">
        <v>127.693699198085</v>
      </c>
      <c r="U62" s="16">
        <v>137.065595672352</v>
      </c>
      <c r="V62" s="72">
        <v>126.73068134826801</v>
      </c>
    </row>
    <row r="63" spans="14:22" x14ac:dyDescent="0.25">
      <c r="N63" s="15">
        <v>40359</v>
      </c>
      <c r="O63" s="89">
        <v>133.30015215388701</v>
      </c>
      <c r="P63" s="70">
        <v>138.40013920488499</v>
      </c>
      <c r="Q63" s="70">
        <v>158.25912154465999</v>
      </c>
      <c r="R63" s="71">
        <v>166.27350499476401</v>
      </c>
      <c r="S63" s="69">
        <v>113.121371444343</v>
      </c>
      <c r="T63" s="16">
        <v>128.86019531734999</v>
      </c>
      <c r="U63" s="16">
        <v>132.395170495342</v>
      </c>
      <c r="V63" s="72">
        <v>126.548568887911</v>
      </c>
    </row>
    <row r="64" spans="14:22" x14ac:dyDescent="0.25">
      <c r="N64" s="15">
        <v>40451</v>
      </c>
      <c r="O64" s="89">
        <v>131.27986754686799</v>
      </c>
      <c r="P64" s="70">
        <v>119.89082933904599</v>
      </c>
      <c r="Q64" s="70">
        <v>169.18284187965301</v>
      </c>
      <c r="R64" s="71">
        <v>177.801446923063</v>
      </c>
      <c r="S64" s="69">
        <v>110.691996673939</v>
      </c>
      <c r="T64" s="16">
        <v>125.28118040019</v>
      </c>
      <c r="U64" s="16">
        <v>132.23701974474201</v>
      </c>
      <c r="V64" s="72">
        <v>126.249108533965</v>
      </c>
    </row>
    <row r="65" spans="14:22" x14ac:dyDescent="0.25">
      <c r="N65" s="15">
        <v>40543</v>
      </c>
      <c r="O65" s="89">
        <v>136.37224187497401</v>
      </c>
      <c r="P65" s="70">
        <v>136.95932841522799</v>
      </c>
      <c r="Q65" s="70">
        <v>174.28454662456301</v>
      </c>
      <c r="R65" s="71">
        <v>179.90832585237999</v>
      </c>
      <c r="S65" s="69">
        <v>108.777927007475</v>
      </c>
      <c r="T65" s="16">
        <v>118.457863518099</v>
      </c>
      <c r="U65" s="16">
        <v>133.84763070209499</v>
      </c>
      <c r="V65" s="72">
        <v>128.09535141854201</v>
      </c>
    </row>
    <row r="66" spans="14:22" x14ac:dyDescent="0.25">
      <c r="N66" s="15">
        <v>40633</v>
      </c>
      <c r="O66" s="89">
        <v>129.61705157112101</v>
      </c>
      <c r="P66" s="70">
        <v>121.65914351586601</v>
      </c>
      <c r="Q66" s="70">
        <v>179.90307010359899</v>
      </c>
      <c r="R66" s="71">
        <v>174.00269738372899</v>
      </c>
      <c r="S66" s="69">
        <v>106.938927619474</v>
      </c>
      <c r="T66" s="16">
        <v>118.32877379911299</v>
      </c>
      <c r="U66" s="16">
        <v>131.821525435697</v>
      </c>
      <c r="V66" s="72">
        <v>131.97776800171701</v>
      </c>
    </row>
    <row r="67" spans="14:22" x14ac:dyDescent="0.25">
      <c r="N67" s="15">
        <v>40724</v>
      </c>
      <c r="O67" s="89">
        <v>139.752870588685</v>
      </c>
      <c r="P67" s="70">
        <v>133.39656419325601</v>
      </c>
      <c r="Q67" s="70">
        <v>168.867224495019</v>
      </c>
      <c r="R67" s="71">
        <v>183.88152049172001</v>
      </c>
      <c r="S67" s="69">
        <v>108.584163285793</v>
      </c>
      <c r="T67" s="16">
        <v>123.238743767524</v>
      </c>
      <c r="U67" s="16">
        <v>129.55846349138301</v>
      </c>
      <c r="V67" s="72">
        <v>137.02909043608901</v>
      </c>
    </row>
    <row r="68" spans="14:22" x14ac:dyDescent="0.25">
      <c r="N68" s="15">
        <v>40816</v>
      </c>
      <c r="O68" s="89">
        <v>134.80123910490201</v>
      </c>
      <c r="P68" s="70">
        <v>136.35730529247201</v>
      </c>
      <c r="Q68" s="70">
        <v>176.988199468989</v>
      </c>
      <c r="R68" s="71">
        <v>188.235492121162</v>
      </c>
      <c r="S68" s="69">
        <v>110.039132460446</v>
      </c>
      <c r="T68" s="16">
        <v>122.98795475646401</v>
      </c>
      <c r="U68" s="16">
        <v>130.05827563214299</v>
      </c>
      <c r="V68" s="72">
        <v>141.36477271132199</v>
      </c>
    </row>
    <row r="69" spans="14:22" x14ac:dyDescent="0.25">
      <c r="N69" s="15">
        <v>40908</v>
      </c>
      <c r="O69" s="89">
        <v>142.45887679548801</v>
      </c>
      <c r="P69" s="70">
        <v>125.24295984356699</v>
      </c>
      <c r="Q69" s="70">
        <v>179.437033485836</v>
      </c>
      <c r="R69" s="71">
        <v>193.371661020044</v>
      </c>
      <c r="S69" s="69">
        <v>108.354844287034</v>
      </c>
      <c r="T69" s="16">
        <v>118.868283105148</v>
      </c>
      <c r="U69" s="16">
        <v>131.068167600642</v>
      </c>
      <c r="V69" s="72">
        <v>143.83967082586599</v>
      </c>
    </row>
    <row r="70" spans="14:22" x14ac:dyDescent="0.25">
      <c r="N70" s="15">
        <v>40999</v>
      </c>
      <c r="O70" s="89">
        <v>125.486854525556</v>
      </c>
      <c r="P70" s="70">
        <v>135.067315522191</v>
      </c>
      <c r="Q70" s="70">
        <v>181.348902620487</v>
      </c>
      <c r="R70" s="71">
        <v>194.985124482082</v>
      </c>
      <c r="S70" s="69">
        <v>106.994415049428</v>
      </c>
      <c r="T70" s="16">
        <v>118.402562431503</v>
      </c>
      <c r="U70" s="16">
        <v>131.55241039005799</v>
      </c>
      <c r="V70" s="72">
        <v>145.90137573312899</v>
      </c>
    </row>
    <row r="71" spans="14:22" x14ac:dyDescent="0.25">
      <c r="N71" s="15">
        <v>41090</v>
      </c>
      <c r="O71" s="89">
        <v>151.46331458066101</v>
      </c>
      <c r="P71" s="70">
        <v>124.595366757511</v>
      </c>
      <c r="Q71" s="70">
        <v>192.51460000947699</v>
      </c>
      <c r="R71" s="71">
        <v>202.10497220155699</v>
      </c>
      <c r="S71" s="69">
        <v>107.51135374139901</v>
      </c>
      <c r="T71" s="16">
        <v>120.286753397154</v>
      </c>
      <c r="U71" s="16">
        <v>133.80044058301701</v>
      </c>
      <c r="V71" s="72">
        <v>149.76603979872999</v>
      </c>
    </row>
    <row r="72" spans="14:22" x14ac:dyDescent="0.25">
      <c r="N72" s="15">
        <v>41182</v>
      </c>
      <c r="O72" s="89">
        <v>145.21192773773001</v>
      </c>
      <c r="P72" s="70">
        <v>126.108853976223</v>
      </c>
      <c r="Q72" s="70">
        <v>184.64079882394</v>
      </c>
      <c r="R72" s="71">
        <v>198.15724065952401</v>
      </c>
      <c r="S72" s="69">
        <v>110.34714134550001</v>
      </c>
      <c r="T72" s="16">
        <v>123.42128436844099</v>
      </c>
      <c r="U72" s="16">
        <v>136.487949277148</v>
      </c>
      <c r="V72" s="72">
        <v>155.47124212510599</v>
      </c>
    </row>
    <row r="73" spans="14:22" x14ac:dyDescent="0.25">
      <c r="N73" s="15">
        <v>41274</v>
      </c>
      <c r="O73" s="89">
        <v>153.479828649002</v>
      </c>
      <c r="P73" s="70">
        <v>140.133466412812</v>
      </c>
      <c r="Q73" s="70">
        <v>193.76139453405099</v>
      </c>
      <c r="R73" s="71">
        <v>208.99853143476301</v>
      </c>
      <c r="S73" s="69">
        <v>112.99497506759199</v>
      </c>
      <c r="T73" s="16">
        <v>124.61565730449099</v>
      </c>
      <c r="U73" s="16">
        <v>137.64865902187501</v>
      </c>
      <c r="V73" s="72">
        <v>159.754737821661</v>
      </c>
    </row>
    <row r="74" spans="14:22" x14ac:dyDescent="0.25">
      <c r="N74" s="15">
        <v>41364</v>
      </c>
      <c r="O74" s="89">
        <v>148.12526288403001</v>
      </c>
      <c r="P74" s="70">
        <v>122.39487443375801</v>
      </c>
      <c r="Q74" s="70">
        <v>192.81804039270901</v>
      </c>
      <c r="R74" s="71">
        <v>213.87118276935101</v>
      </c>
      <c r="S74" s="69">
        <v>114.536748167193</v>
      </c>
      <c r="T74" s="16">
        <v>125.145842038673</v>
      </c>
      <c r="U74" s="16">
        <v>141.032917431931</v>
      </c>
      <c r="V74" s="72">
        <v>163.49831665595201</v>
      </c>
    </row>
    <row r="75" spans="14:22" x14ac:dyDescent="0.25">
      <c r="N75" s="15">
        <v>41455</v>
      </c>
      <c r="O75" s="89">
        <v>159.896455793797</v>
      </c>
      <c r="P75" s="70">
        <v>134.70026215496799</v>
      </c>
      <c r="Q75" s="70">
        <v>204.64621189393401</v>
      </c>
      <c r="R75" s="71">
        <v>225.98802240729199</v>
      </c>
      <c r="S75" s="69">
        <v>116.418195056934</v>
      </c>
      <c r="T75" s="16">
        <v>128.92822030674401</v>
      </c>
      <c r="U75" s="16">
        <v>149.054999309892</v>
      </c>
      <c r="V75" s="72">
        <v>170.31456041050399</v>
      </c>
    </row>
    <row r="76" spans="14:22" x14ac:dyDescent="0.25">
      <c r="N76" s="15">
        <v>41547</v>
      </c>
      <c r="O76" s="89">
        <v>153.362024420452</v>
      </c>
      <c r="P76" s="70">
        <v>139.815417858671</v>
      </c>
      <c r="Q76" s="70">
        <v>215.960172578791</v>
      </c>
      <c r="R76" s="71">
        <v>232.87442128218399</v>
      </c>
      <c r="S76" s="69">
        <v>118.881671621988</v>
      </c>
      <c r="T76" s="16">
        <v>133.34508566304001</v>
      </c>
      <c r="U76" s="16">
        <v>152.21714050625701</v>
      </c>
      <c r="V76" s="72">
        <v>176.92963349242299</v>
      </c>
    </row>
    <row r="77" spans="14:22" x14ac:dyDescent="0.25">
      <c r="N77" s="15">
        <v>41639</v>
      </c>
      <c r="O77" s="89">
        <v>159.671486309507</v>
      </c>
      <c r="P77" s="70">
        <v>143.56321713943001</v>
      </c>
      <c r="Q77" s="70">
        <v>223.428852184281</v>
      </c>
      <c r="R77" s="71">
        <v>243.62509225345099</v>
      </c>
      <c r="S77" s="69">
        <v>121.398102544666</v>
      </c>
      <c r="T77" s="16">
        <v>135.60128082316299</v>
      </c>
      <c r="U77" s="16">
        <v>150.434021285478</v>
      </c>
      <c r="V77" s="72">
        <v>180.61402043772901</v>
      </c>
    </row>
    <row r="78" spans="14:22" x14ac:dyDescent="0.25">
      <c r="N78" s="15">
        <v>41729</v>
      </c>
      <c r="O78" s="89">
        <v>164.49465935356801</v>
      </c>
      <c r="P78" s="70">
        <v>153.133166961927</v>
      </c>
      <c r="Q78" s="70">
        <v>227.261210323456</v>
      </c>
      <c r="R78" s="71">
        <v>252.43918027768299</v>
      </c>
      <c r="S78" s="69">
        <v>125.184408786174</v>
      </c>
      <c r="T78" s="16">
        <v>139.752892378186</v>
      </c>
      <c r="U78" s="16">
        <v>153.50921750305699</v>
      </c>
      <c r="V78" s="72">
        <v>186.72388246723901</v>
      </c>
    </row>
    <row r="79" spans="14:22" x14ac:dyDescent="0.25">
      <c r="N79" s="15">
        <v>41820</v>
      </c>
      <c r="O79" s="89">
        <v>171.425515803835</v>
      </c>
      <c r="P79" s="70">
        <v>148.11744961850701</v>
      </c>
      <c r="Q79" s="70">
        <v>230.46001853988599</v>
      </c>
      <c r="R79" s="71">
        <v>261.49248712638502</v>
      </c>
      <c r="S79" s="69">
        <v>130.733795108827</v>
      </c>
      <c r="T79" s="16">
        <v>146.53621627263399</v>
      </c>
      <c r="U79" s="16">
        <v>160.50755818947999</v>
      </c>
      <c r="V79" s="72">
        <v>197.311825870424</v>
      </c>
    </row>
    <row r="80" spans="14:22" x14ac:dyDescent="0.25">
      <c r="N80" s="15">
        <v>41912</v>
      </c>
      <c r="O80" s="89">
        <v>179.597729243663</v>
      </c>
      <c r="P80" s="70">
        <v>165.53419958665401</v>
      </c>
      <c r="Q80" s="70">
        <v>236.25555258774199</v>
      </c>
      <c r="R80" s="71">
        <v>259.56855068578398</v>
      </c>
      <c r="S80" s="69">
        <v>132.97669115457799</v>
      </c>
      <c r="T80" s="16">
        <v>150.21917223513299</v>
      </c>
      <c r="U80" s="16">
        <v>164.67069894590199</v>
      </c>
      <c r="V80" s="72">
        <v>202.68836622050901</v>
      </c>
    </row>
    <row r="81" spans="14:22" x14ac:dyDescent="0.25">
      <c r="N81" s="15">
        <v>42004</v>
      </c>
      <c r="O81" s="89">
        <v>183.977570259083</v>
      </c>
      <c r="P81" s="70">
        <v>161.161628641227</v>
      </c>
      <c r="Q81" s="70">
        <v>250.67451054418501</v>
      </c>
      <c r="R81" s="71">
        <v>283.53116274383598</v>
      </c>
      <c r="S81" s="69">
        <v>133.44490522709799</v>
      </c>
      <c r="T81" s="16">
        <v>151.221294973049</v>
      </c>
      <c r="U81" s="16">
        <v>165.663323103903</v>
      </c>
      <c r="V81" s="72">
        <v>202.72467387710299</v>
      </c>
    </row>
    <row r="82" spans="14:22" x14ac:dyDescent="0.25">
      <c r="N82" s="15">
        <v>42094</v>
      </c>
      <c r="O82" s="89">
        <v>177.78807858367699</v>
      </c>
      <c r="P82" s="70">
        <v>163.94270836448399</v>
      </c>
      <c r="Q82" s="70">
        <v>251.061402964992</v>
      </c>
      <c r="R82" s="71">
        <v>286.536328673551</v>
      </c>
      <c r="S82" s="69">
        <v>137.54022610019601</v>
      </c>
      <c r="T82" s="16">
        <v>155.00256851940401</v>
      </c>
      <c r="U82" s="16">
        <v>168.69427384609901</v>
      </c>
      <c r="V82" s="72">
        <v>208.260582166956</v>
      </c>
    </row>
    <row r="83" spans="14:22" x14ac:dyDescent="0.25">
      <c r="N83" s="15">
        <v>42185</v>
      </c>
      <c r="O83" s="89">
        <v>185.64430390594899</v>
      </c>
      <c r="P83" s="70">
        <v>173.489830162206</v>
      </c>
      <c r="Q83" s="70">
        <v>249.33403295391301</v>
      </c>
      <c r="R83" s="71">
        <v>288.64192953293599</v>
      </c>
      <c r="S83" s="69">
        <v>142.75829485794401</v>
      </c>
      <c r="T83" s="16">
        <v>161.744118080936</v>
      </c>
      <c r="U83" s="16">
        <v>172.36699482596001</v>
      </c>
      <c r="V83" s="72">
        <v>220.134000978438</v>
      </c>
    </row>
    <row r="84" spans="14:22" x14ac:dyDescent="0.25">
      <c r="N84" s="15">
        <v>42277</v>
      </c>
      <c r="O84" s="89">
        <v>191.31083973419899</v>
      </c>
      <c r="P84" s="70">
        <v>177.77490767081699</v>
      </c>
      <c r="Q84" s="70">
        <v>264.92468644561802</v>
      </c>
      <c r="R84" s="71">
        <v>308.82283224862999</v>
      </c>
      <c r="S84" s="69">
        <v>143.20811087824299</v>
      </c>
      <c r="T84" s="16">
        <v>164.10264990347801</v>
      </c>
      <c r="U84" s="16">
        <v>173.65726210169001</v>
      </c>
      <c r="V84" s="72">
        <v>225.713992956884</v>
      </c>
    </row>
    <row r="85" spans="14:22" x14ac:dyDescent="0.25">
      <c r="N85" s="15">
        <v>42369</v>
      </c>
      <c r="O85" s="89">
        <v>186.61575208296199</v>
      </c>
      <c r="P85" s="70">
        <v>175.61919222998901</v>
      </c>
      <c r="Q85" s="70">
        <v>266.80886838649002</v>
      </c>
      <c r="R85" s="71">
        <v>302.90164047447303</v>
      </c>
      <c r="S85" s="69">
        <v>142.00035502985901</v>
      </c>
      <c r="T85" s="16">
        <v>163.31740577572401</v>
      </c>
      <c r="U85" s="16">
        <v>174.897051003841</v>
      </c>
      <c r="V85" s="72">
        <v>225.26413529426199</v>
      </c>
    </row>
    <row r="86" spans="14:22" x14ac:dyDescent="0.25">
      <c r="N86" s="15">
        <v>42460</v>
      </c>
      <c r="O86" s="89">
        <v>199.796037909359</v>
      </c>
      <c r="P86" s="70">
        <v>182.12403612378699</v>
      </c>
      <c r="Q86" s="70">
        <v>271.81321113930102</v>
      </c>
      <c r="R86" s="71">
        <v>307.89111061766698</v>
      </c>
      <c r="S86" s="69">
        <v>144.43415983480199</v>
      </c>
      <c r="T86" s="16">
        <v>168.74919777302401</v>
      </c>
      <c r="U86" s="16">
        <v>179.07645125521699</v>
      </c>
      <c r="V86" s="72">
        <v>232.455234357455</v>
      </c>
    </row>
    <row r="87" spans="14:22" x14ac:dyDescent="0.25">
      <c r="N87" s="15">
        <v>42551</v>
      </c>
      <c r="O87" s="89">
        <v>202.95940327772101</v>
      </c>
      <c r="P87" s="70">
        <v>187.88222386167101</v>
      </c>
      <c r="Q87" s="70">
        <v>278.88809307353102</v>
      </c>
      <c r="R87" s="71">
        <v>340.36184889169198</v>
      </c>
      <c r="S87" s="69">
        <v>148.59522055004899</v>
      </c>
      <c r="T87" s="16">
        <v>178.58178891769799</v>
      </c>
      <c r="U87" s="16">
        <v>184.55877878888001</v>
      </c>
      <c r="V87" s="72">
        <v>246.616584476604</v>
      </c>
    </row>
    <row r="88" spans="14:22" x14ac:dyDescent="0.25">
      <c r="N88" s="15">
        <v>42643</v>
      </c>
      <c r="O88" s="89">
        <v>207.13021600707501</v>
      </c>
      <c r="P88" s="70">
        <v>191.47811279046701</v>
      </c>
      <c r="Q88" s="70">
        <v>291.89923560911302</v>
      </c>
      <c r="R88" s="71">
        <v>322.129618171971</v>
      </c>
      <c r="S88" s="69">
        <v>152.80673007446899</v>
      </c>
      <c r="T88" s="16">
        <v>181.30919552657301</v>
      </c>
      <c r="U88" s="16">
        <v>189.09564590967199</v>
      </c>
      <c r="V88" s="72">
        <v>253.36839779667801</v>
      </c>
    </row>
    <row r="89" spans="14:22" x14ac:dyDescent="0.25">
      <c r="N89" s="15">
        <v>42735</v>
      </c>
      <c r="O89" s="89">
        <v>204.57301135528701</v>
      </c>
      <c r="P89" s="70">
        <v>203.05398111616199</v>
      </c>
      <c r="Q89" s="70">
        <v>301.28200498010102</v>
      </c>
      <c r="R89" s="71">
        <v>348.92445623255298</v>
      </c>
      <c r="S89" s="69">
        <v>156.27135184431501</v>
      </c>
      <c r="T89" s="16">
        <v>180.34745552142601</v>
      </c>
      <c r="U89" s="16">
        <v>193.16788679329599</v>
      </c>
      <c r="V89" s="72">
        <v>253.552571441178</v>
      </c>
    </row>
    <row r="90" spans="14:22" x14ac:dyDescent="0.25">
      <c r="N90" s="15">
        <v>42825</v>
      </c>
      <c r="O90" s="89">
        <v>219.83410779616199</v>
      </c>
      <c r="P90" s="70">
        <v>209.06910002763999</v>
      </c>
      <c r="Q90" s="70">
        <v>304.88674720788799</v>
      </c>
      <c r="R90" s="71">
        <v>340.01773844638097</v>
      </c>
      <c r="S90" s="69">
        <v>161.636128891076</v>
      </c>
      <c r="T90" s="16">
        <v>190.39090770628599</v>
      </c>
      <c r="U90" s="16">
        <v>199.96323740567701</v>
      </c>
      <c r="V90" s="72">
        <v>262.10742382420801</v>
      </c>
    </row>
    <row r="91" spans="14:22" x14ac:dyDescent="0.25">
      <c r="N91" s="15">
        <v>42916</v>
      </c>
      <c r="O91" s="89">
        <v>209.85122763033701</v>
      </c>
      <c r="P91" s="70">
        <v>224.836888966375</v>
      </c>
      <c r="Q91" s="70">
        <v>306.74227827744897</v>
      </c>
      <c r="R91" s="71">
        <v>371.777198696987</v>
      </c>
      <c r="S91" s="69">
        <v>168.04195516711599</v>
      </c>
      <c r="T91" s="16">
        <v>207.82948476282399</v>
      </c>
      <c r="U91" s="16">
        <v>208.413574450243</v>
      </c>
      <c r="V91" s="72">
        <v>275.82049449910602</v>
      </c>
    </row>
    <row r="92" spans="14:22" x14ac:dyDescent="0.25">
      <c r="N92" s="15">
        <v>43008</v>
      </c>
      <c r="O92" s="89">
        <v>220.777706496131</v>
      </c>
      <c r="P92" s="70">
        <v>222.96612651717001</v>
      </c>
      <c r="Q92" s="70">
        <v>314.95974180629901</v>
      </c>
      <c r="R92" s="71">
        <v>360.05680935072098</v>
      </c>
      <c r="S92" s="69">
        <v>168.223414779352</v>
      </c>
      <c r="T92" s="16">
        <v>212.448439724195</v>
      </c>
      <c r="U92" s="16">
        <v>210.847345092458</v>
      </c>
      <c r="V92" s="72">
        <v>279.01254095073102</v>
      </c>
    </row>
    <row r="93" spans="14:22" x14ac:dyDescent="0.25">
      <c r="N93" s="15">
        <v>43100</v>
      </c>
      <c r="O93" s="89">
        <v>227.14110916283099</v>
      </c>
      <c r="P93" s="70">
        <v>228.123723909783</v>
      </c>
      <c r="Q93" s="70">
        <v>329.17614040534198</v>
      </c>
      <c r="R93" s="71">
        <v>369.41521091192499</v>
      </c>
      <c r="S93" s="69">
        <v>167.128507293399</v>
      </c>
      <c r="T93" s="16">
        <v>208.188139135803</v>
      </c>
      <c r="U93" s="16">
        <v>209.181073953344</v>
      </c>
      <c r="V93" s="72">
        <v>277.06089228810202</v>
      </c>
    </row>
    <row r="94" spans="14:22" x14ac:dyDescent="0.25">
      <c r="N94" s="15">
        <v>43190</v>
      </c>
      <c r="O94" s="89">
        <v>218.920295033267</v>
      </c>
      <c r="P94" s="70">
        <v>241.696134258211</v>
      </c>
      <c r="Q94" s="70">
        <v>345.70131350707101</v>
      </c>
      <c r="R94" s="71">
        <v>379.19229894163601</v>
      </c>
      <c r="S94" s="69">
        <v>171.86267888040999</v>
      </c>
      <c r="T94" s="16">
        <v>211.04818120764199</v>
      </c>
      <c r="U94" s="16">
        <v>209.094962443616</v>
      </c>
      <c r="V94" s="72">
        <v>286.34920165878901</v>
      </c>
    </row>
    <row r="95" spans="14:22" x14ac:dyDescent="0.25">
      <c r="N95" s="15">
        <v>43281</v>
      </c>
      <c r="O95" s="89">
        <v>236.60704342039801</v>
      </c>
      <c r="P95" s="70">
        <v>232.03827695576899</v>
      </c>
      <c r="Q95" s="70">
        <v>329.39283933473098</v>
      </c>
      <c r="R95" s="71">
        <v>384.48883948987901</v>
      </c>
      <c r="S95" s="69">
        <v>178.108127128457</v>
      </c>
      <c r="T95" s="16">
        <v>217.63409529606599</v>
      </c>
      <c r="U95" s="16">
        <v>209.50621791544799</v>
      </c>
      <c r="V95" s="72">
        <v>301.83590968296801</v>
      </c>
    </row>
    <row r="96" spans="14:22" x14ac:dyDescent="0.25">
      <c r="N96" s="15">
        <v>43373</v>
      </c>
      <c r="O96" s="89">
        <v>238.496527446882</v>
      </c>
      <c r="P96" s="70">
        <v>244.06245289831301</v>
      </c>
      <c r="Q96" s="70">
        <v>328.74108538476298</v>
      </c>
      <c r="R96" s="71">
        <v>382.82864137997802</v>
      </c>
      <c r="S96" s="69">
        <v>179.74163951065501</v>
      </c>
      <c r="T96" s="16">
        <v>223.42479653041499</v>
      </c>
      <c r="U96" s="16">
        <v>210.96987077455501</v>
      </c>
      <c r="V96" s="72">
        <v>306.085653757545</v>
      </c>
    </row>
    <row r="97" spans="14:22" x14ac:dyDescent="0.25">
      <c r="N97" s="15">
        <v>43465</v>
      </c>
      <c r="O97" s="89">
        <v>230.64626666903601</v>
      </c>
      <c r="P97" s="70">
        <v>244.10172319221701</v>
      </c>
      <c r="Q97" s="70">
        <v>331.75531155417502</v>
      </c>
      <c r="R97" s="71">
        <v>386.735262970988</v>
      </c>
      <c r="S97" s="69">
        <v>179.48057549579099</v>
      </c>
      <c r="T97" s="16">
        <v>227.53145519438999</v>
      </c>
      <c r="U97" s="16">
        <v>212.468402334926</v>
      </c>
      <c r="V97" s="72">
        <v>303.87102728573899</v>
      </c>
    </row>
    <row r="98" spans="14:22" x14ac:dyDescent="0.25">
      <c r="N98" s="15">
        <v>43555</v>
      </c>
      <c r="O98" s="89">
        <v>232.86927760827299</v>
      </c>
      <c r="P98" s="70">
        <v>267.36730881170803</v>
      </c>
      <c r="Q98" s="70">
        <v>345.146661831139</v>
      </c>
      <c r="R98" s="71">
        <v>392.01262522795599</v>
      </c>
      <c r="S98" s="69">
        <v>181.52670671282101</v>
      </c>
      <c r="T98" s="16">
        <v>231.53256987166299</v>
      </c>
      <c r="U98" s="16">
        <v>212.88765993372201</v>
      </c>
      <c r="V98" s="72">
        <v>309.31923424990902</v>
      </c>
    </row>
    <row r="99" spans="14:22" x14ac:dyDescent="0.25">
      <c r="N99" s="15">
        <v>43646</v>
      </c>
      <c r="O99" s="89">
        <v>243.69907764847801</v>
      </c>
      <c r="P99" s="70">
        <v>246.13367089425401</v>
      </c>
      <c r="Q99" s="70">
        <v>352.85187112824201</v>
      </c>
      <c r="R99" s="71">
        <v>391.20383627044299</v>
      </c>
      <c r="S99" s="69">
        <v>184.12247382131301</v>
      </c>
      <c r="T99" s="16">
        <v>235.139232702805</v>
      </c>
      <c r="U99" s="16">
        <v>213.819434248866</v>
      </c>
      <c r="V99" s="72">
        <v>320.65034796608199</v>
      </c>
    </row>
    <row r="100" spans="14:22" x14ac:dyDescent="0.25">
      <c r="N100" s="15">
        <v>43738</v>
      </c>
      <c r="O100" s="89">
        <v>253.38499208574399</v>
      </c>
      <c r="P100" s="70">
        <v>252.14373497076801</v>
      </c>
      <c r="Q100" s="70">
        <v>339.008056311595</v>
      </c>
      <c r="R100" s="71">
        <v>410.16251194073601</v>
      </c>
      <c r="S100" s="69">
        <v>185.77988841498501</v>
      </c>
      <c r="T100" s="16">
        <v>238.61483107811799</v>
      </c>
      <c r="U100" s="16">
        <v>215.35416649960101</v>
      </c>
      <c r="V100" s="72">
        <v>331.76376047140201</v>
      </c>
    </row>
    <row r="101" spans="14:22" x14ac:dyDescent="0.25">
      <c r="N101" s="15">
        <v>43830</v>
      </c>
      <c r="O101" s="89">
        <v>242.444303088661</v>
      </c>
      <c r="P101" s="70">
        <v>271.590077830018</v>
      </c>
      <c r="Q101" s="70">
        <v>333.80420250474299</v>
      </c>
      <c r="R101" s="71">
        <v>410.116655423439</v>
      </c>
      <c r="S101" s="69">
        <v>186.72292154498899</v>
      </c>
      <c r="T101" s="16">
        <v>242.78141277167501</v>
      </c>
      <c r="U101" s="16">
        <v>216.76590369720199</v>
      </c>
      <c r="V101" s="72">
        <v>336.71063070297902</v>
      </c>
    </row>
    <row r="102" spans="14:22" x14ac:dyDescent="0.25">
      <c r="N102" s="15">
        <v>43921</v>
      </c>
      <c r="O102" s="89">
        <v>249.825854096782</v>
      </c>
      <c r="P102" s="70">
        <v>251.24257413351901</v>
      </c>
      <c r="Q102" s="70">
        <v>334.93010399442301</v>
      </c>
      <c r="R102" s="71">
        <v>403.08120305094099</v>
      </c>
      <c r="S102" s="69">
        <v>187.099706110179</v>
      </c>
      <c r="T102" s="16">
        <v>247.738168086689</v>
      </c>
      <c r="U102" s="16">
        <v>216.333745890888</v>
      </c>
      <c r="V102" s="72">
        <v>336.75521996437601</v>
      </c>
    </row>
    <row r="103" spans="14:22" x14ac:dyDescent="0.25">
      <c r="N103" s="15">
        <v>44012</v>
      </c>
      <c r="O103" s="89">
        <v>235.85326147012501</v>
      </c>
      <c r="P103" s="70">
        <v>277.034729133599</v>
      </c>
      <c r="Q103" s="70">
        <v>336.04495526720598</v>
      </c>
      <c r="R103" s="71">
        <v>375.24141652918701</v>
      </c>
      <c r="S103" s="69">
        <v>186.28066438369399</v>
      </c>
      <c r="T103" s="16">
        <v>252.648565419493</v>
      </c>
      <c r="U103" s="16">
        <v>212.83777050054701</v>
      </c>
      <c r="V103" s="72">
        <v>336.495645521261</v>
      </c>
    </row>
    <row r="104" spans="14:22" x14ac:dyDescent="0.25">
      <c r="N104" s="15">
        <v>44104</v>
      </c>
      <c r="O104" s="89">
        <v>265.77147994516002</v>
      </c>
      <c r="P104" s="70">
        <v>277.832014519518</v>
      </c>
      <c r="Q104" s="70">
        <v>347.93592329432698</v>
      </c>
      <c r="R104" s="71">
        <v>403.01331785415198</v>
      </c>
      <c r="S104" s="69">
        <v>190.82750389533101</v>
      </c>
      <c r="T104" s="16">
        <v>260.50034176096398</v>
      </c>
      <c r="U104" s="16">
        <v>215.62607104287599</v>
      </c>
      <c r="V104" s="72">
        <v>349.65864916431099</v>
      </c>
    </row>
    <row r="105" spans="14:22" x14ac:dyDescent="0.25">
      <c r="N105" s="15">
        <v>44196</v>
      </c>
      <c r="O105" s="89">
        <v>271.53164539688203</v>
      </c>
      <c r="P105" s="70">
        <v>294.046071440508</v>
      </c>
      <c r="Q105" s="70">
        <v>350.96094698707299</v>
      </c>
      <c r="R105" s="71">
        <v>406.90603997449398</v>
      </c>
      <c r="S105" s="69">
        <v>196.85165339011499</v>
      </c>
      <c r="T105" s="16">
        <v>270.06920628345102</v>
      </c>
      <c r="U105" s="16">
        <v>224.51710797435399</v>
      </c>
      <c r="V105" s="72">
        <v>367.928918533802</v>
      </c>
    </row>
    <row r="106" spans="14:22" x14ac:dyDescent="0.25">
      <c r="N106" s="15">
        <v>44286</v>
      </c>
      <c r="O106" s="89">
        <v>257.68894835082898</v>
      </c>
      <c r="P106" s="70">
        <v>303.64500668555303</v>
      </c>
      <c r="Q106" s="70">
        <v>365.97638848858099</v>
      </c>
      <c r="R106" s="71">
        <v>408.80131178675202</v>
      </c>
      <c r="S106" s="69">
        <v>198.62910720728399</v>
      </c>
      <c r="T106" s="16">
        <v>280.26248894571802</v>
      </c>
      <c r="U106" s="16">
        <v>233.02723100373601</v>
      </c>
      <c r="V106" s="72">
        <v>383.17105703709899</v>
      </c>
    </row>
    <row r="107" spans="14:22" x14ac:dyDescent="0.25">
      <c r="N107" s="15">
        <v>44377</v>
      </c>
      <c r="O107" s="89">
        <v>268.28496396361197</v>
      </c>
      <c r="P107" s="70">
        <v>310.19016650037997</v>
      </c>
      <c r="Q107" s="70">
        <v>364.31124283703701</v>
      </c>
      <c r="R107" s="71">
        <v>431.96296975281098</v>
      </c>
      <c r="S107" s="69">
        <v>204.89605169743299</v>
      </c>
      <c r="T107" s="16">
        <v>295.469734498344</v>
      </c>
      <c r="U107" s="16">
        <v>244.09357585861301</v>
      </c>
      <c r="V107" s="72">
        <v>408.69120684712902</v>
      </c>
    </row>
    <row r="108" spans="14:22" x14ac:dyDescent="0.25">
      <c r="N108" s="15">
        <v>44469</v>
      </c>
      <c r="O108" s="89">
        <v>272.29802247250001</v>
      </c>
      <c r="P108" s="70">
        <v>337.358281203064</v>
      </c>
      <c r="Q108" s="70">
        <v>371.77727103389498</v>
      </c>
      <c r="R108" s="71">
        <v>473.20093669033201</v>
      </c>
      <c r="S108" s="69">
        <v>214.878767532231</v>
      </c>
      <c r="T108" s="16">
        <v>309.98132894331098</v>
      </c>
      <c r="U108" s="16">
        <v>253.77641655062601</v>
      </c>
      <c r="V108" s="72">
        <v>431.53833736173198</v>
      </c>
    </row>
    <row r="109" spans="14:22" x14ac:dyDescent="0.25">
      <c r="N109" s="15">
        <v>44561</v>
      </c>
      <c r="O109" s="89">
        <v>286.79293996688102</v>
      </c>
      <c r="P109" s="70">
        <v>354.80872576908399</v>
      </c>
      <c r="Q109" s="70">
        <v>416.39869637522401</v>
      </c>
      <c r="R109" s="71">
        <v>461.56269177908899</v>
      </c>
      <c r="S109" s="69">
        <v>219.825564262424</v>
      </c>
      <c r="T109" s="16">
        <v>319.98477104499</v>
      </c>
      <c r="U109" s="16">
        <v>258.17491130601297</v>
      </c>
      <c r="V109" s="72">
        <v>441.54259395081601</v>
      </c>
    </row>
    <row r="110" spans="14:22" x14ac:dyDescent="0.25">
      <c r="N110" s="15">
        <v>44651</v>
      </c>
      <c r="O110" s="89">
        <v>273.88184370629</v>
      </c>
      <c r="P110" s="70">
        <v>362.13045671738303</v>
      </c>
      <c r="Q110" s="70">
        <v>379.69991438438399</v>
      </c>
      <c r="R110" s="71">
        <v>450.56472806276702</v>
      </c>
      <c r="S110" s="69">
        <v>224.98863395631599</v>
      </c>
      <c r="T110" s="16">
        <v>339.98770439464403</v>
      </c>
      <c r="U110" s="16">
        <v>263.44166491884999</v>
      </c>
      <c r="V110" s="72">
        <v>462.62128978350398</v>
      </c>
    </row>
    <row r="111" spans="14:22" x14ac:dyDescent="0.25">
      <c r="N111" s="15">
        <v>44742</v>
      </c>
      <c r="O111" s="89">
        <v>280.76862138389498</v>
      </c>
      <c r="P111" s="70">
        <v>383.48620410405101</v>
      </c>
      <c r="Q111" s="70">
        <v>394.64859319877098</v>
      </c>
      <c r="R111" s="71">
        <v>511.97996434582598</v>
      </c>
      <c r="S111" s="69">
        <v>236.07120299701501</v>
      </c>
      <c r="T111" s="16">
        <v>370.09509620149402</v>
      </c>
      <c r="U111" s="16">
        <v>271.50867145829397</v>
      </c>
      <c r="V111" s="72">
        <v>495.42398302199598</v>
      </c>
    </row>
    <row r="112" spans="14:22" x14ac:dyDescent="0.25">
      <c r="N112" s="15">
        <v>44834</v>
      </c>
      <c r="O112" s="89">
        <v>277.12898623567997</v>
      </c>
      <c r="P112" s="70">
        <v>407.136139288008</v>
      </c>
      <c r="Q112" s="70">
        <v>426.76415777848803</v>
      </c>
      <c r="R112" s="71">
        <v>456.14161391382697</v>
      </c>
      <c r="S112" s="69">
        <v>234.15385070807099</v>
      </c>
      <c r="T112" s="16">
        <v>374.49467409409499</v>
      </c>
      <c r="U112" s="16">
        <v>273.84005372785498</v>
      </c>
      <c r="V112" s="72">
        <v>481.669395172029</v>
      </c>
    </row>
    <row r="113" spans="14:22" x14ac:dyDescent="0.25">
      <c r="N113" s="15">
        <v>44926</v>
      </c>
      <c r="O113" s="89">
        <v>294.64395094604703</v>
      </c>
      <c r="P113" s="70">
        <v>400.14156913334898</v>
      </c>
      <c r="Q113" s="70">
        <v>421.102270605473</v>
      </c>
      <c r="R113" s="71">
        <v>468.54660577017398</v>
      </c>
      <c r="S113" s="69">
        <v>223.97320792519</v>
      </c>
      <c r="T113" s="16">
        <v>365.51829988788103</v>
      </c>
      <c r="U113" s="16">
        <v>272.83156843792801</v>
      </c>
      <c r="V113" s="72">
        <v>450.55652448612199</v>
      </c>
    </row>
    <row r="114" spans="14:22" x14ac:dyDescent="0.25">
      <c r="N114" s="15">
        <v>45016</v>
      </c>
      <c r="O114" s="89">
        <v>246.71990717696201</v>
      </c>
      <c r="P114" s="70">
        <v>413.37789601228201</v>
      </c>
      <c r="Q114" s="70">
        <v>421.405658840949</v>
      </c>
      <c r="R114" s="71">
        <v>426.74276350951698</v>
      </c>
      <c r="S114" s="69">
        <v>223.007427920911</v>
      </c>
      <c r="T114" s="16">
        <v>373.85558671784901</v>
      </c>
      <c r="U114" s="16">
        <v>274.50376750139401</v>
      </c>
      <c r="V114" s="72">
        <v>445.17037934585699</v>
      </c>
    </row>
    <row r="115" spans="14:22" x14ac:dyDescent="0.25">
      <c r="N115" s="15">
        <v>45107</v>
      </c>
      <c r="O115" s="89">
        <v>257.37776627726902</v>
      </c>
      <c r="P115" s="70">
        <v>408.80433508464102</v>
      </c>
      <c r="Q115" s="70">
        <v>400.87782476024501</v>
      </c>
      <c r="R115" s="71">
        <v>431.44375124462698</v>
      </c>
      <c r="S115" s="69">
        <v>227.89816248014</v>
      </c>
      <c r="T115" s="16">
        <v>388.87235684076001</v>
      </c>
      <c r="U115" s="16">
        <v>278.946702480439</v>
      </c>
      <c r="V115" s="72">
        <v>447.04273536518502</v>
      </c>
    </row>
    <row r="116" spans="14:22" x14ac:dyDescent="0.25">
      <c r="N116" s="15">
        <v>45199</v>
      </c>
      <c r="O116" s="89">
        <v>256.65286899263702</v>
      </c>
      <c r="P116" s="70">
        <v>416.68765053642301</v>
      </c>
      <c r="Q116" s="70">
        <v>412.56067289385999</v>
      </c>
      <c r="R116" s="71">
        <v>440.48875451300103</v>
      </c>
      <c r="S116" s="69">
        <v>225.35194996305799</v>
      </c>
      <c r="T116" s="16">
        <v>396.41761056177199</v>
      </c>
      <c r="U116" s="16">
        <v>282.182978234161</v>
      </c>
      <c r="V116" s="72">
        <v>445.50051413174901</v>
      </c>
    </row>
    <row r="117" spans="14:22" x14ac:dyDescent="0.25">
      <c r="N117" s="15">
        <v>45291</v>
      </c>
      <c r="O117" s="89">
        <v>217.458885756667</v>
      </c>
      <c r="P117" s="70">
        <v>411.316804416835</v>
      </c>
      <c r="Q117" s="70">
        <v>407.02839258721099</v>
      </c>
      <c r="R117" s="71">
        <v>454.08347257371997</v>
      </c>
      <c r="S117" s="69">
        <v>218.13070795298501</v>
      </c>
      <c r="T117" s="16">
        <v>395.82331940620099</v>
      </c>
      <c r="U117" s="16">
        <v>282.61078670210298</v>
      </c>
      <c r="V117" s="72">
        <v>438.75031741933299</v>
      </c>
    </row>
    <row r="118" spans="14:22" x14ac:dyDescent="0.25">
      <c r="N118" s="15">
        <v>45382</v>
      </c>
      <c r="O118" s="89">
        <v>249.65058097931899</v>
      </c>
      <c r="P118" s="70">
        <v>426.62510940833499</v>
      </c>
      <c r="Q118" s="70">
        <v>422.27271921506502</v>
      </c>
      <c r="R118" s="71">
        <v>404.35823888293402</v>
      </c>
      <c r="S118" s="69">
        <v>217.19424503889999</v>
      </c>
      <c r="T118" s="16">
        <v>393.98601250037802</v>
      </c>
      <c r="U118" s="16">
        <v>283.556347257727</v>
      </c>
      <c r="V118" s="72">
        <v>436.42707000285799</v>
      </c>
    </row>
    <row r="119" spans="14:22" x14ac:dyDescent="0.25">
      <c r="N119" s="15">
        <v>45473</v>
      </c>
      <c r="O119" s="89">
        <v>242.60887902286899</v>
      </c>
      <c r="P119" s="70">
        <v>425.23745388165901</v>
      </c>
      <c r="Q119" s="70">
        <v>414.245073707475</v>
      </c>
      <c r="R119" s="71">
        <v>415.89423665970099</v>
      </c>
      <c r="S119" s="69">
        <v>215.34958703518501</v>
      </c>
      <c r="T119" s="16">
        <v>395.94472368616601</v>
      </c>
      <c r="U119" s="16">
        <v>282.143489174053</v>
      </c>
      <c r="V119" s="72">
        <v>443.26733704864802</v>
      </c>
    </row>
    <row r="120" spans="14:22" x14ac:dyDescent="0.25">
      <c r="N120" s="15">
        <v>45565</v>
      </c>
      <c r="O120" s="89" t="s">
        <v>76</v>
      </c>
      <c r="P120" s="70" t="s">
        <v>76</v>
      </c>
      <c r="Q120" s="70" t="s">
        <v>76</v>
      </c>
      <c r="R120" s="71" t="s">
        <v>76</v>
      </c>
      <c r="S120" s="69" t="s">
        <v>76</v>
      </c>
      <c r="T120" s="16" t="s">
        <v>76</v>
      </c>
      <c r="U120" s="16" t="s">
        <v>76</v>
      </c>
      <c r="V120" s="72" t="s">
        <v>76</v>
      </c>
    </row>
    <row r="121" spans="14:22" ht="30" x14ac:dyDescent="0.25">
      <c r="N121" s="140"/>
      <c r="O121" s="169" t="s">
        <v>37</v>
      </c>
      <c r="P121" s="170" t="s">
        <v>38</v>
      </c>
      <c r="Q121" s="170" t="s">
        <v>39</v>
      </c>
      <c r="R121" s="171" t="s">
        <v>40</v>
      </c>
      <c r="S121" s="169" t="s">
        <v>9</v>
      </c>
      <c r="T121" s="170" t="s">
        <v>10</v>
      </c>
      <c r="U121" s="170" t="s">
        <v>11</v>
      </c>
      <c r="V121" s="171" t="s">
        <v>12</v>
      </c>
    </row>
    <row r="122" spans="14:22" x14ac:dyDescent="0.25">
      <c r="N122" s="140" t="s">
        <v>134</v>
      </c>
      <c r="O122" s="179">
        <f>O115/O114-1</f>
        <v>4.3198212994878249E-2</v>
      </c>
      <c r="P122" s="179">
        <f t="shared" ref="O122:V126" si="0">P115/P114-1</f>
        <v>-1.1063873931723478E-2</v>
      </c>
      <c r="Q122" s="179">
        <f t="shared" si="0"/>
        <v>-4.8712763224785793E-2</v>
      </c>
      <c r="R122" s="179">
        <f t="shared" si="0"/>
        <v>1.1015975283211077E-2</v>
      </c>
      <c r="S122" s="179">
        <f t="shared" si="0"/>
        <v>2.1930814613778216E-2</v>
      </c>
      <c r="T122" s="179">
        <f t="shared" si="0"/>
        <v>4.0167301643787567E-2</v>
      </c>
      <c r="U122" s="179">
        <f t="shared" si="0"/>
        <v>1.6185333336171448E-2</v>
      </c>
      <c r="V122" s="180">
        <f t="shared" si="0"/>
        <v>4.2059312708075947E-3</v>
      </c>
    </row>
    <row r="123" spans="14:22" x14ac:dyDescent="0.25">
      <c r="N123" s="140" t="s">
        <v>134</v>
      </c>
      <c r="O123" s="179">
        <f t="shared" si="0"/>
        <v>-2.8164720485259753E-3</v>
      </c>
      <c r="P123" s="179">
        <f t="shared" si="0"/>
        <v>1.9283835261066251E-2</v>
      </c>
      <c r="Q123" s="179">
        <f t="shared" si="0"/>
        <v>2.9143163856973686E-2</v>
      </c>
      <c r="R123" s="179">
        <f t="shared" si="0"/>
        <v>2.096450172770159E-2</v>
      </c>
      <c r="S123" s="179">
        <f t="shared" si="0"/>
        <v>-1.1172589060712168E-2</v>
      </c>
      <c r="T123" s="179">
        <f t="shared" si="0"/>
        <v>1.9402905833447281E-2</v>
      </c>
      <c r="U123" s="179">
        <f t="shared" si="0"/>
        <v>1.1601770965365521E-2</v>
      </c>
      <c r="V123" s="180">
        <f t="shared" si="0"/>
        <v>-3.4498295385030353E-3</v>
      </c>
    </row>
    <row r="124" spans="14:22" x14ac:dyDescent="0.25">
      <c r="N124" s="140" t="s">
        <v>134</v>
      </c>
      <c r="O124" s="179">
        <f t="shared" si="0"/>
        <v>-0.15271204015683315</v>
      </c>
      <c r="P124" s="179">
        <f t="shared" si="0"/>
        <v>-1.2889381561161817E-2</v>
      </c>
      <c r="Q124" s="179">
        <f t="shared" si="0"/>
        <v>-1.340961625800019E-2</v>
      </c>
      <c r="R124" s="179">
        <f t="shared" si="0"/>
        <v>3.0862803922767856E-2</v>
      </c>
      <c r="S124" s="179">
        <f t="shared" si="0"/>
        <v>-3.2044284556919767E-2</v>
      </c>
      <c r="T124" s="179">
        <f t="shared" si="0"/>
        <v>-1.4991542750303344E-3</v>
      </c>
      <c r="U124" s="179">
        <f t="shared" si="0"/>
        <v>1.5160675906786825E-3</v>
      </c>
      <c r="V124" s="180">
        <f t="shared" si="0"/>
        <v>-1.5151939219580246E-2</v>
      </c>
    </row>
    <row r="125" spans="14:22" x14ac:dyDescent="0.25">
      <c r="N125" s="140" t="s">
        <v>134</v>
      </c>
      <c r="O125" s="179">
        <f t="shared" si="0"/>
        <v>0.14803577747875507</v>
      </c>
      <c r="P125" s="179">
        <f t="shared" si="0"/>
        <v>3.7217796178311113E-2</v>
      </c>
      <c r="Q125" s="179">
        <f t="shared" si="0"/>
        <v>3.7452735252585079E-2</v>
      </c>
      <c r="R125" s="179">
        <f t="shared" si="0"/>
        <v>-0.1095068125006754</v>
      </c>
      <c r="S125" s="179">
        <f t="shared" si="0"/>
        <v>-4.293127377035133E-3</v>
      </c>
      <c r="T125" s="179">
        <f t="shared" si="0"/>
        <v>-4.6417348744870468E-3</v>
      </c>
      <c r="U125" s="179">
        <f t="shared" si="0"/>
        <v>3.3458049024177594E-3</v>
      </c>
      <c r="V125" s="180">
        <f t="shared" si="0"/>
        <v>-5.2951469759383585E-3</v>
      </c>
    </row>
    <row r="126" spans="14:22" x14ac:dyDescent="0.25">
      <c r="N126" s="140" t="str">
        <f>"QTR "&amp;YEAR(N119)&amp;"Q"&amp;(MONTH(N119)/3)</f>
        <v>QTR 2024Q2</v>
      </c>
      <c r="O126" s="179">
        <f>O119/O118-1</f>
        <v>-2.8206231000252879E-2</v>
      </c>
      <c r="P126" s="179">
        <f t="shared" si="0"/>
        <v>-3.2526344466702328E-3</v>
      </c>
      <c r="Q126" s="179">
        <f t="shared" si="0"/>
        <v>-1.9010570994290377E-2</v>
      </c>
      <c r="R126" s="179">
        <f t="shared" si="0"/>
        <v>2.852915228990005E-2</v>
      </c>
      <c r="S126" s="179">
        <f t="shared" si="0"/>
        <v>-8.493125604615348E-3</v>
      </c>
      <c r="T126" s="179">
        <f t="shared" si="0"/>
        <v>4.9715246827095605E-3</v>
      </c>
      <c r="U126" s="179">
        <f t="shared" si="0"/>
        <v>-4.9826360698244088E-3</v>
      </c>
      <c r="V126" s="180">
        <f t="shared" si="0"/>
        <v>1.5673333566923908E-2</v>
      </c>
    </row>
    <row r="127" spans="14:22" x14ac:dyDescent="0.25">
      <c r="N127" s="140">
        <v>42825</v>
      </c>
      <c r="O127" s="183" t="s">
        <v>76</v>
      </c>
      <c r="P127" s="184" t="s">
        <v>76</v>
      </c>
      <c r="Q127" s="184" t="s">
        <v>76</v>
      </c>
      <c r="R127" s="185" t="s">
        <v>76</v>
      </c>
      <c r="S127" s="174" t="s">
        <v>76</v>
      </c>
      <c r="T127" s="175" t="s">
        <v>76</v>
      </c>
      <c r="U127" s="175" t="s">
        <v>76</v>
      </c>
      <c r="V127" s="177" t="s">
        <v>76</v>
      </c>
    </row>
    <row r="128" spans="14:22" x14ac:dyDescent="0.25">
      <c r="N128" s="140" t="s">
        <v>136</v>
      </c>
      <c r="O128" s="179">
        <f t="shared" ref="O128:V133" si="1">O114/O110-1</f>
        <v>-9.9173921723910818E-2</v>
      </c>
      <c r="P128" s="179">
        <f t="shared" si="1"/>
        <v>0.14151651247300068</v>
      </c>
      <c r="Q128" s="179">
        <f t="shared" si="1"/>
        <v>0.10983869860540652</v>
      </c>
      <c r="R128" s="179">
        <f t="shared" si="1"/>
        <v>-5.2871348042875299E-2</v>
      </c>
      <c r="S128" s="179">
        <f t="shared" si="1"/>
        <v>-8.8058049891963641E-3</v>
      </c>
      <c r="T128" s="179">
        <f t="shared" si="1"/>
        <v>9.9615021029973772E-2</v>
      </c>
      <c r="U128" s="179">
        <f t="shared" si="1"/>
        <v>4.1990710110154872E-2</v>
      </c>
      <c r="V128" s="180">
        <f t="shared" si="1"/>
        <v>-3.7721805768631267E-2</v>
      </c>
    </row>
    <row r="129" spans="14:22" x14ac:dyDescent="0.25">
      <c r="N129" s="140" t="s">
        <v>136</v>
      </c>
      <c r="O129" s="179">
        <f t="shared" si="1"/>
        <v>-8.3310075717626719E-2</v>
      </c>
      <c r="P129" s="179">
        <f t="shared" si="1"/>
        <v>6.6020969488958414E-2</v>
      </c>
      <c r="Q129" s="179">
        <f t="shared" si="1"/>
        <v>1.5784248743885954E-2</v>
      </c>
      <c r="R129" s="179">
        <f t="shared" si="1"/>
        <v>-0.15730344683332054</v>
      </c>
      <c r="S129" s="179">
        <f t="shared" si="1"/>
        <v>-3.4621082169765338E-2</v>
      </c>
      <c r="T129" s="179">
        <f t="shared" si="1"/>
        <v>5.0736312996276345E-2</v>
      </c>
      <c r="U129" s="179">
        <f t="shared" si="1"/>
        <v>2.7395187719768899E-2</v>
      </c>
      <c r="V129" s="180">
        <f t="shared" si="1"/>
        <v>-9.7656248616980856E-2</v>
      </c>
    </row>
    <row r="130" spans="14:22" x14ac:dyDescent="0.25">
      <c r="N130" s="140" t="s">
        <v>136</v>
      </c>
      <c r="O130" s="179">
        <f t="shared" si="1"/>
        <v>-7.3886595268058186E-2</v>
      </c>
      <c r="P130" s="179">
        <f t="shared" si="1"/>
        <v>2.3460239282905526E-2</v>
      </c>
      <c r="Q130" s="179">
        <f t="shared" si="1"/>
        <v>-3.3281812977368985E-2</v>
      </c>
      <c r="R130" s="179">
        <f t="shared" si="1"/>
        <v>-3.4315789051825085E-2</v>
      </c>
      <c r="S130" s="179">
        <f t="shared" si="1"/>
        <v>-3.7590245551787582E-2</v>
      </c>
      <c r="T130" s="179">
        <f t="shared" si="1"/>
        <v>5.8540048722211413E-2</v>
      </c>
      <c r="U130" s="179">
        <f t="shared" si="1"/>
        <v>3.046641421783125E-2</v>
      </c>
      <c r="V130" s="180">
        <f t="shared" si="1"/>
        <v>-7.5090677138335171E-2</v>
      </c>
    </row>
    <row r="131" spans="14:22" x14ac:dyDescent="0.25">
      <c r="N131" s="140" t="s">
        <v>136</v>
      </c>
      <c r="O131" s="179">
        <f t="shared" si="1"/>
        <v>-0.26196046089374347</v>
      </c>
      <c r="P131" s="179">
        <f t="shared" si="1"/>
        <v>2.7928203779702399E-2</v>
      </c>
      <c r="Q131" s="179">
        <f t="shared" si="1"/>
        <v>-3.3421520140525907E-2</v>
      </c>
      <c r="R131" s="179">
        <f t="shared" si="1"/>
        <v>-3.086807804888525E-2</v>
      </c>
      <c r="S131" s="179">
        <f t="shared" si="1"/>
        <v>-2.6085709207489094E-2</v>
      </c>
      <c r="T131" s="179">
        <f t="shared" si="1"/>
        <v>8.2909718959668366E-2</v>
      </c>
      <c r="U131" s="179">
        <f t="shared" si="1"/>
        <v>3.5843426477973228E-2</v>
      </c>
      <c r="V131" s="180">
        <f t="shared" si="1"/>
        <v>-2.6203609148162887E-2</v>
      </c>
    </row>
    <row r="132" spans="14:22" x14ac:dyDescent="0.25">
      <c r="N132" s="140" t="s">
        <v>136</v>
      </c>
      <c r="O132" s="179">
        <f t="shared" si="1"/>
        <v>1.1878546145264846E-2</v>
      </c>
      <c r="P132" s="179">
        <f t="shared" si="1"/>
        <v>3.2046254828437704E-2</v>
      </c>
      <c r="Q132" s="179">
        <f t="shared" si="1"/>
        <v>2.0575432624725387E-3</v>
      </c>
      <c r="R132" s="179">
        <f t="shared" si="1"/>
        <v>-5.245437425228594E-2</v>
      </c>
      <c r="S132" s="179">
        <f t="shared" si="1"/>
        <v>-2.6067216398158011E-2</v>
      </c>
      <c r="T132" s="179">
        <f t="shared" si="1"/>
        <v>5.3845459310259303E-2</v>
      </c>
      <c r="U132" s="179">
        <f t="shared" si="1"/>
        <v>3.2977980006365648E-2</v>
      </c>
      <c r="V132" s="180">
        <f t="shared" si="1"/>
        <v>-1.9640366360058836E-2</v>
      </c>
    </row>
    <row r="133" spans="14:22" x14ac:dyDescent="0.25">
      <c r="N133" s="140" t="str">
        <f>"Y/Y "&amp;RIGHT(N126,4)</f>
        <v>Y/Y 24Q2</v>
      </c>
      <c r="O133" s="179">
        <f>O119/O115-1</f>
        <v>-5.7382140920788527E-2</v>
      </c>
      <c r="P133" s="179">
        <f t="shared" si="1"/>
        <v>4.0198005223246014E-2</v>
      </c>
      <c r="Q133" s="179">
        <f t="shared" si="1"/>
        <v>3.3344944822589317E-2</v>
      </c>
      <c r="R133" s="179">
        <f t="shared" si="1"/>
        <v>-3.6040653132810019E-2</v>
      </c>
      <c r="S133" s="179">
        <f t="shared" si="1"/>
        <v>-5.5062205453492941E-2</v>
      </c>
      <c r="T133" s="179">
        <f t="shared" si="1"/>
        <v>1.8186859315130199E-2</v>
      </c>
      <c r="U133" s="179">
        <f t="shared" si="1"/>
        <v>1.1460206072298584E-2</v>
      </c>
      <c r="V133" s="180">
        <f>V119/V115-1</f>
        <v>-8.4452738359631629E-3</v>
      </c>
    </row>
    <row r="134" spans="14:22" x14ac:dyDescent="0.25">
      <c r="N134" s="140">
        <v>43465</v>
      </c>
      <c r="O134" s="183" t="s">
        <v>76</v>
      </c>
      <c r="P134" s="184" t="s">
        <v>76</v>
      </c>
      <c r="Q134" s="184" t="s">
        <v>76</v>
      </c>
      <c r="R134" s="185" t="s">
        <v>76</v>
      </c>
      <c r="S134" s="174" t="s">
        <v>76</v>
      </c>
      <c r="T134" s="175" t="s">
        <v>76</v>
      </c>
      <c r="U134" s="175" t="s">
        <v>76</v>
      </c>
      <c r="V134" s="177" t="s">
        <v>76</v>
      </c>
    </row>
    <row r="135" spans="14:22" x14ac:dyDescent="0.25">
      <c r="N135" s="140" t="s">
        <v>140</v>
      </c>
      <c r="O135" s="183" t="s">
        <v>76</v>
      </c>
      <c r="P135" s="184" t="s">
        <v>76</v>
      </c>
      <c r="Q135" s="184" t="s">
        <v>76</v>
      </c>
      <c r="R135" s="185" t="s">
        <v>76</v>
      </c>
      <c r="S135" s="174" t="s">
        <v>76</v>
      </c>
      <c r="T135" s="175" t="s">
        <v>76</v>
      </c>
      <c r="U135" s="175" t="s">
        <v>76</v>
      </c>
      <c r="V135" s="177" t="s">
        <v>76</v>
      </c>
    </row>
    <row r="136" spans="14:22" x14ac:dyDescent="0.25">
      <c r="N136" s="140" t="s">
        <v>103</v>
      </c>
      <c r="O136" s="183">
        <f>MIN($O$58:$O$73)</f>
        <v>125.486854525556</v>
      </c>
      <c r="P136" s="183">
        <f>MIN($P$58:$P$73)</f>
        <v>119.89082933904599</v>
      </c>
      <c r="Q136" s="183">
        <f>MIN($Q$58:$Q$73)</f>
        <v>158.25912154465999</v>
      </c>
      <c r="R136" s="183">
        <f>MIN($R$58:$R$73)</f>
        <v>161.960326689515</v>
      </c>
      <c r="S136" s="183">
        <f>MIN($S$58:$S$73)</f>
        <v>106.938927619474</v>
      </c>
      <c r="T136" s="183">
        <f>MIN($T$58:$T$73)</f>
        <v>118.32877379911299</v>
      </c>
      <c r="U136" s="183">
        <f>MIN($U$58:$U$73)</f>
        <v>129.55846349138301</v>
      </c>
      <c r="V136" s="186">
        <f>MIN($V$58:$V$73)</f>
        <v>125.584567920613</v>
      </c>
    </row>
    <row r="137" spans="14:22" x14ac:dyDescent="0.25">
      <c r="N137" s="140" t="s">
        <v>104</v>
      </c>
      <c r="O137" s="179">
        <f t="shared" ref="O137:V137" si="2">O119/O136-1</f>
        <v>0.93334098571624113</v>
      </c>
      <c r="P137" s="179">
        <f t="shared" si="2"/>
        <v>2.5468722355661266</v>
      </c>
      <c r="Q137" s="179">
        <f t="shared" si="2"/>
        <v>1.6175115194897436</v>
      </c>
      <c r="R137" s="179">
        <f t="shared" si="2"/>
        <v>1.567877239819282</v>
      </c>
      <c r="S137" s="179">
        <f t="shared" si="2"/>
        <v>1.0137623579083752</v>
      </c>
      <c r="T137" s="179">
        <f t="shared" si="2"/>
        <v>2.3461406805276472</v>
      </c>
      <c r="U137" s="179">
        <f t="shared" si="2"/>
        <v>1.1777310533851653</v>
      </c>
      <c r="V137" s="180">
        <f t="shared" si="2"/>
        <v>2.5296322182583366</v>
      </c>
    </row>
    <row r="138" spans="14:22" x14ac:dyDescent="0.25">
      <c r="N138" s="15">
        <v>47208</v>
      </c>
      <c r="O138" s="89" t="s">
        <v>76</v>
      </c>
      <c r="P138" s="70" t="s">
        <v>76</v>
      </c>
      <c r="Q138" s="70" t="s">
        <v>76</v>
      </c>
      <c r="R138" s="71" t="s">
        <v>76</v>
      </c>
      <c r="S138" s="69" t="s">
        <v>76</v>
      </c>
      <c r="T138" s="16" t="s">
        <v>76</v>
      </c>
      <c r="U138" s="16" t="s">
        <v>76</v>
      </c>
      <c r="V138" s="72" t="s">
        <v>76</v>
      </c>
    </row>
    <row r="139" spans="14:22" x14ac:dyDescent="0.25">
      <c r="N139" s="15">
        <v>47299</v>
      </c>
      <c r="O139" s="89" t="s">
        <v>76</v>
      </c>
      <c r="P139" s="70" t="s">
        <v>76</v>
      </c>
      <c r="Q139" s="70" t="s">
        <v>76</v>
      </c>
      <c r="R139" s="71" t="s">
        <v>76</v>
      </c>
      <c r="S139" s="69" t="s">
        <v>76</v>
      </c>
      <c r="T139" s="16" t="s">
        <v>76</v>
      </c>
      <c r="U139" s="16" t="s">
        <v>76</v>
      </c>
      <c r="V139" s="72" t="s">
        <v>76</v>
      </c>
    </row>
    <row r="140" spans="14:22" x14ac:dyDescent="0.25">
      <c r="N140" s="15">
        <v>47391</v>
      </c>
      <c r="O140" s="89" t="s">
        <v>76</v>
      </c>
      <c r="P140" s="70" t="s">
        <v>76</v>
      </c>
      <c r="Q140" s="70" t="s">
        <v>76</v>
      </c>
      <c r="R140" s="71" t="s">
        <v>76</v>
      </c>
      <c r="S140" s="69" t="s">
        <v>76</v>
      </c>
      <c r="T140" s="16" t="s">
        <v>76</v>
      </c>
      <c r="U140" s="16" t="s">
        <v>76</v>
      </c>
      <c r="V140" s="72" t="s">
        <v>76</v>
      </c>
    </row>
    <row r="141" spans="14:22" x14ac:dyDescent="0.25">
      <c r="N141" s="15">
        <v>47483</v>
      </c>
      <c r="O141" s="89" t="s">
        <v>76</v>
      </c>
      <c r="P141" s="70" t="s">
        <v>76</v>
      </c>
      <c r="Q141" s="70" t="s">
        <v>76</v>
      </c>
      <c r="R141" s="71" t="s">
        <v>76</v>
      </c>
      <c r="S141" s="69" t="s">
        <v>76</v>
      </c>
      <c r="T141" s="16" t="s">
        <v>76</v>
      </c>
      <c r="U141" s="16" t="s">
        <v>76</v>
      </c>
      <c r="V141" s="72" t="s">
        <v>76</v>
      </c>
    </row>
    <row r="142" spans="14:22" x14ac:dyDescent="0.25">
      <c r="N142" s="15">
        <v>47573</v>
      </c>
      <c r="O142" s="89" t="s">
        <v>76</v>
      </c>
      <c r="P142" s="70" t="s">
        <v>76</v>
      </c>
      <c r="Q142" s="70" t="s">
        <v>76</v>
      </c>
      <c r="R142" s="71" t="s">
        <v>76</v>
      </c>
      <c r="S142" s="69" t="s">
        <v>76</v>
      </c>
      <c r="T142" s="16" t="s">
        <v>76</v>
      </c>
      <c r="U142" s="16" t="s">
        <v>76</v>
      </c>
      <c r="V142" s="72" t="s">
        <v>76</v>
      </c>
    </row>
    <row r="143" spans="14:22" x14ac:dyDescent="0.25">
      <c r="N143" s="15">
        <v>47664</v>
      </c>
      <c r="O143" s="89" t="s">
        <v>76</v>
      </c>
      <c r="P143" s="70" t="s">
        <v>76</v>
      </c>
      <c r="Q143" s="70" t="s">
        <v>76</v>
      </c>
      <c r="R143" s="71" t="s">
        <v>76</v>
      </c>
      <c r="S143" s="69" t="s">
        <v>76</v>
      </c>
      <c r="T143" s="16" t="s">
        <v>76</v>
      </c>
      <c r="U143" s="16" t="s">
        <v>76</v>
      </c>
      <c r="V143" s="72" t="s">
        <v>76</v>
      </c>
    </row>
    <row r="144" spans="14:22" x14ac:dyDescent="0.25">
      <c r="N144" s="15">
        <v>47756</v>
      </c>
      <c r="O144" s="89" t="s">
        <v>76</v>
      </c>
      <c r="P144" s="70" t="s">
        <v>76</v>
      </c>
      <c r="Q144" s="70" t="s">
        <v>76</v>
      </c>
      <c r="R144" s="71" t="s">
        <v>76</v>
      </c>
      <c r="S144" s="69" t="s">
        <v>76</v>
      </c>
      <c r="T144" s="16" t="s">
        <v>76</v>
      </c>
      <c r="U144" s="16" t="s">
        <v>76</v>
      </c>
      <c r="V144" s="72" t="s">
        <v>76</v>
      </c>
    </row>
    <row r="145" spans="14:22" x14ac:dyDescent="0.25">
      <c r="N145" s="15">
        <v>47848</v>
      </c>
      <c r="O145" s="89" t="s">
        <v>76</v>
      </c>
      <c r="P145" s="70" t="s">
        <v>76</v>
      </c>
      <c r="Q145" s="70" t="s">
        <v>76</v>
      </c>
      <c r="R145" s="71" t="s">
        <v>76</v>
      </c>
      <c r="S145" s="69" t="s">
        <v>76</v>
      </c>
      <c r="T145" s="16" t="s">
        <v>76</v>
      </c>
      <c r="U145" s="16" t="s">
        <v>76</v>
      </c>
      <c r="V145" s="72" t="s">
        <v>76</v>
      </c>
    </row>
    <row r="146" spans="14:22" x14ac:dyDescent="0.25">
      <c r="N146" s="15">
        <v>47938</v>
      </c>
      <c r="O146" s="89" t="s">
        <v>76</v>
      </c>
      <c r="P146" s="70" t="s">
        <v>76</v>
      </c>
      <c r="Q146" s="70" t="s">
        <v>76</v>
      </c>
      <c r="R146" s="71" t="s">
        <v>76</v>
      </c>
      <c r="S146" s="69" t="s">
        <v>76</v>
      </c>
      <c r="T146" s="16" t="s">
        <v>76</v>
      </c>
      <c r="U146" s="16" t="s">
        <v>76</v>
      </c>
      <c r="V146" s="72" t="s">
        <v>76</v>
      </c>
    </row>
    <row r="147" spans="14:22" x14ac:dyDescent="0.25">
      <c r="N147" s="15">
        <v>48029</v>
      </c>
      <c r="O147" s="89" t="s">
        <v>76</v>
      </c>
      <c r="P147" s="70" t="s">
        <v>76</v>
      </c>
      <c r="Q147" s="70" t="s">
        <v>76</v>
      </c>
      <c r="R147" s="71" t="s">
        <v>76</v>
      </c>
      <c r="S147" s="69" t="s">
        <v>76</v>
      </c>
      <c r="T147" s="16" t="s">
        <v>76</v>
      </c>
      <c r="U147" s="16" t="s">
        <v>76</v>
      </c>
      <c r="V147" s="72" t="s">
        <v>76</v>
      </c>
    </row>
    <row r="148" spans="14:22" x14ac:dyDescent="0.25">
      <c r="N148" s="15">
        <v>48121</v>
      </c>
      <c r="O148" s="89" t="s">
        <v>76</v>
      </c>
      <c r="P148" s="70" t="s">
        <v>76</v>
      </c>
      <c r="Q148" s="70" t="s">
        <v>76</v>
      </c>
      <c r="R148" s="71" t="s">
        <v>76</v>
      </c>
      <c r="S148" s="69" t="s">
        <v>76</v>
      </c>
      <c r="T148" s="16" t="s">
        <v>76</v>
      </c>
      <c r="U148" s="16" t="s">
        <v>76</v>
      </c>
      <c r="V148" s="72" t="s">
        <v>76</v>
      </c>
    </row>
    <row r="149" spans="14:22" x14ac:dyDescent="0.25">
      <c r="N149" s="15">
        <v>48213</v>
      </c>
      <c r="O149" s="89" t="s">
        <v>76</v>
      </c>
      <c r="P149" s="70" t="s">
        <v>76</v>
      </c>
      <c r="Q149" s="70" t="s">
        <v>76</v>
      </c>
      <c r="R149" s="71" t="s">
        <v>76</v>
      </c>
      <c r="S149" s="69" t="s">
        <v>76</v>
      </c>
      <c r="T149" s="16" t="s">
        <v>76</v>
      </c>
      <c r="U149" s="16" t="s">
        <v>76</v>
      </c>
      <c r="V149" s="72" t="s">
        <v>76</v>
      </c>
    </row>
    <row r="150" spans="14:22" x14ac:dyDescent="0.25">
      <c r="N150" s="15">
        <v>48304</v>
      </c>
      <c r="O150" s="89" t="s">
        <v>76</v>
      </c>
      <c r="P150" s="70" t="s">
        <v>76</v>
      </c>
      <c r="Q150" s="70" t="s">
        <v>76</v>
      </c>
      <c r="R150" s="71" t="s">
        <v>76</v>
      </c>
      <c r="S150" s="69" t="s">
        <v>76</v>
      </c>
      <c r="T150" s="16" t="s">
        <v>76</v>
      </c>
      <c r="U150" s="16" t="s">
        <v>76</v>
      </c>
      <c r="V150" s="72" t="s">
        <v>76</v>
      </c>
    </row>
    <row r="151" spans="14:22" x14ac:dyDescent="0.25">
      <c r="N151" s="15">
        <v>48395</v>
      </c>
      <c r="O151" s="89" t="s">
        <v>76</v>
      </c>
      <c r="P151" s="70" t="s">
        <v>76</v>
      </c>
      <c r="Q151" s="70" t="s">
        <v>76</v>
      </c>
      <c r="R151" s="71" t="s">
        <v>76</v>
      </c>
      <c r="S151" s="69" t="s">
        <v>76</v>
      </c>
      <c r="T151" s="16" t="s">
        <v>76</v>
      </c>
      <c r="U151" s="16" t="s">
        <v>76</v>
      </c>
      <c r="V151" s="72" t="s">
        <v>76</v>
      </c>
    </row>
    <row r="152" spans="14:22" x14ac:dyDescent="0.25">
      <c r="N152" s="15">
        <v>48487</v>
      </c>
      <c r="O152" s="89" t="s">
        <v>76</v>
      </c>
      <c r="P152" s="70" t="s">
        <v>76</v>
      </c>
      <c r="Q152" s="70" t="s">
        <v>76</v>
      </c>
      <c r="R152" s="71" t="s">
        <v>76</v>
      </c>
      <c r="S152" s="69" t="s">
        <v>76</v>
      </c>
      <c r="T152" s="16" t="s">
        <v>76</v>
      </c>
      <c r="U152" s="16" t="s">
        <v>76</v>
      </c>
      <c r="V152" s="72" t="s">
        <v>76</v>
      </c>
    </row>
    <row r="153" spans="14:22" x14ac:dyDescent="0.25">
      <c r="N153" s="15">
        <v>48579</v>
      </c>
      <c r="O153" s="89" t="s">
        <v>76</v>
      </c>
      <c r="P153" s="70" t="s">
        <v>76</v>
      </c>
      <c r="Q153" s="70" t="s">
        <v>76</v>
      </c>
      <c r="R153" s="71" t="s">
        <v>76</v>
      </c>
      <c r="S153" s="69" t="s">
        <v>76</v>
      </c>
      <c r="T153" s="16" t="s">
        <v>76</v>
      </c>
      <c r="U153" s="16" t="s">
        <v>76</v>
      </c>
      <c r="V153" s="72" t="s">
        <v>76</v>
      </c>
    </row>
    <row r="154" spans="14:22" x14ac:dyDescent="0.25">
      <c r="N154" s="15">
        <v>48669</v>
      </c>
      <c r="O154" s="89" t="s">
        <v>76</v>
      </c>
      <c r="P154" s="70" t="s">
        <v>76</v>
      </c>
      <c r="Q154" s="70" t="s">
        <v>76</v>
      </c>
      <c r="R154" s="71" t="s">
        <v>76</v>
      </c>
      <c r="S154" s="69" t="s">
        <v>76</v>
      </c>
      <c r="T154" s="16" t="s">
        <v>76</v>
      </c>
      <c r="U154" s="16" t="s">
        <v>76</v>
      </c>
      <c r="V154" s="72" t="s">
        <v>76</v>
      </c>
    </row>
    <row r="155" spans="14:22" x14ac:dyDescent="0.25">
      <c r="N155" s="15">
        <v>48760</v>
      </c>
      <c r="O155" s="89" t="s">
        <v>76</v>
      </c>
      <c r="P155" s="70" t="s">
        <v>76</v>
      </c>
      <c r="Q155" s="70" t="s">
        <v>76</v>
      </c>
      <c r="R155" s="71" t="s">
        <v>76</v>
      </c>
      <c r="S155" s="69" t="s">
        <v>76</v>
      </c>
      <c r="T155" s="16" t="s">
        <v>76</v>
      </c>
      <c r="U155" s="16" t="s">
        <v>76</v>
      </c>
      <c r="V155" s="72" t="s">
        <v>76</v>
      </c>
    </row>
    <row r="156" spans="14:22" x14ac:dyDescent="0.25">
      <c r="N156" s="15">
        <v>48852</v>
      </c>
      <c r="O156" s="89" t="s">
        <v>76</v>
      </c>
      <c r="P156" s="70" t="s">
        <v>76</v>
      </c>
      <c r="Q156" s="70" t="s">
        <v>76</v>
      </c>
      <c r="R156" s="71" t="s">
        <v>76</v>
      </c>
      <c r="S156" s="69" t="s">
        <v>76</v>
      </c>
      <c r="T156" s="16" t="s">
        <v>76</v>
      </c>
      <c r="U156" s="16" t="s">
        <v>76</v>
      </c>
      <c r="V156" s="72" t="s">
        <v>76</v>
      </c>
    </row>
    <row r="157" spans="14:22" x14ac:dyDescent="0.25">
      <c r="N157" s="15">
        <v>48944</v>
      </c>
      <c r="O157" s="89" t="s">
        <v>76</v>
      </c>
      <c r="P157" s="70" t="s">
        <v>76</v>
      </c>
      <c r="Q157" s="70" t="s">
        <v>76</v>
      </c>
      <c r="R157" s="71" t="s">
        <v>76</v>
      </c>
      <c r="S157" s="69" t="s">
        <v>76</v>
      </c>
      <c r="T157" s="16" t="s">
        <v>76</v>
      </c>
      <c r="U157" s="16" t="s">
        <v>76</v>
      </c>
      <c r="V157" s="72" t="s">
        <v>76</v>
      </c>
    </row>
    <row r="158" spans="14:22" x14ac:dyDescent="0.25">
      <c r="O158" s="89" t="s">
        <v>76</v>
      </c>
      <c r="P158" s="70" t="s">
        <v>76</v>
      </c>
      <c r="Q158" s="70" t="s">
        <v>76</v>
      </c>
      <c r="R158" s="71" t="s">
        <v>76</v>
      </c>
      <c r="S158" s="69" t="s">
        <v>76</v>
      </c>
      <c r="T158" s="16" t="s">
        <v>76</v>
      </c>
      <c r="U158" s="16" t="s">
        <v>76</v>
      </c>
      <c r="V158" s="72" t="s">
        <v>76</v>
      </c>
    </row>
    <row r="159" spans="14:22" x14ac:dyDescent="0.25">
      <c r="O159" s="89" t="s">
        <v>76</v>
      </c>
      <c r="P159" s="70" t="s">
        <v>76</v>
      </c>
      <c r="Q159" s="70" t="s">
        <v>76</v>
      </c>
      <c r="R159" s="71" t="s">
        <v>76</v>
      </c>
      <c r="S159" s="69" t="s">
        <v>76</v>
      </c>
      <c r="T159" s="16" t="s">
        <v>76</v>
      </c>
      <c r="U159" s="16" t="s">
        <v>76</v>
      </c>
      <c r="V159" s="72" t="s">
        <v>76</v>
      </c>
    </row>
    <row r="160" spans="14:22" x14ac:dyDescent="0.25">
      <c r="O160" s="89" t="s">
        <v>76</v>
      </c>
      <c r="P160" s="70" t="s">
        <v>76</v>
      </c>
      <c r="Q160" s="70" t="s">
        <v>76</v>
      </c>
      <c r="R160" s="71" t="s">
        <v>76</v>
      </c>
      <c r="S160" s="69" t="s">
        <v>76</v>
      </c>
      <c r="T160" s="16" t="s">
        <v>76</v>
      </c>
      <c r="U160" s="16" t="s">
        <v>76</v>
      </c>
      <c r="V160" s="72" t="s">
        <v>76</v>
      </c>
    </row>
    <row r="161" spans="15:22" x14ac:dyDescent="0.25">
      <c r="O161" s="89" t="s">
        <v>76</v>
      </c>
      <c r="P161" s="70" t="s">
        <v>76</v>
      </c>
      <c r="Q161" s="70" t="s">
        <v>76</v>
      </c>
      <c r="R161" s="71" t="s">
        <v>76</v>
      </c>
      <c r="S161" s="69" t="s">
        <v>76</v>
      </c>
      <c r="T161" s="16" t="s">
        <v>76</v>
      </c>
      <c r="U161" s="16" t="s">
        <v>76</v>
      </c>
      <c r="V161" s="72" t="s">
        <v>76</v>
      </c>
    </row>
    <row r="162" spans="15:22" x14ac:dyDescent="0.25">
      <c r="O162" s="89" t="s">
        <v>76</v>
      </c>
      <c r="P162" s="70" t="s">
        <v>76</v>
      </c>
      <c r="Q162" s="70" t="s">
        <v>76</v>
      </c>
      <c r="R162" s="71" t="s">
        <v>76</v>
      </c>
      <c r="S162" s="69" t="s">
        <v>76</v>
      </c>
      <c r="T162" s="16" t="s">
        <v>76</v>
      </c>
      <c r="U162" s="16" t="s">
        <v>76</v>
      </c>
      <c r="V162" s="72" t="s">
        <v>76</v>
      </c>
    </row>
    <row r="163" spans="15:22" x14ac:dyDescent="0.25">
      <c r="O163" s="89" t="s">
        <v>76</v>
      </c>
      <c r="P163" s="70" t="s">
        <v>76</v>
      </c>
      <c r="Q163" s="70" t="s">
        <v>76</v>
      </c>
      <c r="R163" s="71" t="s">
        <v>76</v>
      </c>
      <c r="S163" s="69" t="s">
        <v>76</v>
      </c>
      <c r="T163" s="16" t="s">
        <v>76</v>
      </c>
      <c r="U163" s="16" t="s">
        <v>76</v>
      </c>
      <c r="V163" s="72" t="s">
        <v>76</v>
      </c>
    </row>
    <row r="164" spans="15:22" x14ac:dyDescent="0.25">
      <c r="O164" s="89" t="s">
        <v>76</v>
      </c>
      <c r="P164" s="70" t="s">
        <v>76</v>
      </c>
      <c r="Q164" s="70" t="s">
        <v>76</v>
      </c>
      <c r="R164" s="71" t="s">
        <v>76</v>
      </c>
      <c r="S164" s="69" t="s">
        <v>76</v>
      </c>
      <c r="T164" s="16" t="s">
        <v>76</v>
      </c>
      <c r="U164" s="16" t="s">
        <v>76</v>
      </c>
      <c r="V164" s="72" t="s">
        <v>76</v>
      </c>
    </row>
    <row r="165" spans="15:22" x14ac:dyDescent="0.25">
      <c r="O165" s="89" t="s">
        <v>76</v>
      </c>
      <c r="P165" s="70" t="s">
        <v>76</v>
      </c>
      <c r="Q165" s="70" t="s">
        <v>76</v>
      </c>
      <c r="R165" s="71" t="s">
        <v>76</v>
      </c>
      <c r="S165" s="69" t="s">
        <v>76</v>
      </c>
      <c r="T165" s="16" t="s">
        <v>76</v>
      </c>
      <c r="U165" s="16" t="s">
        <v>76</v>
      </c>
      <c r="V165" s="72" t="s">
        <v>76</v>
      </c>
    </row>
    <row r="166" spans="15:22" x14ac:dyDescent="0.25">
      <c r="O166" s="89" t="s">
        <v>76</v>
      </c>
      <c r="P166" s="70" t="s">
        <v>76</v>
      </c>
      <c r="Q166" s="70" t="s">
        <v>76</v>
      </c>
      <c r="R166" s="71" t="s">
        <v>76</v>
      </c>
      <c r="S166" s="69" t="s">
        <v>76</v>
      </c>
      <c r="T166" s="16" t="s">
        <v>76</v>
      </c>
      <c r="U166" s="16" t="s">
        <v>76</v>
      </c>
      <c r="V166" s="72" t="s">
        <v>76</v>
      </c>
    </row>
    <row r="167" spans="15:22" x14ac:dyDescent="0.25">
      <c r="O167" s="89" t="s">
        <v>76</v>
      </c>
      <c r="P167" s="70" t="s">
        <v>76</v>
      </c>
      <c r="Q167" s="70" t="s">
        <v>76</v>
      </c>
      <c r="R167" s="71" t="s">
        <v>76</v>
      </c>
      <c r="S167" s="69" t="s">
        <v>76</v>
      </c>
      <c r="T167" s="16" t="s">
        <v>76</v>
      </c>
      <c r="U167" s="16" t="s">
        <v>76</v>
      </c>
      <c r="V167" s="72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0 N138:N157">
    <cfRule type="expression" dxfId="13" priority="2">
      <formula>$O6=""</formula>
    </cfRule>
  </conditionalFormatting>
  <conditionalFormatting sqref="N121:N137">
    <cfRule type="expression" dxfId="1" priority="1">
      <formula>$O121=""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2806-C6A1-42B7-A3FE-9D9BB5694171}">
  <sheetPr codeName="Sheet11"/>
  <dimension ref="A1:X633"/>
  <sheetViews>
    <sheetView workbookViewId="0">
      <selection activeCell="K32" sqref="K32"/>
    </sheetView>
  </sheetViews>
  <sheetFormatPr defaultColWidth="9.140625" defaultRowHeight="15" x14ac:dyDescent="0.25"/>
  <cols>
    <col min="1" max="1" width="13.7109375" style="96" customWidth="1"/>
    <col min="2" max="13" width="13.7109375" style="25" customWidth="1"/>
    <col min="14" max="14" width="11.85546875" style="25" bestFit="1" customWidth="1"/>
    <col min="15" max="22" width="22.28515625" style="25" customWidth="1"/>
    <col min="23" max="23" width="16.85546875" style="25" customWidth="1"/>
    <col min="24" max="24" width="20.28515625" style="25" customWidth="1"/>
    <col min="25" max="16384" width="9.140625" style="25"/>
  </cols>
  <sheetData>
    <row r="1" spans="1:24" s="92" customFormat="1" ht="63.95" customHeight="1" x14ac:dyDescent="0.25">
      <c r="A1" s="91"/>
      <c r="N1" s="93" t="s">
        <v>42</v>
      </c>
      <c r="O1" s="94" t="s">
        <v>43</v>
      </c>
      <c r="P1" s="94" t="s">
        <v>44</v>
      </c>
      <c r="Q1" s="94" t="s">
        <v>45</v>
      </c>
      <c r="R1" s="95" t="s">
        <v>46</v>
      </c>
      <c r="S1" s="95" t="s">
        <v>47</v>
      </c>
      <c r="T1" s="95" t="s">
        <v>48</v>
      </c>
      <c r="U1" s="94" t="s">
        <v>49</v>
      </c>
      <c r="V1" s="94" t="s">
        <v>50</v>
      </c>
      <c r="W1" s="94" t="s">
        <v>51</v>
      </c>
      <c r="X1" s="94" t="s">
        <v>52</v>
      </c>
    </row>
    <row r="2" spans="1:24" ht="15.75" x14ac:dyDescent="0.25">
      <c r="N2" s="97">
        <v>36556</v>
      </c>
      <c r="O2" s="98">
        <v>194</v>
      </c>
      <c r="P2" s="98">
        <v>20</v>
      </c>
      <c r="Q2" s="98">
        <v>174</v>
      </c>
      <c r="R2" s="99">
        <v>488386243</v>
      </c>
      <c r="S2" s="99">
        <v>239138456</v>
      </c>
      <c r="T2" s="99">
        <v>249247787</v>
      </c>
      <c r="U2" s="100" t="s">
        <v>15</v>
      </c>
      <c r="V2" s="100" t="s">
        <v>15</v>
      </c>
      <c r="W2" s="100" t="s">
        <v>15</v>
      </c>
      <c r="X2" s="100" t="s">
        <v>15</v>
      </c>
    </row>
    <row r="3" spans="1:24" ht="15.75" x14ac:dyDescent="0.25">
      <c r="N3" s="97">
        <v>36585</v>
      </c>
      <c r="O3" s="98">
        <v>152</v>
      </c>
      <c r="P3" s="98">
        <v>24</v>
      </c>
      <c r="Q3" s="98">
        <v>128</v>
      </c>
      <c r="R3" s="99">
        <v>562596598</v>
      </c>
      <c r="S3" s="99">
        <v>382350256</v>
      </c>
      <c r="T3" s="99">
        <v>180246342</v>
      </c>
      <c r="U3" s="100" t="s">
        <v>15</v>
      </c>
      <c r="V3" s="100" t="s">
        <v>15</v>
      </c>
      <c r="W3" s="100" t="s">
        <v>15</v>
      </c>
      <c r="X3" s="100" t="s">
        <v>15</v>
      </c>
    </row>
    <row r="4" spans="1:24" ht="15.75" x14ac:dyDescent="0.25">
      <c r="N4" s="97">
        <v>36616</v>
      </c>
      <c r="O4" s="98">
        <v>228</v>
      </c>
      <c r="P4" s="98">
        <v>34</v>
      </c>
      <c r="Q4" s="98">
        <v>194</v>
      </c>
      <c r="R4" s="99">
        <v>658692934</v>
      </c>
      <c r="S4" s="99">
        <v>392187934</v>
      </c>
      <c r="T4" s="99">
        <v>266505000</v>
      </c>
      <c r="U4" s="100" t="s">
        <v>15</v>
      </c>
      <c r="V4" s="100" t="s">
        <v>15</v>
      </c>
      <c r="W4" s="100" t="s">
        <v>15</v>
      </c>
      <c r="X4" s="100" t="s">
        <v>15</v>
      </c>
    </row>
    <row r="5" spans="1:24" ht="15.75" x14ac:dyDescent="0.25">
      <c r="N5" s="97">
        <v>36646</v>
      </c>
      <c r="O5" s="98">
        <v>184</v>
      </c>
      <c r="P5" s="98">
        <v>27</v>
      </c>
      <c r="Q5" s="98">
        <v>157</v>
      </c>
      <c r="R5" s="99">
        <v>492243242</v>
      </c>
      <c r="S5" s="99">
        <v>254738500</v>
      </c>
      <c r="T5" s="99">
        <v>237504742</v>
      </c>
      <c r="U5" s="100" t="s">
        <v>15</v>
      </c>
      <c r="V5" s="100" t="s">
        <v>15</v>
      </c>
      <c r="W5" s="100" t="s">
        <v>15</v>
      </c>
      <c r="X5" s="100" t="s">
        <v>15</v>
      </c>
    </row>
    <row r="6" spans="1:24" ht="15.75" x14ac:dyDescent="0.25">
      <c r="N6" s="97">
        <v>36677</v>
      </c>
      <c r="O6" s="98">
        <v>211</v>
      </c>
      <c r="P6" s="98">
        <v>36</v>
      </c>
      <c r="Q6" s="98">
        <v>175</v>
      </c>
      <c r="R6" s="99">
        <v>1054409629</v>
      </c>
      <c r="S6" s="99">
        <v>796690240</v>
      </c>
      <c r="T6" s="99">
        <v>257719389</v>
      </c>
      <c r="U6" s="100" t="s">
        <v>15</v>
      </c>
      <c r="V6" s="100" t="s">
        <v>15</v>
      </c>
      <c r="W6" s="100" t="s">
        <v>15</v>
      </c>
      <c r="X6" s="100" t="s">
        <v>15</v>
      </c>
    </row>
    <row r="7" spans="1:24" ht="15.75" x14ac:dyDescent="0.25">
      <c r="A7" s="87" t="s">
        <v>91</v>
      </c>
      <c r="B7" s="87"/>
      <c r="C7" s="87"/>
      <c r="D7" s="87"/>
      <c r="E7" s="87"/>
      <c r="F7" s="87"/>
      <c r="G7" s="88"/>
      <c r="H7" s="87" t="s">
        <v>92</v>
      </c>
      <c r="I7" s="87"/>
      <c r="J7" s="87"/>
      <c r="K7" s="87"/>
      <c r="L7" s="87"/>
      <c r="M7" s="87"/>
      <c r="N7" s="97">
        <v>36707</v>
      </c>
      <c r="O7" s="98">
        <v>244</v>
      </c>
      <c r="P7" s="98">
        <v>42</v>
      </c>
      <c r="Q7" s="98">
        <v>202</v>
      </c>
      <c r="R7" s="99">
        <v>815259941</v>
      </c>
      <c r="S7" s="99">
        <v>476888017</v>
      </c>
      <c r="T7" s="99">
        <v>338371924</v>
      </c>
      <c r="U7" s="100" t="s">
        <v>15</v>
      </c>
      <c r="V7" s="100" t="s">
        <v>15</v>
      </c>
      <c r="W7" s="100" t="s">
        <v>15</v>
      </c>
      <c r="X7" s="100" t="s">
        <v>15</v>
      </c>
    </row>
    <row r="8" spans="1:24" ht="15.75" x14ac:dyDescent="0.25">
      <c r="N8" s="97">
        <v>36738</v>
      </c>
      <c r="O8" s="98">
        <v>205</v>
      </c>
      <c r="P8" s="98">
        <v>29</v>
      </c>
      <c r="Q8" s="98">
        <v>176</v>
      </c>
      <c r="R8" s="99">
        <v>731413959</v>
      </c>
      <c r="S8" s="99">
        <v>461127450</v>
      </c>
      <c r="T8" s="99">
        <v>270286509</v>
      </c>
      <c r="U8" s="100" t="s">
        <v>15</v>
      </c>
      <c r="V8" s="100" t="s">
        <v>15</v>
      </c>
      <c r="W8" s="100" t="s">
        <v>15</v>
      </c>
      <c r="X8" s="100" t="s">
        <v>15</v>
      </c>
    </row>
    <row r="9" spans="1:24" ht="15.75" x14ac:dyDescent="0.25">
      <c r="N9" s="97">
        <v>36769</v>
      </c>
      <c r="O9" s="98">
        <v>238</v>
      </c>
      <c r="P9" s="98">
        <v>41</v>
      </c>
      <c r="Q9" s="98">
        <v>197</v>
      </c>
      <c r="R9" s="99">
        <v>1044422538</v>
      </c>
      <c r="S9" s="99">
        <v>724463506</v>
      </c>
      <c r="T9" s="99">
        <v>319959032</v>
      </c>
      <c r="U9" s="100" t="s">
        <v>15</v>
      </c>
      <c r="V9" s="100" t="s">
        <v>15</v>
      </c>
      <c r="W9" s="100" t="s">
        <v>15</v>
      </c>
      <c r="X9" s="100" t="s">
        <v>15</v>
      </c>
    </row>
    <row r="10" spans="1:24" ht="15.75" x14ac:dyDescent="0.25">
      <c r="N10" s="97">
        <v>36799</v>
      </c>
      <c r="O10" s="98">
        <v>228</v>
      </c>
      <c r="P10" s="98">
        <v>46</v>
      </c>
      <c r="Q10" s="98">
        <v>182</v>
      </c>
      <c r="R10" s="99">
        <v>1249566623</v>
      </c>
      <c r="S10" s="99">
        <v>978812614</v>
      </c>
      <c r="T10" s="99">
        <v>270754009</v>
      </c>
      <c r="U10" s="100" t="s">
        <v>15</v>
      </c>
      <c r="V10" s="100" t="s">
        <v>15</v>
      </c>
      <c r="W10" s="100" t="s">
        <v>15</v>
      </c>
      <c r="X10" s="100" t="s">
        <v>15</v>
      </c>
    </row>
    <row r="11" spans="1:24" ht="15.75" x14ac:dyDescent="0.25">
      <c r="N11" s="97">
        <v>36830</v>
      </c>
      <c r="O11" s="98">
        <v>215</v>
      </c>
      <c r="P11" s="98">
        <v>42</v>
      </c>
      <c r="Q11" s="98">
        <v>173</v>
      </c>
      <c r="R11" s="99">
        <v>763148651</v>
      </c>
      <c r="S11" s="99">
        <v>502113420</v>
      </c>
      <c r="T11" s="99">
        <v>261035231</v>
      </c>
      <c r="U11" s="100" t="s">
        <v>15</v>
      </c>
      <c r="V11" s="100" t="s">
        <v>15</v>
      </c>
      <c r="W11" s="100" t="s">
        <v>15</v>
      </c>
      <c r="X11" s="100" t="s">
        <v>15</v>
      </c>
    </row>
    <row r="12" spans="1:24" ht="15.75" x14ac:dyDescent="0.25">
      <c r="N12" s="97">
        <v>36860</v>
      </c>
      <c r="O12" s="98">
        <v>204</v>
      </c>
      <c r="P12" s="98">
        <v>50</v>
      </c>
      <c r="Q12" s="98">
        <v>154</v>
      </c>
      <c r="R12" s="99">
        <v>1534255583</v>
      </c>
      <c r="S12" s="99">
        <v>1310788612</v>
      </c>
      <c r="T12" s="99">
        <v>223466971</v>
      </c>
      <c r="U12" s="100" t="s">
        <v>15</v>
      </c>
      <c r="V12" s="100" t="s">
        <v>15</v>
      </c>
      <c r="W12" s="100" t="s">
        <v>15</v>
      </c>
      <c r="X12" s="100" t="s">
        <v>15</v>
      </c>
    </row>
    <row r="13" spans="1:24" ht="15.75" x14ac:dyDescent="0.25">
      <c r="N13" s="97">
        <v>36891</v>
      </c>
      <c r="O13" s="98">
        <v>333</v>
      </c>
      <c r="P13" s="98">
        <v>94</v>
      </c>
      <c r="Q13" s="98">
        <v>239</v>
      </c>
      <c r="R13" s="99">
        <v>2075554298</v>
      </c>
      <c r="S13" s="99">
        <v>1701342856</v>
      </c>
      <c r="T13" s="99">
        <v>374211442</v>
      </c>
      <c r="U13" s="100" t="s">
        <v>15</v>
      </c>
      <c r="V13" s="100" t="s">
        <v>15</v>
      </c>
      <c r="W13" s="100" t="s">
        <v>15</v>
      </c>
      <c r="X13" s="100" t="s">
        <v>15</v>
      </c>
    </row>
    <row r="14" spans="1:24" ht="15.75" x14ac:dyDescent="0.25">
      <c r="N14" s="97">
        <v>36922</v>
      </c>
      <c r="O14" s="98">
        <v>249</v>
      </c>
      <c r="P14" s="98">
        <v>43</v>
      </c>
      <c r="Q14" s="98">
        <v>206</v>
      </c>
      <c r="R14" s="99">
        <v>1216480455</v>
      </c>
      <c r="S14" s="99">
        <v>838779465</v>
      </c>
      <c r="T14" s="99">
        <v>377700990</v>
      </c>
      <c r="U14" s="100" t="s">
        <v>15</v>
      </c>
      <c r="V14" s="100" t="s">
        <v>15</v>
      </c>
      <c r="W14" s="100" t="s">
        <v>15</v>
      </c>
      <c r="X14" s="100" t="s">
        <v>15</v>
      </c>
    </row>
    <row r="15" spans="1:24" ht="15.75" x14ac:dyDescent="0.25">
      <c r="N15" s="97">
        <v>36950</v>
      </c>
      <c r="O15" s="98">
        <v>220</v>
      </c>
      <c r="P15" s="98">
        <v>32</v>
      </c>
      <c r="Q15" s="98">
        <v>188</v>
      </c>
      <c r="R15" s="99">
        <v>781373056</v>
      </c>
      <c r="S15" s="99">
        <v>500252265</v>
      </c>
      <c r="T15" s="99">
        <v>281120791</v>
      </c>
      <c r="U15" s="100" t="s">
        <v>15</v>
      </c>
      <c r="V15" s="100" t="s">
        <v>15</v>
      </c>
      <c r="W15" s="100" t="s">
        <v>15</v>
      </c>
      <c r="X15" s="100" t="s">
        <v>15</v>
      </c>
    </row>
    <row r="16" spans="1:24" ht="15.75" x14ac:dyDescent="0.25">
      <c r="N16" s="97">
        <v>36981</v>
      </c>
      <c r="O16" s="98">
        <v>281</v>
      </c>
      <c r="P16" s="98">
        <v>45</v>
      </c>
      <c r="Q16" s="98">
        <v>236</v>
      </c>
      <c r="R16" s="99">
        <v>905097463</v>
      </c>
      <c r="S16" s="99">
        <v>514269040</v>
      </c>
      <c r="T16" s="99">
        <v>390828423</v>
      </c>
      <c r="U16" s="100" t="s">
        <v>15</v>
      </c>
      <c r="V16" s="100" t="s">
        <v>15</v>
      </c>
      <c r="W16" s="100" t="s">
        <v>15</v>
      </c>
      <c r="X16" s="100" t="s">
        <v>15</v>
      </c>
    </row>
    <row r="17" spans="1:24" ht="15.75" x14ac:dyDescent="0.25">
      <c r="N17" s="97">
        <v>37011</v>
      </c>
      <c r="O17" s="98">
        <v>253</v>
      </c>
      <c r="P17" s="98">
        <v>39</v>
      </c>
      <c r="Q17" s="98">
        <v>214</v>
      </c>
      <c r="R17" s="99">
        <v>1132157861</v>
      </c>
      <c r="S17" s="99">
        <v>808624604</v>
      </c>
      <c r="T17" s="99">
        <v>323533257</v>
      </c>
      <c r="U17" s="100" t="s">
        <v>15</v>
      </c>
      <c r="V17" s="100" t="s">
        <v>15</v>
      </c>
      <c r="W17" s="100" t="s">
        <v>15</v>
      </c>
      <c r="X17" s="100" t="s">
        <v>15</v>
      </c>
    </row>
    <row r="18" spans="1:24" ht="15.75" x14ac:dyDescent="0.25">
      <c r="N18" s="97">
        <v>37042</v>
      </c>
      <c r="O18" s="98">
        <v>324</v>
      </c>
      <c r="P18" s="98">
        <v>61</v>
      </c>
      <c r="Q18" s="98">
        <v>263</v>
      </c>
      <c r="R18" s="99">
        <v>1117806728</v>
      </c>
      <c r="S18" s="99">
        <v>654055557</v>
      </c>
      <c r="T18" s="99">
        <v>463751171</v>
      </c>
      <c r="U18" s="100" t="s">
        <v>15</v>
      </c>
      <c r="V18" s="100" t="s">
        <v>15</v>
      </c>
      <c r="W18" s="100" t="s">
        <v>15</v>
      </c>
      <c r="X18" s="100" t="s">
        <v>15</v>
      </c>
    </row>
    <row r="19" spans="1:24" ht="15.75" x14ac:dyDescent="0.25">
      <c r="N19" s="97">
        <v>37072</v>
      </c>
      <c r="O19" s="98">
        <v>366</v>
      </c>
      <c r="P19" s="98">
        <v>56</v>
      </c>
      <c r="Q19" s="98">
        <v>310</v>
      </c>
      <c r="R19" s="99">
        <v>1219578967</v>
      </c>
      <c r="S19" s="99">
        <v>755139395</v>
      </c>
      <c r="T19" s="99">
        <v>464439572</v>
      </c>
      <c r="U19" s="100" t="s">
        <v>15</v>
      </c>
      <c r="V19" s="100" t="s">
        <v>15</v>
      </c>
      <c r="W19" s="100" t="s">
        <v>15</v>
      </c>
      <c r="X19" s="100" t="s">
        <v>15</v>
      </c>
    </row>
    <row r="20" spans="1:24" ht="15.75" x14ac:dyDescent="0.25">
      <c r="N20" s="97">
        <v>37103</v>
      </c>
      <c r="O20" s="98">
        <v>304</v>
      </c>
      <c r="P20" s="98">
        <v>42</v>
      </c>
      <c r="Q20" s="98">
        <v>262</v>
      </c>
      <c r="R20" s="99">
        <v>907566445</v>
      </c>
      <c r="S20" s="99">
        <v>513297992</v>
      </c>
      <c r="T20" s="99">
        <v>394268453</v>
      </c>
      <c r="U20" s="100" t="s">
        <v>15</v>
      </c>
      <c r="V20" s="100" t="s">
        <v>15</v>
      </c>
      <c r="W20" s="100" t="s">
        <v>15</v>
      </c>
      <c r="X20" s="100" t="s">
        <v>15</v>
      </c>
    </row>
    <row r="21" spans="1:24" ht="15.75" x14ac:dyDescent="0.25">
      <c r="N21" s="97">
        <v>37134</v>
      </c>
      <c r="O21" s="98">
        <v>391</v>
      </c>
      <c r="P21" s="98">
        <v>49</v>
      </c>
      <c r="Q21" s="98">
        <v>342</v>
      </c>
      <c r="R21" s="99">
        <v>1124115832</v>
      </c>
      <c r="S21" s="99">
        <v>616812241</v>
      </c>
      <c r="T21" s="99">
        <v>507303591</v>
      </c>
      <c r="U21" s="100" t="s">
        <v>15</v>
      </c>
      <c r="V21" s="100" t="s">
        <v>15</v>
      </c>
      <c r="W21" s="100" t="s">
        <v>15</v>
      </c>
      <c r="X21" s="100" t="s">
        <v>15</v>
      </c>
    </row>
    <row r="22" spans="1:24" ht="15.75" x14ac:dyDescent="0.25">
      <c r="N22" s="97">
        <v>37164</v>
      </c>
      <c r="O22" s="98">
        <v>293</v>
      </c>
      <c r="P22" s="98">
        <v>43</v>
      </c>
      <c r="Q22" s="98">
        <v>250</v>
      </c>
      <c r="R22" s="99">
        <v>911455459</v>
      </c>
      <c r="S22" s="99">
        <v>512522617</v>
      </c>
      <c r="T22" s="99">
        <v>398932842</v>
      </c>
      <c r="U22" s="100" t="s">
        <v>15</v>
      </c>
      <c r="V22" s="100" t="s">
        <v>15</v>
      </c>
      <c r="W22" s="100" t="s">
        <v>15</v>
      </c>
      <c r="X22" s="100" t="s">
        <v>15</v>
      </c>
    </row>
    <row r="23" spans="1:24" ht="15.75" x14ac:dyDescent="0.25">
      <c r="N23" s="97">
        <v>37195</v>
      </c>
      <c r="O23" s="98">
        <v>325</v>
      </c>
      <c r="P23" s="98">
        <v>41</v>
      </c>
      <c r="Q23" s="98">
        <v>284</v>
      </c>
      <c r="R23" s="99">
        <v>831501643</v>
      </c>
      <c r="S23" s="99">
        <v>421257500</v>
      </c>
      <c r="T23" s="99">
        <v>410244143</v>
      </c>
      <c r="U23" s="100" t="s">
        <v>15</v>
      </c>
      <c r="V23" s="100" t="s">
        <v>15</v>
      </c>
      <c r="W23" s="100" t="s">
        <v>15</v>
      </c>
      <c r="X23" s="100" t="s">
        <v>15</v>
      </c>
    </row>
    <row r="24" spans="1:24" ht="15.75" x14ac:dyDescent="0.25">
      <c r="N24" s="97">
        <v>37225</v>
      </c>
      <c r="O24" s="98">
        <v>309</v>
      </c>
      <c r="P24" s="98">
        <v>41</v>
      </c>
      <c r="Q24" s="98">
        <v>268</v>
      </c>
      <c r="R24" s="99">
        <v>873442477</v>
      </c>
      <c r="S24" s="99">
        <v>467538930</v>
      </c>
      <c r="T24" s="99">
        <v>405903547</v>
      </c>
      <c r="U24" s="100" t="s">
        <v>15</v>
      </c>
      <c r="V24" s="100" t="s">
        <v>15</v>
      </c>
      <c r="W24" s="100" t="s">
        <v>15</v>
      </c>
      <c r="X24" s="100" t="s">
        <v>15</v>
      </c>
    </row>
    <row r="25" spans="1:24" ht="15.75" x14ac:dyDescent="0.25">
      <c r="N25" s="97">
        <v>37256</v>
      </c>
      <c r="O25" s="98">
        <v>373</v>
      </c>
      <c r="P25" s="98">
        <v>60</v>
      </c>
      <c r="Q25" s="98">
        <v>313</v>
      </c>
      <c r="R25" s="99">
        <v>1577856980</v>
      </c>
      <c r="S25" s="99">
        <v>1116602874</v>
      </c>
      <c r="T25" s="99">
        <v>461254106</v>
      </c>
      <c r="U25" s="100" t="s">
        <v>15</v>
      </c>
      <c r="V25" s="100" t="s">
        <v>15</v>
      </c>
      <c r="W25" s="100" t="s">
        <v>15</v>
      </c>
      <c r="X25" s="100" t="s">
        <v>15</v>
      </c>
    </row>
    <row r="26" spans="1:24" ht="15.75" x14ac:dyDescent="0.25">
      <c r="N26" s="97">
        <v>37287</v>
      </c>
      <c r="O26" s="98">
        <v>332</v>
      </c>
      <c r="P26" s="98">
        <v>41</v>
      </c>
      <c r="Q26" s="98">
        <v>291</v>
      </c>
      <c r="R26" s="99">
        <v>844733599</v>
      </c>
      <c r="S26" s="99">
        <v>457259698</v>
      </c>
      <c r="T26" s="99">
        <v>387473901</v>
      </c>
      <c r="U26" s="100" t="s">
        <v>15</v>
      </c>
      <c r="V26" s="100" t="s">
        <v>15</v>
      </c>
      <c r="W26" s="100" t="s">
        <v>15</v>
      </c>
      <c r="X26" s="100" t="s">
        <v>15</v>
      </c>
    </row>
    <row r="27" spans="1:24" ht="15.75" x14ac:dyDescent="0.25">
      <c r="A27" s="87" t="s">
        <v>93</v>
      </c>
      <c r="B27" s="87"/>
      <c r="C27" s="87"/>
      <c r="D27" s="87"/>
      <c r="E27" s="87"/>
      <c r="F27" s="87"/>
      <c r="N27" s="97">
        <v>37315</v>
      </c>
      <c r="O27" s="98">
        <v>281</v>
      </c>
      <c r="P27" s="98">
        <v>28</v>
      </c>
      <c r="Q27" s="98">
        <v>253</v>
      </c>
      <c r="R27" s="99">
        <v>725254559</v>
      </c>
      <c r="S27" s="99">
        <v>357657020</v>
      </c>
      <c r="T27" s="99">
        <v>367597539</v>
      </c>
      <c r="U27" s="100" t="s">
        <v>15</v>
      </c>
      <c r="V27" s="100" t="s">
        <v>15</v>
      </c>
      <c r="W27" s="100" t="s">
        <v>15</v>
      </c>
      <c r="X27" s="100" t="s">
        <v>15</v>
      </c>
    </row>
    <row r="28" spans="1:24" ht="15.75" x14ac:dyDescent="0.25">
      <c r="N28" s="97">
        <v>37346</v>
      </c>
      <c r="O28" s="98">
        <v>365</v>
      </c>
      <c r="P28" s="98">
        <v>58</v>
      </c>
      <c r="Q28" s="98">
        <v>307</v>
      </c>
      <c r="R28" s="99">
        <v>1143929740</v>
      </c>
      <c r="S28" s="99">
        <v>662942256</v>
      </c>
      <c r="T28" s="99">
        <v>480987484</v>
      </c>
      <c r="U28" s="100" t="s">
        <v>15</v>
      </c>
      <c r="V28" s="100" t="s">
        <v>15</v>
      </c>
      <c r="W28" s="100" t="s">
        <v>15</v>
      </c>
      <c r="X28" s="100" t="s">
        <v>15</v>
      </c>
    </row>
    <row r="29" spans="1:24" ht="15.75" x14ac:dyDescent="0.25">
      <c r="N29" s="97">
        <v>37376</v>
      </c>
      <c r="O29" s="98">
        <v>367</v>
      </c>
      <c r="P29" s="98">
        <v>37</v>
      </c>
      <c r="Q29" s="98">
        <v>330</v>
      </c>
      <c r="R29" s="99">
        <v>888150792</v>
      </c>
      <c r="S29" s="99">
        <v>380774125</v>
      </c>
      <c r="T29" s="99">
        <v>507376667</v>
      </c>
      <c r="U29" s="100" t="s">
        <v>15</v>
      </c>
      <c r="V29" s="100" t="s">
        <v>15</v>
      </c>
      <c r="W29" s="100" t="s">
        <v>15</v>
      </c>
      <c r="X29" s="100" t="s">
        <v>15</v>
      </c>
    </row>
    <row r="30" spans="1:24" ht="15.75" x14ac:dyDescent="0.25">
      <c r="N30" s="97">
        <v>37407</v>
      </c>
      <c r="O30" s="98">
        <v>470</v>
      </c>
      <c r="P30" s="98">
        <v>60</v>
      </c>
      <c r="Q30" s="98">
        <v>410</v>
      </c>
      <c r="R30" s="99">
        <v>1427209346</v>
      </c>
      <c r="S30" s="99">
        <v>835738933</v>
      </c>
      <c r="T30" s="99">
        <v>591470413</v>
      </c>
      <c r="U30" s="100" t="s">
        <v>15</v>
      </c>
      <c r="V30" s="100" t="s">
        <v>15</v>
      </c>
      <c r="W30" s="100" t="s">
        <v>15</v>
      </c>
      <c r="X30" s="100" t="s">
        <v>15</v>
      </c>
    </row>
    <row r="31" spans="1:24" ht="15.75" x14ac:dyDescent="0.25">
      <c r="N31" s="97">
        <v>37437</v>
      </c>
      <c r="O31" s="98">
        <v>428</v>
      </c>
      <c r="P31" s="98">
        <v>70</v>
      </c>
      <c r="Q31" s="98">
        <v>358</v>
      </c>
      <c r="R31" s="99">
        <v>1658072612</v>
      </c>
      <c r="S31" s="99">
        <v>1054136117</v>
      </c>
      <c r="T31" s="99">
        <v>603936495</v>
      </c>
      <c r="U31" s="100" t="s">
        <v>15</v>
      </c>
      <c r="V31" s="100" t="s">
        <v>15</v>
      </c>
      <c r="W31" s="100" t="s">
        <v>15</v>
      </c>
      <c r="X31" s="100" t="s">
        <v>15</v>
      </c>
    </row>
    <row r="32" spans="1:24" ht="15.75" x14ac:dyDescent="0.25">
      <c r="N32" s="97">
        <v>37468</v>
      </c>
      <c r="O32" s="98">
        <v>434</v>
      </c>
      <c r="P32" s="98">
        <v>50</v>
      </c>
      <c r="Q32" s="98">
        <v>384</v>
      </c>
      <c r="R32" s="99">
        <v>1203452572</v>
      </c>
      <c r="S32" s="99">
        <v>587620855</v>
      </c>
      <c r="T32" s="99">
        <v>615831717</v>
      </c>
      <c r="U32" s="100" t="s">
        <v>15</v>
      </c>
      <c r="V32" s="100" t="s">
        <v>15</v>
      </c>
      <c r="W32" s="100" t="s">
        <v>15</v>
      </c>
      <c r="X32" s="100" t="s">
        <v>15</v>
      </c>
    </row>
    <row r="33" spans="14:24" ht="15.75" x14ac:dyDescent="0.25">
      <c r="N33" s="97">
        <v>37499</v>
      </c>
      <c r="O33" s="98">
        <v>493</v>
      </c>
      <c r="P33" s="98">
        <v>66</v>
      </c>
      <c r="Q33" s="98">
        <v>427</v>
      </c>
      <c r="R33" s="99">
        <v>1619480153</v>
      </c>
      <c r="S33" s="99">
        <v>934610993</v>
      </c>
      <c r="T33" s="99">
        <v>684869160</v>
      </c>
      <c r="U33" s="100" t="s">
        <v>15</v>
      </c>
      <c r="V33" s="100" t="s">
        <v>15</v>
      </c>
      <c r="W33" s="100" t="s">
        <v>15</v>
      </c>
      <c r="X33" s="100" t="s">
        <v>15</v>
      </c>
    </row>
    <row r="34" spans="14:24" ht="15.75" x14ac:dyDescent="0.25">
      <c r="N34" s="97">
        <v>37529</v>
      </c>
      <c r="O34" s="98">
        <v>435</v>
      </c>
      <c r="P34" s="98">
        <v>68</v>
      </c>
      <c r="Q34" s="98">
        <v>367</v>
      </c>
      <c r="R34" s="99">
        <v>1604079444</v>
      </c>
      <c r="S34" s="99">
        <v>1016624907</v>
      </c>
      <c r="T34" s="99">
        <v>587454537</v>
      </c>
      <c r="U34" s="100" t="s">
        <v>15</v>
      </c>
      <c r="V34" s="100" t="s">
        <v>15</v>
      </c>
      <c r="W34" s="100" t="s">
        <v>15</v>
      </c>
      <c r="X34" s="100" t="s">
        <v>15</v>
      </c>
    </row>
    <row r="35" spans="14:24" ht="15.75" x14ac:dyDescent="0.25">
      <c r="N35" s="97">
        <v>37560</v>
      </c>
      <c r="O35" s="98">
        <v>460</v>
      </c>
      <c r="P35" s="98">
        <v>67</v>
      </c>
      <c r="Q35" s="98">
        <v>393</v>
      </c>
      <c r="R35" s="99">
        <v>1466207991</v>
      </c>
      <c r="S35" s="99">
        <v>887790033</v>
      </c>
      <c r="T35" s="99">
        <v>578417958</v>
      </c>
      <c r="U35" s="100" t="s">
        <v>15</v>
      </c>
      <c r="V35" s="100" t="s">
        <v>15</v>
      </c>
      <c r="W35" s="100" t="s">
        <v>15</v>
      </c>
      <c r="X35" s="100" t="s">
        <v>15</v>
      </c>
    </row>
    <row r="36" spans="14:24" ht="15.75" x14ac:dyDescent="0.25">
      <c r="N36" s="97">
        <v>37590</v>
      </c>
      <c r="O36" s="98">
        <v>398</v>
      </c>
      <c r="P36" s="98">
        <v>68</v>
      </c>
      <c r="Q36" s="98">
        <v>330</v>
      </c>
      <c r="R36" s="99">
        <v>1430489151</v>
      </c>
      <c r="S36" s="99">
        <v>885371948</v>
      </c>
      <c r="T36" s="99">
        <v>545117203</v>
      </c>
      <c r="U36" s="100" t="s">
        <v>15</v>
      </c>
      <c r="V36" s="100" t="s">
        <v>15</v>
      </c>
      <c r="W36" s="100" t="s">
        <v>15</v>
      </c>
      <c r="X36" s="100" t="s">
        <v>15</v>
      </c>
    </row>
    <row r="37" spans="14:24" ht="15.75" x14ac:dyDescent="0.25">
      <c r="N37" s="97">
        <v>37621</v>
      </c>
      <c r="O37" s="98">
        <v>587</v>
      </c>
      <c r="P37" s="98">
        <v>113</v>
      </c>
      <c r="Q37" s="98">
        <v>474</v>
      </c>
      <c r="R37" s="99">
        <v>2621666238</v>
      </c>
      <c r="S37" s="99">
        <v>1820816576</v>
      </c>
      <c r="T37" s="99">
        <v>800849662</v>
      </c>
      <c r="U37" s="100" t="s">
        <v>15</v>
      </c>
      <c r="V37" s="100" t="s">
        <v>15</v>
      </c>
      <c r="W37" s="100" t="s">
        <v>15</v>
      </c>
      <c r="X37" s="100" t="s">
        <v>15</v>
      </c>
    </row>
    <row r="38" spans="14:24" ht="15.75" x14ac:dyDescent="0.25">
      <c r="N38" s="97">
        <v>37652</v>
      </c>
      <c r="O38" s="98">
        <v>448</v>
      </c>
      <c r="P38" s="98">
        <v>67</v>
      </c>
      <c r="Q38" s="98">
        <v>381</v>
      </c>
      <c r="R38" s="99">
        <v>1571810700</v>
      </c>
      <c r="S38" s="99">
        <v>901439945</v>
      </c>
      <c r="T38" s="99">
        <v>670370755</v>
      </c>
      <c r="U38" s="100" t="s">
        <v>15</v>
      </c>
      <c r="V38" s="100" t="s">
        <v>15</v>
      </c>
      <c r="W38" s="100" t="s">
        <v>15</v>
      </c>
      <c r="X38" s="100" t="s">
        <v>15</v>
      </c>
    </row>
    <row r="39" spans="14:24" ht="15.75" x14ac:dyDescent="0.25">
      <c r="N39" s="97">
        <v>37680</v>
      </c>
      <c r="O39" s="98">
        <v>426</v>
      </c>
      <c r="P39" s="98">
        <v>69</v>
      </c>
      <c r="Q39" s="98">
        <v>357</v>
      </c>
      <c r="R39" s="99">
        <v>1926376516</v>
      </c>
      <c r="S39" s="99">
        <v>1324932500</v>
      </c>
      <c r="T39" s="99">
        <v>601444016</v>
      </c>
      <c r="U39" s="100" t="s">
        <v>15</v>
      </c>
      <c r="V39" s="100" t="s">
        <v>15</v>
      </c>
      <c r="W39" s="100" t="s">
        <v>15</v>
      </c>
      <c r="X39" s="100" t="s">
        <v>15</v>
      </c>
    </row>
    <row r="40" spans="14:24" ht="15.75" x14ac:dyDescent="0.25">
      <c r="N40" s="97">
        <v>37711</v>
      </c>
      <c r="O40" s="98">
        <v>471</v>
      </c>
      <c r="P40" s="98">
        <v>72</v>
      </c>
      <c r="Q40" s="98">
        <v>399</v>
      </c>
      <c r="R40" s="99">
        <v>1634565050</v>
      </c>
      <c r="S40" s="99">
        <v>919676277</v>
      </c>
      <c r="T40" s="99">
        <v>714888773</v>
      </c>
      <c r="U40" s="100" t="s">
        <v>15</v>
      </c>
      <c r="V40" s="100" t="s">
        <v>15</v>
      </c>
      <c r="W40" s="100" t="s">
        <v>15</v>
      </c>
      <c r="X40" s="100" t="s">
        <v>15</v>
      </c>
    </row>
    <row r="41" spans="14:24" ht="15.75" x14ac:dyDescent="0.25">
      <c r="N41" s="97">
        <v>37741</v>
      </c>
      <c r="O41" s="98">
        <v>543</v>
      </c>
      <c r="P41" s="98">
        <v>79</v>
      </c>
      <c r="Q41" s="98">
        <v>464</v>
      </c>
      <c r="R41" s="99">
        <v>2017776435</v>
      </c>
      <c r="S41" s="99">
        <v>1237123374</v>
      </c>
      <c r="T41" s="99">
        <v>780653061</v>
      </c>
      <c r="U41" s="100" t="s">
        <v>15</v>
      </c>
      <c r="V41" s="100" t="s">
        <v>15</v>
      </c>
      <c r="W41" s="100" t="s">
        <v>15</v>
      </c>
      <c r="X41" s="100" t="s">
        <v>15</v>
      </c>
    </row>
    <row r="42" spans="14:24" ht="15.75" x14ac:dyDescent="0.25">
      <c r="N42" s="97">
        <v>37772</v>
      </c>
      <c r="O42" s="98">
        <v>538</v>
      </c>
      <c r="P42" s="98">
        <v>84</v>
      </c>
      <c r="Q42" s="98">
        <v>454</v>
      </c>
      <c r="R42" s="99">
        <v>2227453762</v>
      </c>
      <c r="S42" s="99">
        <v>1502743933</v>
      </c>
      <c r="T42" s="99">
        <v>724709829</v>
      </c>
      <c r="U42" s="100" t="s">
        <v>15</v>
      </c>
      <c r="V42" s="100" t="s">
        <v>15</v>
      </c>
      <c r="W42" s="100" t="s">
        <v>15</v>
      </c>
      <c r="X42" s="100" t="s">
        <v>15</v>
      </c>
    </row>
    <row r="43" spans="14:24" ht="15.75" x14ac:dyDescent="0.25">
      <c r="N43" s="97">
        <v>37802</v>
      </c>
      <c r="O43" s="98">
        <v>556</v>
      </c>
      <c r="P43" s="98">
        <v>74</v>
      </c>
      <c r="Q43" s="98">
        <v>482</v>
      </c>
      <c r="R43" s="99">
        <v>2100070308</v>
      </c>
      <c r="S43" s="99">
        <v>1220838520</v>
      </c>
      <c r="T43" s="99">
        <v>879231788</v>
      </c>
      <c r="U43" s="100" t="s">
        <v>15</v>
      </c>
      <c r="V43" s="100" t="s">
        <v>15</v>
      </c>
      <c r="W43" s="100" t="s">
        <v>15</v>
      </c>
      <c r="X43" s="100" t="s">
        <v>15</v>
      </c>
    </row>
    <row r="44" spans="14:24" ht="15.75" x14ac:dyDescent="0.25">
      <c r="N44" s="97">
        <v>37833</v>
      </c>
      <c r="O44" s="98">
        <v>587</v>
      </c>
      <c r="P44" s="98">
        <v>101</v>
      </c>
      <c r="Q44" s="98">
        <v>486</v>
      </c>
      <c r="R44" s="99">
        <v>2421412900</v>
      </c>
      <c r="S44" s="99">
        <v>1554807380</v>
      </c>
      <c r="T44" s="99">
        <v>866605520</v>
      </c>
      <c r="U44" s="100" t="s">
        <v>15</v>
      </c>
      <c r="V44" s="100" t="s">
        <v>15</v>
      </c>
      <c r="W44" s="100" t="s">
        <v>15</v>
      </c>
      <c r="X44" s="100" t="s">
        <v>15</v>
      </c>
    </row>
    <row r="45" spans="14:24" ht="15.75" x14ac:dyDescent="0.25">
      <c r="N45" s="97">
        <v>37864</v>
      </c>
      <c r="O45" s="98">
        <v>600</v>
      </c>
      <c r="P45" s="98">
        <v>90</v>
      </c>
      <c r="Q45" s="98">
        <v>510</v>
      </c>
      <c r="R45" s="99">
        <v>2481105005</v>
      </c>
      <c r="S45" s="99">
        <v>1633482643</v>
      </c>
      <c r="T45" s="99">
        <v>847622362</v>
      </c>
      <c r="U45" s="100" t="s">
        <v>15</v>
      </c>
      <c r="V45" s="100" t="s">
        <v>15</v>
      </c>
      <c r="W45" s="100" t="s">
        <v>15</v>
      </c>
      <c r="X45" s="100" t="s">
        <v>15</v>
      </c>
    </row>
    <row r="46" spans="14:24" ht="15.75" x14ac:dyDescent="0.25">
      <c r="N46" s="97">
        <v>37894</v>
      </c>
      <c r="O46" s="98">
        <v>584</v>
      </c>
      <c r="P46" s="98">
        <v>102</v>
      </c>
      <c r="Q46" s="98">
        <v>482</v>
      </c>
      <c r="R46" s="99">
        <v>2357920655</v>
      </c>
      <c r="S46" s="99">
        <v>1508764438</v>
      </c>
      <c r="T46" s="99">
        <v>849156217</v>
      </c>
      <c r="U46" s="100" t="s">
        <v>15</v>
      </c>
      <c r="V46" s="100" t="s">
        <v>15</v>
      </c>
      <c r="W46" s="100" t="s">
        <v>15</v>
      </c>
      <c r="X46" s="100" t="s">
        <v>15</v>
      </c>
    </row>
    <row r="47" spans="14:24" ht="15.75" x14ac:dyDescent="0.25">
      <c r="N47" s="97">
        <v>37925</v>
      </c>
      <c r="O47" s="98">
        <v>656</v>
      </c>
      <c r="P47" s="98">
        <v>107</v>
      </c>
      <c r="Q47" s="98">
        <v>549</v>
      </c>
      <c r="R47" s="99">
        <v>2412749282</v>
      </c>
      <c r="S47" s="99">
        <v>1491806941</v>
      </c>
      <c r="T47" s="99">
        <v>920942341</v>
      </c>
      <c r="U47" s="100" t="s">
        <v>15</v>
      </c>
      <c r="V47" s="100" t="s">
        <v>15</v>
      </c>
      <c r="W47" s="100" t="s">
        <v>15</v>
      </c>
      <c r="X47" s="100" t="s">
        <v>15</v>
      </c>
    </row>
    <row r="48" spans="14:24" ht="15.75" x14ac:dyDescent="0.25">
      <c r="N48" s="97">
        <v>37955</v>
      </c>
      <c r="O48" s="98">
        <v>518</v>
      </c>
      <c r="P48" s="98">
        <v>73</v>
      </c>
      <c r="Q48" s="98">
        <v>445</v>
      </c>
      <c r="R48" s="99">
        <v>1790630651</v>
      </c>
      <c r="S48" s="99">
        <v>1003206043</v>
      </c>
      <c r="T48" s="99">
        <v>787424608</v>
      </c>
      <c r="U48" s="100" t="s">
        <v>15</v>
      </c>
      <c r="V48" s="100" t="s">
        <v>15</v>
      </c>
      <c r="W48" s="100" t="s">
        <v>15</v>
      </c>
      <c r="X48" s="100" t="s">
        <v>15</v>
      </c>
    </row>
    <row r="49" spans="14:24" ht="15.75" x14ac:dyDescent="0.25">
      <c r="N49" s="97">
        <v>37986</v>
      </c>
      <c r="O49" s="98">
        <v>806</v>
      </c>
      <c r="P49" s="98">
        <v>171</v>
      </c>
      <c r="Q49" s="98">
        <v>635</v>
      </c>
      <c r="R49" s="99">
        <v>5238698347</v>
      </c>
      <c r="S49" s="99">
        <v>4138762897</v>
      </c>
      <c r="T49" s="99">
        <v>1099935450</v>
      </c>
      <c r="U49" s="100" t="s">
        <v>15</v>
      </c>
      <c r="V49" s="100" t="s">
        <v>15</v>
      </c>
      <c r="W49" s="100" t="s">
        <v>15</v>
      </c>
      <c r="X49" s="100" t="s">
        <v>15</v>
      </c>
    </row>
    <row r="50" spans="14:24" ht="15.75" x14ac:dyDescent="0.25">
      <c r="N50" s="97">
        <v>38017</v>
      </c>
      <c r="O50" s="98">
        <v>629</v>
      </c>
      <c r="P50" s="98">
        <v>101</v>
      </c>
      <c r="Q50" s="98">
        <v>528</v>
      </c>
      <c r="R50" s="99">
        <v>2289424345</v>
      </c>
      <c r="S50" s="99">
        <v>1196809658</v>
      </c>
      <c r="T50" s="99">
        <v>1092614687</v>
      </c>
      <c r="U50" s="100" t="s">
        <v>15</v>
      </c>
      <c r="V50" s="100" t="s">
        <v>15</v>
      </c>
      <c r="W50" s="100" t="s">
        <v>15</v>
      </c>
      <c r="X50" s="100" t="s">
        <v>15</v>
      </c>
    </row>
    <row r="51" spans="14:24" ht="15.75" x14ac:dyDescent="0.25">
      <c r="N51" s="97">
        <v>38046</v>
      </c>
      <c r="O51" s="98">
        <v>522</v>
      </c>
      <c r="P51" s="98">
        <v>84</v>
      </c>
      <c r="Q51" s="98">
        <v>438</v>
      </c>
      <c r="R51" s="99">
        <v>2438372868</v>
      </c>
      <c r="S51" s="99">
        <v>1600887596</v>
      </c>
      <c r="T51" s="99">
        <v>837485272</v>
      </c>
      <c r="U51" s="100" t="s">
        <v>15</v>
      </c>
      <c r="V51" s="100" t="s">
        <v>15</v>
      </c>
      <c r="W51" s="100" t="s">
        <v>15</v>
      </c>
      <c r="X51" s="100" t="s">
        <v>15</v>
      </c>
    </row>
    <row r="52" spans="14:24" ht="15.75" x14ac:dyDescent="0.25">
      <c r="N52" s="97">
        <v>38077</v>
      </c>
      <c r="O52" s="98">
        <v>770</v>
      </c>
      <c r="P52" s="98">
        <v>138</v>
      </c>
      <c r="Q52" s="98">
        <v>632</v>
      </c>
      <c r="R52" s="99">
        <v>2989733739</v>
      </c>
      <c r="S52" s="99">
        <v>1795180414</v>
      </c>
      <c r="T52" s="99">
        <v>1194553325</v>
      </c>
      <c r="U52" s="100" t="s">
        <v>15</v>
      </c>
      <c r="V52" s="100" t="s">
        <v>15</v>
      </c>
      <c r="W52" s="100" t="s">
        <v>15</v>
      </c>
      <c r="X52" s="100" t="s">
        <v>15</v>
      </c>
    </row>
    <row r="53" spans="14:24" ht="15.75" x14ac:dyDescent="0.25">
      <c r="N53" s="97">
        <v>38107</v>
      </c>
      <c r="O53" s="98">
        <v>703</v>
      </c>
      <c r="P53" s="98">
        <v>103</v>
      </c>
      <c r="Q53" s="98">
        <v>600</v>
      </c>
      <c r="R53" s="99">
        <v>3821444341</v>
      </c>
      <c r="S53" s="99">
        <v>2751123185</v>
      </c>
      <c r="T53" s="99">
        <v>1070321156</v>
      </c>
      <c r="U53" s="100" t="s">
        <v>15</v>
      </c>
      <c r="V53" s="100" t="s">
        <v>15</v>
      </c>
      <c r="W53" s="100" t="s">
        <v>15</v>
      </c>
      <c r="X53" s="100" t="s">
        <v>15</v>
      </c>
    </row>
    <row r="54" spans="14:24" ht="15.75" x14ac:dyDescent="0.25">
      <c r="N54" s="97">
        <v>38138</v>
      </c>
      <c r="O54" s="98">
        <v>689</v>
      </c>
      <c r="P54" s="98">
        <v>120</v>
      </c>
      <c r="Q54" s="98">
        <v>569</v>
      </c>
      <c r="R54" s="99">
        <v>2704387536</v>
      </c>
      <c r="S54" s="99">
        <v>1681048977</v>
      </c>
      <c r="T54" s="99">
        <v>1023338559</v>
      </c>
      <c r="U54" s="100" t="s">
        <v>15</v>
      </c>
      <c r="V54" s="100" t="s">
        <v>15</v>
      </c>
      <c r="W54" s="100" t="s">
        <v>15</v>
      </c>
      <c r="X54" s="100" t="s">
        <v>15</v>
      </c>
    </row>
    <row r="55" spans="14:24" ht="15.75" x14ac:dyDescent="0.25">
      <c r="N55" s="97">
        <v>38168</v>
      </c>
      <c r="O55" s="98">
        <v>809</v>
      </c>
      <c r="P55" s="98">
        <v>134</v>
      </c>
      <c r="Q55" s="98">
        <v>675</v>
      </c>
      <c r="R55" s="99">
        <v>3585668423</v>
      </c>
      <c r="S55" s="99">
        <v>2291977197</v>
      </c>
      <c r="T55" s="99">
        <v>1293691226</v>
      </c>
      <c r="U55" s="100" t="s">
        <v>15</v>
      </c>
      <c r="V55" s="100" t="s">
        <v>15</v>
      </c>
      <c r="W55" s="100" t="s">
        <v>15</v>
      </c>
      <c r="X55" s="100" t="s">
        <v>15</v>
      </c>
    </row>
    <row r="56" spans="14:24" ht="15.75" x14ac:dyDescent="0.25">
      <c r="N56" s="97">
        <v>38199</v>
      </c>
      <c r="O56" s="98">
        <v>824</v>
      </c>
      <c r="P56" s="98">
        <v>143</v>
      </c>
      <c r="Q56" s="98">
        <v>681</v>
      </c>
      <c r="R56" s="99">
        <v>3699907804</v>
      </c>
      <c r="S56" s="99">
        <v>2347430392</v>
      </c>
      <c r="T56" s="99">
        <v>1352477412</v>
      </c>
      <c r="U56" s="100" t="s">
        <v>15</v>
      </c>
      <c r="V56" s="100" t="s">
        <v>15</v>
      </c>
      <c r="W56" s="100" t="s">
        <v>15</v>
      </c>
      <c r="X56" s="100" t="s">
        <v>15</v>
      </c>
    </row>
    <row r="57" spans="14:24" ht="15.75" x14ac:dyDescent="0.25">
      <c r="N57" s="97">
        <v>38230</v>
      </c>
      <c r="O57" s="98">
        <v>754</v>
      </c>
      <c r="P57" s="98">
        <v>124</v>
      </c>
      <c r="Q57" s="98">
        <v>630</v>
      </c>
      <c r="R57" s="99">
        <v>4687651905</v>
      </c>
      <c r="S57" s="99">
        <v>3389045540</v>
      </c>
      <c r="T57" s="99">
        <v>1298606365</v>
      </c>
      <c r="U57" s="100" t="s">
        <v>15</v>
      </c>
      <c r="V57" s="100" t="s">
        <v>15</v>
      </c>
      <c r="W57" s="100" t="s">
        <v>15</v>
      </c>
      <c r="X57" s="100" t="s">
        <v>15</v>
      </c>
    </row>
    <row r="58" spans="14:24" ht="15.75" x14ac:dyDescent="0.25">
      <c r="N58" s="97">
        <v>38260</v>
      </c>
      <c r="O58" s="98">
        <v>737</v>
      </c>
      <c r="P58" s="98">
        <v>128</v>
      </c>
      <c r="Q58" s="98">
        <v>609</v>
      </c>
      <c r="R58" s="99">
        <v>4193210504</v>
      </c>
      <c r="S58" s="99">
        <v>3049758248</v>
      </c>
      <c r="T58" s="99">
        <v>1143452256</v>
      </c>
      <c r="U58" s="100" t="s">
        <v>15</v>
      </c>
      <c r="V58" s="100" t="s">
        <v>15</v>
      </c>
      <c r="W58" s="100" t="s">
        <v>15</v>
      </c>
      <c r="X58" s="100" t="s">
        <v>15</v>
      </c>
    </row>
    <row r="59" spans="14:24" ht="15.75" x14ac:dyDescent="0.25">
      <c r="N59" s="97">
        <v>38291</v>
      </c>
      <c r="O59" s="98">
        <v>748</v>
      </c>
      <c r="P59" s="98">
        <v>158</v>
      </c>
      <c r="Q59" s="98">
        <v>590</v>
      </c>
      <c r="R59" s="99">
        <v>3988618599</v>
      </c>
      <c r="S59" s="99">
        <v>2812388966</v>
      </c>
      <c r="T59" s="99">
        <v>1176229633</v>
      </c>
      <c r="U59" s="100" t="s">
        <v>15</v>
      </c>
      <c r="V59" s="100" t="s">
        <v>15</v>
      </c>
      <c r="W59" s="100" t="s">
        <v>15</v>
      </c>
      <c r="X59" s="100" t="s">
        <v>15</v>
      </c>
    </row>
    <row r="60" spans="14:24" ht="15.75" x14ac:dyDescent="0.25">
      <c r="N60" s="97">
        <v>38321</v>
      </c>
      <c r="O60" s="98">
        <v>764</v>
      </c>
      <c r="P60" s="98">
        <v>140</v>
      </c>
      <c r="Q60" s="98">
        <v>624</v>
      </c>
      <c r="R60" s="99">
        <v>3956054842</v>
      </c>
      <c r="S60" s="99">
        <v>2533825911</v>
      </c>
      <c r="T60" s="99">
        <v>1422228931</v>
      </c>
      <c r="U60" s="100" t="s">
        <v>15</v>
      </c>
      <c r="V60" s="100" t="s">
        <v>15</v>
      </c>
      <c r="W60" s="100" t="s">
        <v>15</v>
      </c>
      <c r="X60" s="100" t="s">
        <v>15</v>
      </c>
    </row>
    <row r="61" spans="14:24" ht="15.75" x14ac:dyDescent="0.25">
      <c r="N61" s="97">
        <v>38352</v>
      </c>
      <c r="O61" s="98">
        <v>922</v>
      </c>
      <c r="P61" s="98">
        <v>213</v>
      </c>
      <c r="Q61" s="98">
        <v>709</v>
      </c>
      <c r="R61" s="99">
        <v>6006909888</v>
      </c>
      <c r="S61" s="99">
        <v>4653921767</v>
      </c>
      <c r="T61" s="99">
        <v>1352988121</v>
      </c>
      <c r="U61" s="100" t="s">
        <v>15</v>
      </c>
      <c r="V61" s="100" t="s">
        <v>15</v>
      </c>
      <c r="W61" s="100" t="s">
        <v>15</v>
      </c>
      <c r="X61" s="100" t="s">
        <v>15</v>
      </c>
    </row>
    <row r="62" spans="14:24" ht="15.75" x14ac:dyDescent="0.25">
      <c r="N62" s="97">
        <v>38383</v>
      </c>
      <c r="O62" s="98">
        <v>741</v>
      </c>
      <c r="P62" s="98">
        <v>124</v>
      </c>
      <c r="Q62" s="98">
        <v>617</v>
      </c>
      <c r="R62" s="99">
        <v>3989871518</v>
      </c>
      <c r="S62" s="99">
        <v>2627095902</v>
      </c>
      <c r="T62" s="99">
        <v>1362775616</v>
      </c>
      <c r="U62" s="100" t="s">
        <v>15</v>
      </c>
      <c r="V62" s="100" t="s">
        <v>15</v>
      </c>
      <c r="W62" s="100" t="s">
        <v>15</v>
      </c>
      <c r="X62" s="100" t="s">
        <v>15</v>
      </c>
    </row>
    <row r="63" spans="14:24" ht="15.75" x14ac:dyDescent="0.25">
      <c r="N63" s="97">
        <v>38411</v>
      </c>
      <c r="O63" s="98">
        <v>655</v>
      </c>
      <c r="P63" s="98">
        <v>128</v>
      </c>
      <c r="Q63" s="98">
        <v>527</v>
      </c>
      <c r="R63" s="99">
        <v>3414398538</v>
      </c>
      <c r="S63" s="99">
        <v>2221277353</v>
      </c>
      <c r="T63" s="99">
        <v>1193121185</v>
      </c>
      <c r="U63" s="100" t="s">
        <v>15</v>
      </c>
      <c r="V63" s="100" t="s">
        <v>15</v>
      </c>
      <c r="W63" s="100" t="s">
        <v>15</v>
      </c>
      <c r="X63" s="100" t="s">
        <v>15</v>
      </c>
    </row>
    <row r="64" spans="14:24" ht="15.75" x14ac:dyDescent="0.25">
      <c r="N64" s="97">
        <v>38442</v>
      </c>
      <c r="O64" s="98">
        <v>832</v>
      </c>
      <c r="P64" s="98">
        <v>142</v>
      </c>
      <c r="Q64" s="98">
        <v>690</v>
      </c>
      <c r="R64" s="99">
        <v>4727908012</v>
      </c>
      <c r="S64" s="99">
        <v>3047068046</v>
      </c>
      <c r="T64" s="99">
        <v>1680839966</v>
      </c>
      <c r="U64" s="100" t="s">
        <v>15</v>
      </c>
      <c r="V64" s="100" t="s">
        <v>15</v>
      </c>
      <c r="W64" s="100" t="s">
        <v>15</v>
      </c>
      <c r="X64" s="100" t="s">
        <v>15</v>
      </c>
    </row>
    <row r="65" spans="14:24" ht="15.75" x14ac:dyDescent="0.25">
      <c r="N65" s="97">
        <v>38472</v>
      </c>
      <c r="O65" s="98">
        <v>767</v>
      </c>
      <c r="P65" s="98">
        <v>156</v>
      </c>
      <c r="Q65" s="98">
        <v>611</v>
      </c>
      <c r="R65" s="99">
        <v>4911181407</v>
      </c>
      <c r="S65" s="99">
        <v>3558507823</v>
      </c>
      <c r="T65" s="99">
        <v>1352673584</v>
      </c>
      <c r="U65" s="100" t="s">
        <v>15</v>
      </c>
      <c r="V65" s="100" t="s">
        <v>15</v>
      </c>
      <c r="W65" s="100" t="s">
        <v>15</v>
      </c>
      <c r="X65" s="100" t="s">
        <v>15</v>
      </c>
    </row>
    <row r="66" spans="14:24" ht="15.75" x14ac:dyDescent="0.25">
      <c r="N66" s="97">
        <v>38503</v>
      </c>
      <c r="O66" s="98">
        <v>776</v>
      </c>
      <c r="P66" s="98">
        <v>173</v>
      </c>
      <c r="Q66" s="98">
        <v>603</v>
      </c>
      <c r="R66" s="99">
        <v>5228137392</v>
      </c>
      <c r="S66" s="99">
        <v>3822142545</v>
      </c>
      <c r="T66" s="99">
        <v>1405994847</v>
      </c>
      <c r="U66" s="100" t="s">
        <v>15</v>
      </c>
      <c r="V66" s="100" t="s">
        <v>15</v>
      </c>
      <c r="W66" s="100" t="s">
        <v>15</v>
      </c>
      <c r="X66" s="100" t="s">
        <v>15</v>
      </c>
    </row>
    <row r="67" spans="14:24" ht="15.75" x14ac:dyDescent="0.25">
      <c r="N67" s="97">
        <v>38533</v>
      </c>
      <c r="O67" s="98">
        <v>1023</v>
      </c>
      <c r="P67" s="98">
        <v>208</v>
      </c>
      <c r="Q67" s="98">
        <v>815</v>
      </c>
      <c r="R67" s="99">
        <v>5898530255</v>
      </c>
      <c r="S67" s="99">
        <v>3811903598</v>
      </c>
      <c r="T67" s="99">
        <v>2086626657</v>
      </c>
      <c r="U67" s="100" t="s">
        <v>15</v>
      </c>
      <c r="V67" s="100" t="s">
        <v>15</v>
      </c>
      <c r="W67" s="100" t="s">
        <v>15</v>
      </c>
      <c r="X67" s="100" t="s">
        <v>15</v>
      </c>
    </row>
    <row r="68" spans="14:24" ht="15.75" x14ac:dyDescent="0.25">
      <c r="N68" s="97">
        <v>38564</v>
      </c>
      <c r="O68" s="98">
        <v>760</v>
      </c>
      <c r="P68" s="98">
        <v>188</v>
      </c>
      <c r="Q68" s="98">
        <v>572</v>
      </c>
      <c r="R68" s="99">
        <v>5777894914</v>
      </c>
      <c r="S68" s="99">
        <v>4333538235</v>
      </c>
      <c r="T68" s="99">
        <v>1444356679</v>
      </c>
      <c r="U68" s="100" t="s">
        <v>15</v>
      </c>
      <c r="V68" s="100" t="s">
        <v>15</v>
      </c>
      <c r="W68" s="100" t="s">
        <v>15</v>
      </c>
      <c r="X68" s="100" t="s">
        <v>15</v>
      </c>
    </row>
    <row r="69" spans="14:24" ht="15.75" x14ac:dyDescent="0.25">
      <c r="N69" s="97">
        <v>38595</v>
      </c>
      <c r="O69" s="98">
        <v>819</v>
      </c>
      <c r="P69" s="98">
        <v>204</v>
      </c>
      <c r="Q69" s="98">
        <v>615</v>
      </c>
      <c r="R69" s="99">
        <v>5649275170</v>
      </c>
      <c r="S69" s="99">
        <v>4124736191</v>
      </c>
      <c r="T69" s="99">
        <v>1524538979</v>
      </c>
      <c r="U69" s="100" t="s">
        <v>15</v>
      </c>
      <c r="V69" s="100" t="s">
        <v>15</v>
      </c>
      <c r="W69" s="100" t="s">
        <v>15</v>
      </c>
      <c r="X69" s="100" t="s">
        <v>15</v>
      </c>
    </row>
    <row r="70" spans="14:24" ht="15.75" x14ac:dyDescent="0.25">
      <c r="N70" s="97">
        <v>38625</v>
      </c>
      <c r="O70" s="98">
        <v>954</v>
      </c>
      <c r="P70" s="98">
        <v>241</v>
      </c>
      <c r="Q70" s="98">
        <v>713</v>
      </c>
      <c r="R70" s="99">
        <v>8358793912</v>
      </c>
      <c r="S70" s="99">
        <v>6517154594</v>
      </c>
      <c r="T70" s="99">
        <v>1841639318</v>
      </c>
      <c r="U70" s="100" t="s">
        <v>15</v>
      </c>
      <c r="V70" s="100" t="s">
        <v>15</v>
      </c>
      <c r="W70" s="100" t="s">
        <v>15</v>
      </c>
      <c r="X70" s="100" t="s">
        <v>15</v>
      </c>
    </row>
    <row r="71" spans="14:24" ht="15.75" x14ac:dyDescent="0.25">
      <c r="N71" s="97">
        <v>38656</v>
      </c>
      <c r="O71" s="98">
        <v>761</v>
      </c>
      <c r="P71" s="98">
        <v>168</v>
      </c>
      <c r="Q71" s="98">
        <v>593</v>
      </c>
      <c r="R71" s="99">
        <v>5356617950</v>
      </c>
      <c r="S71" s="99">
        <v>3934637451</v>
      </c>
      <c r="T71" s="99">
        <v>1421980499</v>
      </c>
      <c r="U71" s="100" t="s">
        <v>15</v>
      </c>
      <c r="V71" s="100" t="s">
        <v>15</v>
      </c>
      <c r="W71" s="100" t="s">
        <v>15</v>
      </c>
      <c r="X71" s="100" t="s">
        <v>15</v>
      </c>
    </row>
    <row r="72" spans="14:24" ht="15.75" x14ac:dyDescent="0.25">
      <c r="N72" s="97">
        <v>38686</v>
      </c>
      <c r="O72" s="98">
        <v>775</v>
      </c>
      <c r="P72" s="98">
        <v>181</v>
      </c>
      <c r="Q72" s="98">
        <v>594</v>
      </c>
      <c r="R72" s="99">
        <v>6990542951</v>
      </c>
      <c r="S72" s="99">
        <v>5220439716</v>
      </c>
      <c r="T72" s="99">
        <v>1770103235</v>
      </c>
      <c r="U72" s="100" t="s">
        <v>15</v>
      </c>
      <c r="V72" s="100" t="s">
        <v>15</v>
      </c>
      <c r="W72" s="100" t="s">
        <v>15</v>
      </c>
      <c r="X72" s="100" t="s">
        <v>15</v>
      </c>
    </row>
    <row r="73" spans="14:24" ht="15.75" x14ac:dyDescent="0.25">
      <c r="N73" s="97">
        <v>38717</v>
      </c>
      <c r="O73" s="98">
        <v>886</v>
      </c>
      <c r="P73" s="98">
        <v>240</v>
      </c>
      <c r="Q73" s="98">
        <v>646</v>
      </c>
      <c r="R73" s="99">
        <v>7636429503</v>
      </c>
      <c r="S73" s="99">
        <v>5994297007</v>
      </c>
      <c r="T73" s="99">
        <v>1642132496</v>
      </c>
      <c r="U73" s="100" t="s">
        <v>15</v>
      </c>
      <c r="V73" s="100" t="s">
        <v>15</v>
      </c>
      <c r="W73" s="100" t="s">
        <v>15</v>
      </c>
      <c r="X73" s="100" t="s">
        <v>15</v>
      </c>
    </row>
    <row r="74" spans="14:24" ht="15.75" x14ac:dyDescent="0.25">
      <c r="N74" s="97">
        <v>38748</v>
      </c>
      <c r="O74" s="98">
        <v>782</v>
      </c>
      <c r="P74" s="98">
        <v>178</v>
      </c>
      <c r="Q74" s="98">
        <v>604</v>
      </c>
      <c r="R74" s="99">
        <v>5545288607</v>
      </c>
      <c r="S74" s="99">
        <v>3967669726</v>
      </c>
      <c r="T74" s="99">
        <v>1577618881</v>
      </c>
      <c r="U74" s="100" t="s">
        <v>15</v>
      </c>
      <c r="V74" s="100" t="s">
        <v>15</v>
      </c>
      <c r="W74" s="100" t="s">
        <v>15</v>
      </c>
      <c r="X74" s="100" t="s">
        <v>15</v>
      </c>
    </row>
    <row r="75" spans="14:24" ht="15.75" x14ac:dyDescent="0.25">
      <c r="N75" s="97">
        <v>38776</v>
      </c>
      <c r="O75" s="98">
        <v>659</v>
      </c>
      <c r="P75" s="98">
        <v>132</v>
      </c>
      <c r="Q75" s="98">
        <v>527</v>
      </c>
      <c r="R75" s="99">
        <v>4735904234</v>
      </c>
      <c r="S75" s="99">
        <v>3399140078</v>
      </c>
      <c r="T75" s="99">
        <v>1336764156</v>
      </c>
      <c r="U75" s="100" t="s">
        <v>15</v>
      </c>
      <c r="V75" s="100" t="s">
        <v>15</v>
      </c>
      <c r="W75" s="100" t="s">
        <v>15</v>
      </c>
      <c r="X75" s="100" t="s">
        <v>15</v>
      </c>
    </row>
    <row r="76" spans="14:24" ht="15.75" x14ac:dyDescent="0.25">
      <c r="N76" s="97">
        <v>38807</v>
      </c>
      <c r="O76" s="98">
        <v>878</v>
      </c>
      <c r="P76" s="98">
        <v>196</v>
      </c>
      <c r="Q76" s="98">
        <v>682</v>
      </c>
      <c r="R76" s="99">
        <v>6627547787</v>
      </c>
      <c r="S76" s="99">
        <v>4700786328</v>
      </c>
      <c r="T76" s="99">
        <v>1926761459</v>
      </c>
      <c r="U76" s="100" t="s">
        <v>15</v>
      </c>
      <c r="V76" s="100" t="s">
        <v>15</v>
      </c>
      <c r="W76" s="100" t="s">
        <v>15</v>
      </c>
      <c r="X76" s="100" t="s">
        <v>15</v>
      </c>
    </row>
    <row r="77" spans="14:24" ht="15.75" x14ac:dyDescent="0.25">
      <c r="N77" s="97">
        <v>38837</v>
      </c>
      <c r="O77" s="98">
        <v>706</v>
      </c>
      <c r="P77" s="98">
        <v>149</v>
      </c>
      <c r="Q77" s="98">
        <v>557</v>
      </c>
      <c r="R77" s="99">
        <v>6068729878</v>
      </c>
      <c r="S77" s="99">
        <v>4658617824</v>
      </c>
      <c r="T77" s="99">
        <v>1410112054</v>
      </c>
      <c r="U77" s="100" t="s">
        <v>15</v>
      </c>
      <c r="V77" s="100" t="s">
        <v>15</v>
      </c>
      <c r="W77" s="100" t="s">
        <v>15</v>
      </c>
      <c r="X77" s="100" t="s">
        <v>15</v>
      </c>
    </row>
    <row r="78" spans="14:24" ht="15.75" x14ac:dyDescent="0.25">
      <c r="N78" s="97">
        <v>38868</v>
      </c>
      <c r="O78" s="98">
        <v>831</v>
      </c>
      <c r="P78" s="98">
        <v>157</v>
      </c>
      <c r="Q78" s="98">
        <v>674</v>
      </c>
      <c r="R78" s="99">
        <v>5576627437</v>
      </c>
      <c r="S78" s="99">
        <v>3561207567</v>
      </c>
      <c r="T78" s="99">
        <v>2015419870</v>
      </c>
      <c r="U78" s="100" t="s">
        <v>15</v>
      </c>
      <c r="V78" s="100" t="s">
        <v>15</v>
      </c>
      <c r="W78" s="100" t="s">
        <v>15</v>
      </c>
      <c r="X78" s="100" t="s">
        <v>15</v>
      </c>
    </row>
    <row r="79" spans="14:24" ht="15.75" x14ac:dyDescent="0.25">
      <c r="N79" s="97">
        <v>38898</v>
      </c>
      <c r="O79" s="98">
        <v>943</v>
      </c>
      <c r="P79" s="98">
        <v>196</v>
      </c>
      <c r="Q79" s="98">
        <v>747</v>
      </c>
      <c r="R79" s="99">
        <v>7353749938</v>
      </c>
      <c r="S79" s="99">
        <v>5290868525</v>
      </c>
      <c r="T79" s="99">
        <v>2062881413</v>
      </c>
      <c r="U79" s="100" t="s">
        <v>15</v>
      </c>
      <c r="V79" s="100" t="s">
        <v>15</v>
      </c>
      <c r="W79" s="100" t="s">
        <v>15</v>
      </c>
      <c r="X79" s="100" t="s">
        <v>15</v>
      </c>
    </row>
    <row r="80" spans="14:24" ht="15.75" x14ac:dyDescent="0.25">
      <c r="N80" s="97">
        <v>38929</v>
      </c>
      <c r="O80" s="98">
        <v>769</v>
      </c>
      <c r="P80" s="98">
        <v>167</v>
      </c>
      <c r="Q80" s="98">
        <v>602</v>
      </c>
      <c r="R80" s="99">
        <v>5200454350</v>
      </c>
      <c r="S80" s="99">
        <v>3692254718</v>
      </c>
      <c r="T80" s="99">
        <v>1508199632</v>
      </c>
      <c r="U80" s="100" t="s">
        <v>15</v>
      </c>
      <c r="V80" s="100" t="s">
        <v>15</v>
      </c>
      <c r="W80" s="100" t="s">
        <v>15</v>
      </c>
      <c r="X80" s="100" t="s">
        <v>15</v>
      </c>
    </row>
    <row r="81" spans="14:24" ht="15.75" x14ac:dyDescent="0.25">
      <c r="N81" s="97">
        <v>38960</v>
      </c>
      <c r="O81" s="98">
        <v>779</v>
      </c>
      <c r="P81" s="98">
        <v>177</v>
      </c>
      <c r="Q81" s="98">
        <v>602</v>
      </c>
      <c r="R81" s="99">
        <v>6954923499</v>
      </c>
      <c r="S81" s="99">
        <v>5300163114</v>
      </c>
      <c r="T81" s="99">
        <v>1654760385</v>
      </c>
      <c r="U81" s="100" t="s">
        <v>15</v>
      </c>
      <c r="V81" s="100" t="s">
        <v>15</v>
      </c>
      <c r="W81" s="100" t="s">
        <v>15</v>
      </c>
      <c r="X81" s="100" t="s">
        <v>15</v>
      </c>
    </row>
    <row r="82" spans="14:24" ht="15.75" x14ac:dyDescent="0.25">
      <c r="N82" s="97">
        <v>38990</v>
      </c>
      <c r="O82" s="98">
        <v>748</v>
      </c>
      <c r="P82" s="98">
        <v>170</v>
      </c>
      <c r="Q82" s="98">
        <v>578</v>
      </c>
      <c r="R82" s="99">
        <v>7496512518</v>
      </c>
      <c r="S82" s="99">
        <v>6110151079</v>
      </c>
      <c r="T82" s="99">
        <v>1386361439</v>
      </c>
      <c r="U82" s="100" t="s">
        <v>15</v>
      </c>
      <c r="V82" s="100" t="s">
        <v>15</v>
      </c>
      <c r="W82" s="100" t="s">
        <v>15</v>
      </c>
      <c r="X82" s="100" t="s">
        <v>15</v>
      </c>
    </row>
    <row r="83" spans="14:24" ht="15.75" x14ac:dyDescent="0.25">
      <c r="N83" s="97">
        <v>39021</v>
      </c>
      <c r="O83" s="98">
        <v>755</v>
      </c>
      <c r="P83" s="98">
        <v>149</v>
      </c>
      <c r="Q83" s="98">
        <v>606</v>
      </c>
      <c r="R83" s="99">
        <v>4753351635</v>
      </c>
      <c r="S83" s="99">
        <v>3093616999</v>
      </c>
      <c r="T83" s="99">
        <v>1659734636</v>
      </c>
      <c r="U83" s="100" t="s">
        <v>15</v>
      </c>
      <c r="V83" s="100" t="s">
        <v>15</v>
      </c>
      <c r="W83" s="100" t="s">
        <v>15</v>
      </c>
      <c r="X83" s="100" t="s">
        <v>15</v>
      </c>
    </row>
    <row r="84" spans="14:24" ht="15.75" x14ac:dyDescent="0.25">
      <c r="N84" s="97">
        <v>39051</v>
      </c>
      <c r="O84" s="98">
        <v>743</v>
      </c>
      <c r="P84" s="98">
        <v>155</v>
      </c>
      <c r="Q84" s="98">
        <v>588</v>
      </c>
      <c r="R84" s="99">
        <v>5256079262</v>
      </c>
      <c r="S84" s="99">
        <v>3794614442</v>
      </c>
      <c r="T84" s="99">
        <v>1461464820</v>
      </c>
      <c r="U84" s="100" t="s">
        <v>15</v>
      </c>
      <c r="V84" s="100" t="s">
        <v>15</v>
      </c>
      <c r="W84" s="100" t="s">
        <v>15</v>
      </c>
      <c r="X84" s="100" t="s">
        <v>15</v>
      </c>
    </row>
    <row r="85" spans="14:24" ht="15.75" x14ac:dyDescent="0.25">
      <c r="N85" s="97">
        <v>39082</v>
      </c>
      <c r="O85" s="98">
        <v>966</v>
      </c>
      <c r="P85" s="98">
        <v>228</v>
      </c>
      <c r="Q85" s="98">
        <v>738</v>
      </c>
      <c r="R85" s="99">
        <v>9338329473</v>
      </c>
      <c r="S85" s="99">
        <v>7487916733</v>
      </c>
      <c r="T85" s="99">
        <v>1850412740</v>
      </c>
      <c r="U85" s="100" t="s">
        <v>15</v>
      </c>
      <c r="V85" s="100" t="s">
        <v>15</v>
      </c>
      <c r="W85" s="100" t="s">
        <v>15</v>
      </c>
      <c r="X85" s="100" t="s">
        <v>15</v>
      </c>
    </row>
    <row r="86" spans="14:24" ht="15.75" x14ac:dyDescent="0.25">
      <c r="N86" s="97">
        <v>39113</v>
      </c>
      <c r="O86" s="98">
        <v>822</v>
      </c>
      <c r="P86" s="98">
        <v>165</v>
      </c>
      <c r="Q86" s="98">
        <v>657</v>
      </c>
      <c r="R86" s="99">
        <v>7732893615</v>
      </c>
      <c r="S86" s="99">
        <v>6128147271</v>
      </c>
      <c r="T86" s="99">
        <v>1604746344</v>
      </c>
      <c r="U86" s="100" t="s">
        <v>15</v>
      </c>
      <c r="V86" s="100" t="s">
        <v>15</v>
      </c>
      <c r="W86" s="100" t="s">
        <v>15</v>
      </c>
      <c r="X86" s="100" t="s">
        <v>15</v>
      </c>
    </row>
    <row r="87" spans="14:24" ht="15.75" x14ac:dyDescent="0.25">
      <c r="N87" s="97">
        <v>39141</v>
      </c>
      <c r="O87" s="98">
        <v>731</v>
      </c>
      <c r="P87" s="98">
        <v>145</v>
      </c>
      <c r="Q87" s="98">
        <v>586</v>
      </c>
      <c r="R87" s="99">
        <v>5274956322</v>
      </c>
      <c r="S87" s="99">
        <v>3613977717</v>
      </c>
      <c r="T87" s="99">
        <v>1660978605</v>
      </c>
      <c r="U87" s="100" t="s">
        <v>15</v>
      </c>
      <c r="V87" s="100" t="s">
        <v>15</v>
      </c>
      <c r="W87" s="100" t="s">
        <v>15</v>
      </c>
      <c r="X87" s="100" t="s">
        <v>15</v>
      </c>
    </row>
    <row r="88" spans="14:24" ht="15.75" x14ac:dyDescent="0.25">
      <c r="N88" s="97">
        <v>39172</v>
      </c>
      <c r="O88" s="98">
        <v>908</v>
      </c>
      <c r="P88" s="98">
        <v>174</v>
      </c>
      <c r="Q88" s="98">
        <v>734</v>
      </c>
      <c r="R88" s="99">
        <v>6844605364</v>
      </c>
      <c r="S88" s="99">
        <v>5019434754</v>
      </c>
      <c r="T88" s="99">
        <v>1825170610</v>
      </c>
      <c r="U88" s="100" t="s">
        <v>15</v>
      </c>
      <c r="V88" s="100" t="s">
        <v>15</v>
      </c>
      <c r="W88" s="100" t="s">
        <v>15</v>
      </c>
      <c r="X88" s="100" t="s">
        <v>15</v>
      </c>
    </row>
    <row r="89" spans="14:24" ht="15.75" x14ac:dyDescent="0.25">
      <c r="N89" s="97">
        <v>39202</v>
      </c>
      <c r="O89" s="98">
        <v>875</v>
      </c>
      <c r="P89" s="98">
        <v>167</v>
      </c>
      <c r="Q89" s="98">
        <v>708</v>
      </c>
      <c r="R89" s="99">
        <v>6266615352</v>
      </c>
      <c r="S89" s="99">
        <v>4457465065</v>
      </c>
      <c r="T89" s="99">
        <v>1809150287</v>
      </c>
      <c r="U89" s="100" t="s">
        <v>15</v>
      </c>
      <c r="V89" s="100" t="s">
        <v>15</v>
      </c>
      <c r="W89" s="100" t="s">
        <v>15</v>
      </c>
      <c r="X89" s="100" t="s">
        <v>15</v>
      </c>
    </row>
    <row r="90" spans="14:24" ht="15.75" x14ac:dyDescent="0.25">
      <c r="N90" s="97">
        <v>39233</v>
      </c>
      <c r="O90" s="98">
        <v>1001</v>
      </c>
      <c r="P90" s="98">
        <v>195</v>
      </c>
      <c r="Q90" s="98">
        <v>806</v>
      </c>
      <c r="R90" s="99">
        <v>7659187836</v>
      </c>
      <c r="S90" s="99">
        <v>5430616967</v>
      </c>
      <c r="T90" s="99">
        <v>2228570869</v>
      </c>
      <c r="U90" s="100" t="s">
        <v>15</v>
      </c>
      <c r="V90" s="100" t="s">
        <v>15</v>
      </c>
      <c r="W90" s="100" t="s">
        <v>15</v>
      </c>
      <c r="X90" s="100" t="s">
        <v>15</v>
      </c>
    </row>
    <row r="91" spans="14:24" ht="15.75" x14ac:dyDescent="0.25">
      <c r="N91" s="97">
        <v>39263</v>
      </c>
      <c r="O91" s="98">
        <v>979</v>
      </c>
      <c r="P91" s="98">
        <v>210</v>
      </c>
      <c r="Q91" s="98">
        <v>769</v>
      </c>
      <c r="R91" s="99">
        <v>8254755494</v>
      </c>
      <c r="S91" s="99">
        <v>6265713252</v>
      </c>
      <c r="T91" s="99">
        <v>1989042242</v>
      </c>
      <c r="U91" s="100" t="s">
        <v>15</v>
      </c>
      <c r="V91" s="100" t="s">
        <v>15</v>
      </c>
      <c r="W91" s="100" t="s">
        <v>15</v>
      </c>
      <c r="X91" s="100" t="s">
        <v>15</v>
      </c>
    </row>
    <row r="92" spans="14:24" ht="15.75" x14ac:dyDescent="0.25">
      <c r="N92" s="97">
        <v>39294</v>
      </c>
      <c r="O92" s="98">
        <v>916</v>
      </c>
      <c r="P92" s="98">
        <v>181</v>
      </c>
      <c r="Q92" s="98">
        <v>735</v>
      </c>
      <c r="R92" s="99">
        <v>7537553885</v>
      </c>
      <c r="S92" s="99">
        <v>5605457103</v>
      </c>
      <c r="T92" s="99">
        <v>1932096782</v>
      </c>
      <c r="U92" s="100" t="s">
        <v>15</v>
      </c>
      <c r="V92" s="100" t="s">
        <v>15</v>
      </c>
      <c r="W92" s="100" t="s">
        <v>15</v>
      </c>
      <c r="X92" s="100" t="s">
        <v>15</v>
      </c>
    </row>
    <row r="93" spans="14:24" ht="15.75" x14ac:dyDescent="0.25">
      <c r="N93" s="97">
        <v>39325</v>
      </c>
      <c r="O93" s="98">
        <v>992</v>
      </c>
      <c r="P93" s="98">
        <v>197</v>
      </c>
      <c r="Q93" s="98">
        <v>795</v>
      </c>
      <c r="R93" s="99">
        <v>7606411282</v>
      </c>
      <c r="S93" s="99">
        <v>5470247880</v>
      </c>
      <c r="T93" s="99">
        <v>2136163402</v>
      </c>
      <c r="U93" s="100" t="s">
        <v>15</v>
      </c>
      <c r="V93" s="100" t="s">
        <v>15</v>
      </c>
      <c r="W93" s="100" t="s">
        <v>15</v>
      </c>
      <c r="X93" s="100" t="s">
        <v>15</v>
      </c>
    </row>
    <row r="94" spans="14:24" ht="15.75" x14ac:dyDescent="0.25">
      <c r="N94" s="97">
        <v>39355</v>
      </c>
      <c r="O94" s="98">
        <v>791</v>
      </c>
      <c r="P94" s="98">
        <v>150</v>
      </c>
      <c r="Q94" s="98">
        <v>641</v>
      </c>
      <c r="R94" s="99">
        <v>5389675319</v>
      </c>
      <c r="S94" s="99">
        <v>3821565947</v>
      </c>
      <c r="T94" s="99">
        <v>1568109372</v>
      </c>
      <c r="U94" s="100" t="s">
        <v>15</v>
      </c>
      <c r="V94" s="100" t="s">
        <v>15</v>
      </c>
      <c r="W94" s="100" t="s">
        <v>15</v>
      </c>
      <c r="X94" s="100" t="s">
        <v>15</v>
      </c>
    </row>
    <row r="95" spans="14:24" ht="15.75" x14ac:dyDescent="0.25">
      <c r="N95" s="97">
        <v>39386</v>
      </c>
      <c r="O95" s="98">
        <v>794</v>
      </c>
      <c r="P95" s="98">
        <v>128</v>
      </c>
      <c r="Q95" s="98">
        <v>666</v>
      </c>
      <c r="R95" s="99">
        <v>4917045944</v>
      </c>
      <c r="S95" s="99">
        <v>3196220775</v>
      </c>
      <c r="T95" s="99">
        <v>1720825169</v>
      </c>
      <c r="U95" s="100" t="s">
        <v>15</v>
      </c>
      <c r="V95" s="100" t="s">
        <v>15</v>
      </c>
      <c r="W95" s="100" t="s">
        <v>15</v>
      </c>
      <c r="X95" s="100" t="s">
        <v>15</v>
      </c>
    </row>
    <row r="96" spans="14:24" ht="15.75" x14ac:dyDescent="0.25">
      <c r="N96" s="97">
        <v>39416</v>
      </c>
      <c r="O96" s="98">
        <v>748</v>
      </c>
      <c r="P96" s="98">
        <v>128</v>
      </c>
      <c r="Q96" s="98">
        <v>620</v>
      </c>
      <c r="R96" s="99">
        <v>4726342017</v>
      </c>
      <c r="S96" s="99">
        <v>3134630980</v>
      </c>
      <c r="T96" s="99">
        <v>1591711037</v>
      </c>
      <c r="U96" s="100" t="s">
        <v>15</v>
      </c>
      <c r="V96" s="100" t="s">
        <v>15</v>
      </c>
      <c r="W96" s="100" t="s">
        <v>15</v>
      </c>
      <c r="X96" s="100" t="s">
        <v>15</v>
      </c>
    </row>
    <row r="97" spans="14:24" ht="15.75" x14ac:dyDescent="0.25">
      <c r="N97" s="97">
        <v>39447</v>
      </c>
      <c r="O97" s="98">
        <v>846</v>
      </c>
      <c r="P97" s="98">
        <v>155</v>
      </c>
      <c r="Q97" s="98">
        <v>691</v>
      </c>
      <c r="R97" s="99">
        <v>7273239924</v>
      </c>
      <c r="S97" s="99">
        <v>5690600061</v>
      </c>
      <c r="T97" s="99">
        <v>1582639863</v>
      </c>
      <c r="U97" s="100" t="s">
        <v>15</v>
      </c>
      <c r="V97" s="100" t="s">
        <v>15</v>
      </c>
      <c r="W97" s="100" t="s">
        <v>15</v>
      </c>
      <c r="X97" s="100" t="s">
        <v>15</v>
      </c>
    </row>
    <row r="98" spans="14:24" ht="15.75" x14ac:dyDescent="0.25">
      <c r="N98" s="97">
        <v>39478</v>
      </c>
      <c r="O98" s="98">
        <v>712</v>
      </c>
      <c r="P98" s="98">
        <v>109</v>
      </c>
      <c r="Q98" s="98">
        <v>603</v>
      </c>
      <c r="R98" s="99">
        <v>3624872994</v>
      </c>
      <c r="S98" s="99">
        <v>2032698538</v>
      </c>
      <c r="T98" s="99">
        <v>1592174456</v>
      </c>
      <c r="U98" s="100">
        <v>10</v>
      </c>
      <c r="V98" s="100">
        <v>2</v>
      </c>
      <c r="W98" s="101">
        <v>1.4044943820224719E-2</v>
      </c>
      <c r="X98" s="101">
        <v>2.8089887640449437E-3</v>
      </c>
    </row>
    <row r="99" spans="14:24" ht="15.75" x14ac:dyDescent="0.25">
      <c r="N99" s="97">
        <v>39507</v>
      </c>
      <c r="O99" s="98">
        <v>625</v>
      </c>
      <c r="P99" s="98">
        <v>89</v>
      </c>
      <c r="Q99" s="98">
        <v>536</v>
      </c>
      <c r="R99" s="99">
        <v>3321245385</v>
      </c>
      <c r="S99" s="99">
        <v>1985153423</v>
      </c>
      <c r="T99" s="99">
        <v>1336091962</v>
      </c>
      <c r="U99" s="100">
        <v>15</v>
      </c>
      <c r="V99" s="100">
        <v>3</v>
      </c>
      <c r="W99" s="101">
        <v>2.4E-2</v>
      </c>
      <c r="X99" s="101">
        <v>4.7999999999999996E-3</v>
      </c>
    </row>
    <row r="100" spans="14:24" ht="15.75" x14ac:dyDescent="0.25">
      <c r="N100" s="97">
        <v>39538</v>
      </c>
      <c r="O100" s="98">
        <v>663</v>
      </c>
      <c r="P100" s="98">
        <v>77</v>
      </c>
      <c r="Q100" s="98">
        <v>586</v>
      </c>
      <c r="R100" s="99">
        <v>3181999993</v>
      </c>
      <c r="S100" s="99">
        <v>1829861821</v>
      </c>
      <c r="T100" s="99">
        <v>1352138172</v>
      </c>
      <c r="U100" s="100">
        <v>20</v>
      </c>
      <c r="V100" s="100">
        <v>3</v>
      </c>
      <c r="W100" s="101">
        <v>3.0165912518853696E-2</v>
      </c>
      <c r="X100" s="101">
        <v>4.5248868778280547E-3</v>
      </c>
    </row>
    <row r="101" spans="14:24" ht="15.75" x14ac:dyDescent="0.25">
      <c r="N101" s="97">
        <v>39568</v>
      </c>
      <c r="O101" s="98">
        <v>631</v>
      </c>
      <c r="P101" s="98">
        <v>97</v>
      </c>
      <c r="Q101" s="98">
        <v>534</v>
      </c>
      <c r="R101" s="99">
        <v>3311193907</v>
      </c>
      <c r="S101" s="99">
        <v>1977749448</v>
      </c>
      <c r="T101" s="99">
        <v>1333444459</v>
      </c>
      <c r="U101" s="100">
        <v>14</v>
      </c>
      <c r="V101" s="100">
        <v>4</v>
      </c>
      <c r="W101" s="101">
        <v>2.2187004754358162E-2</v>
      </c>
      <c r="X101" s="101">
        <v>6.3391442155309036E-3</v>
      </c>
    </row>
    <row r="102" spans="14:24" ht="15.75" x14ac:dyDescent="0.25">
      <c r="N102" s="97">
        <v>39599</v>
      </c>
      <c r="O102" s="98">
        <v>694</v>
      </c>
      <c r="P102" s="98">
        <v>92</v>
      </c>
      <c r="Q102" s="98">
        <v>602</v>
      </c>
      <c r="R102" s="99">
        <v>3220578659</v>
      </c>
      <c r="S102" s="99">
        <v>1917353187</v>
      </c>
      <c r="T102" s="99">
        <v>1303225472</v>
      </c>
      <c r="U102" s="100">
        <v>13</v>
      </c>
      <c r="V102" s="100">
        <v>6</v>
      </c>
      <c r="W102" s="101">
        <v>1.8731988472622477E-2</v>
      </c>
      <c r="X102" s="101">
        <v>8.6455331412103754E-3</v>
      </c>
    </row>
    <row r="103" spans="14:24" ht="15.75" x14ac:dyDescent="0.25">
      <c r="N103" s="97">
        <v>39629</v>
      </c>
      <c r="O103" s="98">
        <v>752</v>
      </c>
      <c r="P103" s="98">
        <v>97</v>
      </c>
      <c r="Q103" s="98">
        <v>655</v>
      </c>
      <c r="R103" s="99">
        <v>6588460054</v>
      </c>
      <c r="S103" s="99">
        <v>5174752363</v>
      </c>
      <c r="T103" s="99">
        <v>1413707691</v>
      </c>
      <c r="U103" s="100">
        <v>24</v>
      </c>
      <c r="V103" s="100">
        <v>2</v>
      </c>
      <c r="W103" s="101">
        <v>3.1914893617021274E-2</v>
      </c>
      <c r="X103" s="101">
        <v>2.6595744680851063E-3</v>
      </c>
    </row>
    <row r="104" spans="14:24" ht="15.75" x14ac:dyDescent="0.25">
      <c r="N104" s="97">
        <v>39660</v>
      </c>
      <c r="O104" s="98">
        <v>698</v>
      </c>
      <c r="P104" s="98">
        <v>101</v>
      </c>
      <c r="Q104" s="98">
        <v>597</v>
      </c>
      <c r="R104" s="99">
        <v>3110200624</v>
      </c>
      <c r="S104" s="99">
        <v>1855209667</v>
      </c>
      <c r="T104" s="99">
        <v>1254990957</v>
      </c>
      <c r="U104" s="100">
        <v>17</v>
      </c>
      <c r="V104" s="100">
        <v>4</v>
      </c>
      <c r="W104" s="101">
        <v>2.4355300859598854E-2</v>
      </c>
      <c r="X104" s="101">
        <v>5.7306590257879654E-3</v>
      </c>
    </row>
    <row r="105" spans="14:24" ht="15.75" x14ac:dyDescent="0.25">
      <c r="N105" s="97">
        <v>39691</v>
      </c>
      <c r="O105" s="98">
        <v>630</v>
      </c>
      <c r="P105" s="98">
        <v>81</v>
      </c>
      <c r="Q105" s="98">
        <v>549</v>
      </c>
      <c r="R105" s="99">
        <v>2870246606</v>
      </c>
      <c r="S105" s="99">
        <v>1731968915</v>
      </c>
      <c r="T105" s="99">
        <v>1138277691</v>
      </c>
      <c r="U105" s="100">
        <v>29</v>
      </c>
      <c r="V105" s="100">
        <v>6</v>
      </c>
      <c r="W105" s="101">
        <v>4.6031746031746035E-2</v>
      </c>
      <c r="X105" s="101">
        <v>9.5238095238095247E-3</v>
      </c>
    </row>
    <row r="106" spans="14:24" ht="15.75" x14ac:dyDescent="0.25">
      <c r="N106" s="97">
        <v>39721</v>
      </c>
      <c r="O106" s="98">
        <v>607</v>
      </c>
      <c r="P106" s="98">
        <v>81</v>
      </c>
      <c r="Q106" s="98">
        <v>526</v>
      </c>
      <c r="R106" s="99">
        <v>3373543417</v>
      </c>
      <c r="S106" s="99">
        <v>2086795797</v>
      </c>
      <c r="T106" s="99">
        <v>1286747620</v>
      </c>
      <c r="U106" s="100">
        <v>40</v>
      </c>
      <c r="V106" s="100">
        <v>4</v>
      </c>
      <c r="W106" s="101">
        <v>6.589785831960461E-2</v>
      </c>
      <c r="X106" s="101">
        <v>6.5897858319604614E-3</v>
      </c>
    </row>
    <row r="107" spans="14:24" ht="15.75" x14ac:dyDescent="0.25">
      <c r="N107" s="97">
        <v>39752</v>
      </c>
      <c r="O107" s="98">
        <v>565</v>
      </c>
      <c r="P107" s="98">
        <v>68</v>
      </c>
      <c r="Q107" s="98">
        <v>497</v>
      </c>
      <c r="R107" s="99">
        <v>2706009022</v>
      </c>
      <c r="S107" s="99">
        <v>1632693223</v>
      </c>
      <c r="T107" s="99">
        <v>1073315799</v>
      </c>
      <c r="U107" s="100">
        <v>40</v>
      </c>
      <c r="V107" s="100">
        <v>5</v>
      </c>
      <c r="W107" s="101">
        <v>7.0796460176991149E-2</v>
      </c>
      <c r="X107" s="101">
        <v>8.8495575221238937E-3</v>
      </c>
    </row>
    <row r="108" spans="14:24" ht="15.75" x14ac:dyDescent="0.25">
      <c r="N108" s="97">
        <v>39782</v>
      </c>
      <c r="O108" s="98">
        <v>423</v>
      </c>
      <c r="P108" s="98">
        <v>43</v>
      </c>
      <c r="Q108" s="98">
        <v>380</v>
      </c>
      <c r="R108" s="99">
        <v>1270708629</v>
      </c>
      <c r="S108" s="99">
        <v>455469996</v>
      </c>
      <c r="T108" s="99">
        <v>815238633</v>
      </c>
      <c r="U108" s="100">
        <v>27</v>
      </c>
      <c r="V108" s="100">
        <v>7</v>
      </c>
      <c r="W108" s="101">
        <v>6.3829787234042548E-2</v>
      </c>
      <c r="X108" s="101">
        <v>1.6548463356973995E-2</v>
      </c>
    </row>
    <row r="109" spans="14:24" ht="15.75" x14ac:dyDescent="0.25">
      <c r="N109" s="97">
        <v>39813</v>
      </c>
      <c r="O109" s="98">
        <v>662</v>
      </c>
      <c r="P109" s="98">
        <v>89</v>
      </c>
      <c r="Q109" s="98">
        <v>573</v>
      </c>
      <c r="R109" s="99">
        <v>2649931689</v>
      </c>
      <c r="S109" s="99">
        <v>1478449543</v>
      </c>
      <c r="T109" s="99">
        <v>1171482146</v>
      </c>
      <c r="U109" s="100">
        <v>44</v>
      </c>
      <c r="V109" s="100">
        <v>11</v>
      </c>
      <c r="W109" s="101">
        <v>6.6465256797583083E-2</v>
      </c>
      <c r="X109" s="101">
        <v>1.6616314199395771E-2</v>
      </c>
    </row>
    <row r="110" spans="14:24" ht="15.75" x14ac:dyDescent="0.25">
      <c r="N110" s="97">
        <v>39844</v>
      </c>
      <c r="O110" s="98">
        <v>361</v>
      </c>
      <c r="P110" s="98">
        <v>45</v>
      </c>
      <c r="Q110" s="98">
        <v>316</v>
      </c>
      <c r="R110" s="99">
        <v>1195141105</v>
      </c>
      <c r="S110" s="99">
        <v>644715110</v>
      </c>
      <c r="T110" s="99">
        <v>550425995</v>
      </c>
      <c r="U110" s="100">
        <v>49</v>
      </c>
      <c r="V110" s="100">
        <v>9</v>
      </c>
      <c r="W110" s="101">
        <v>0.13573407202216067</v>
      </c>
      <c r="X110" s="101">
        <v>2.4930747922437674E-2</v>
      </c>
    </row>
    <row r="111" spans="14:24" ht="15.75" x14ac:dyDescent="0.25">
      <c r="N111" s="97">
        <v>39872</v>
      </c>
      <c r="O111" s="98">
        <v>364</v>
      </c>
      <c r="P111" s="98">
        <v>34</v>
      </c>
      <c r="Q111" s="98">
        <v>330</v>
      </c>
      <c r="R111" s="99">
        <v>1283693519</v>
      </c>
      <c r="S111" s="99">
        <v>719442371</v>
      </c>
      <c r="T111" s="99">
        <v>564251148</v>
      </c>
      <c r="U111" s="100">
        <v>44</v>
      </c>
      <c r="V111" s="100">
        <v>5</v>
      </c>
      <c r="W111" s="101">
        <v>0.12087912087912088</v>
      </c>
      <c r="X111" s="101">
        <v>1.3736263736263736E-2</v>
      </c>
    </row>
    <row r="112" spans="14:24" ht="15.75" x14ac:dyDescent="0.25">
      <c r="N112" s="97">
        <v>39903</v>
      </c>
      <c r="O112" s="98">
        <v>425</v>
      </c>
      <c r="P112" s="98">
        <v>50</v>
      </c>
      <c r="Q112" s="98">
        <v>375</v>
      </c>
      <c r="R112" s="99">
        <v>1843557385</v>
      </c>
      <c r="S112" s="99">
        <v>803548045</v>
      </c>
      <c r="T112" s="99">
        <v>1040009340</v>
      </c>
      <c r="U112" s="100">
        <v>86</v>
      </c>
      <c r="V112" s="100">
        <v>18</v>
      </c>
      <c r="W112" s="101">
        <v>0.2023529411764706</v>
      </c>
      <c r="X112" s="101">
        <v>4.2352941176470586E-2</v>
      </c>
    </row>
    <row r="113" spans="14:24" ht="15.75" x14ac:dyDescent="0.25">
      <c r="N113" s="97">
        <v>39933</v>
      </c>
      <c r="O113" s="98">
        <v>417</v>
      </c>
      <c r="P113" s="98">
        <v>49</v>
      </c>
      <c r="Q113" s="98">
        <v>368</v>
      </c>
      <c r="R113" s="99">
        <v>1171541187</v>
      </c>
      <c r="S113" s="99">
        <v>633495751</v>
      </c>
      <c r="T113" s="99">
        <v>538045436</v>
      </c>
      <c r="U113" s="100">
        <v>84</v>
      </c>
      <c r="V113" s="100">
        <v>12</v>
      </c>
      <c r="W113" s="101">
        <v>0.20143884892086331</v>
      </c>
      <c r="X113" s="101">
        <v>2.8776978417266189E-2</v>
      </c>
    </row>
    <row r="114" spans="14:24" ht="15.75" x14ac:dyDescent="0.25">
      <c r="N114" s="97">
        <v>39964</v>
      </c>
      <c r="O114" s="98">
        <v>439</v>
      </c>
      <c r="P114" s="98">
        <v>34</v>
      </c>
      <c r="Q114" s="98">
        <v>405</v>
      </c>
      <c r="R114" s="99">
        <v>1059999889</v>
      </c>
      <c r="S114" s="99">
        <v>446191042</v>
      </c>
      <c r="T114" s="99">
        <v>613808847</v>
      </c>
      <c r="U114" s="100">
        <v>77</v>
      </c>
      <c r="V114" s="100">
        <v>11</v>
      </c>
      <c r="W114" s="101">
        <v>0.17539863325740318</v>
      </c>
      <c r="X114" s="101">
        <v>2.5056947608200455E-2</v>
      </c>
    </row>
    <row r="115" spans="14:24" ht="15.75" x14ac:dyDescent="0.25">
      <c r="N115" s="97">
        <v>39994</v>
      </c>
      <c r="O115" s="98">
        <v>550</v>
      </c>
      <c r="P115" s="98">
        <v>62</v>
      </c>
      <c r="Q115" s="98">
        <v>488</v>
      </c>
      <c r="R115" s="99">
        <v>1908121579</v>
      </c>
      <c r="S115" s="99">
        <v>1129119577</v>
      </c>
      <c r="T115" s="99">
        <v>779002002</v>
      </c>
      <c r="U115" s="100">
        <v>96</v>
      </c>
      <c r="V115" s="100">
        <v>15</v>
      </c>
      <c r="W115" s="101">
        <v>0.17454545454545456</v>
      </c>
      <c r="X115" s="101">
        <v>2.7272727272727271E-2</v>
      </c>
    </row>
    <row r="116" spans="14:24" ht="15.75" x14ac:dyDescent="0.25">
      <c r="N116" s="97">
        <v>40025</v>
      </c>
      <c r="O116" s="98">
        <v>496</v>
      </c>
      <c r="P116" s="98">
        <v>49</v>
      </c>
      <c r="Q116" s="98">
        <v>447</v>
      </c>
      <c r="R116" s="99">
        <v>1893100737</v>
      </c>
      <c r="S116" s="99">
        <v>1127062868</v>
      </c>
      <c r="T116" s="99">
        <v>766037869</v>
      </c>
      <c r="U116" s="100">
        <v>93</v>
      </c>
      <c r="V116" s="100">
        <v>14</v>
      </c>
      <c r="W116" s="101">
        <v>0.1875</v>
      </c>
      <c r="X116" s="101">
        <v>2.8225806451612902E-2</v>
      </c>
    </row>
    <row r="117" spans="14:24" ht="15.75" x14ac:dyDescent="0.25">
      <c r="N117" s="97">
        <v>40056</v>
      </c>
      <c r="O117" s="98">
        <v>460</v>
      </c>
      <c r="P117" s="98">
        <v>55</v>
      </c>
      <c r="Q117" s="98">
        <v>405</v>
      </c>
      <c r="R117" s="99">
        <v>1201301299</v>
      </c>
      <c r="S117" s="99">
        <v>459195776</v>
      </c>
      <c r="T117" s="99">
        <v>742105523</v>
      </c>
      <c r="U117" s="100">
        <v>102</v>
      </c>
      <c r="V117" s="100">
        <v>17</v>
      </c>
      <c r="W117" s="101">
        <v>0.22173913043478261</v>
      </c>
      <c r="X117" s="101">
        <v>3.6956521739130437E-2</v>
      </c>
    </row>
    <row r="118" spans="14:24" ht="15.75" x14ac:dyDescent="0.25">
      <c r="N118" s="97">
        <v>40086</v>
      </c>
      <c r="O118" s="98">
        <v>520</v>
      </c>
      <c r="P118" s="98">
        <v>71</v>
      </c>
      <c r="Q118" s="98">
        <v>449</v>
      </c>
      <c r="R118" s="99">
        <v>1546612437</v>
      </c>
      <c r="S118" s="99">
        <v>826768849</v>
      </c>
      <c r="T118" s="99">
        <v>719843588</v>
      </c>
      <c r="U118" s="100">
        <v>107</v>
      </c>
      <c r="V118" s="100">
        <v>32</v>
      </c>
      <c r="W118" s="101">
        <v>0.20576923076923076</v>
      </c>
      <c r="X118" s="101">
        <v>6.1538461538461542E-2</v>
      </c>
    </row>
    <row r="119" spans="14:24" ht="15.75" x14ac:dyDescent="0.25">
      <c r="N119" s="97">
        <v>40117</v>
      </c>
      <c r="O119" s="98">
        <v>505</v>
      </c>
      <c r="P119" s="98">
        <v>76</v>
      </c>
      <c r="Q119" s="98">
        <v>429</v>
      </c>
      <c r="R119" s="99">
        <v>1695972482</v>
      </c>
      <c r="S119" s="99">
        <v>999062217</v>
      </c>
      <c r="T119" s="99">
        <v>696910265</v>
      </c>
      <c r="U119" s="100">
        <v>106</v>
      </c>
      <c r="V119" s="100">
        <v>35</v>
      </c>
      <c r="W119" s="101">
        <v>0.20990099009900989</v>
      </c>
      <c r="X119" s="101">
        <v>6.9306930693069313E-2</v>
      </c>
    </row>
    <row r="120" spans="14:24" ht="15.75" x14ac:dyDescent="0.25">
      <c r="N120" s="97">
        <v>40147</v>
      </c>
      <c r="O120" s="98">
        <v>466</v>
      </c>
      <c r="P120" s="98">
        <v>68</v>
      </c>
      <c r="Q120" s="98">
        <v>398</v>
      </c>
      <c r="R120" s="99">
        <v>1449187689</v>
      </c>
      <c r="S120" s="99">
        <v>760258677</v>
      </c>
      <c r="T120" s="99">
        <v>688929012</v>
      </c>
      <c r="U120" s="100">
        <v>108</v>
      </c>
      <c r="V120" s="100">
        <v>28</v>
      </c>
      <c r="W120" s="101">
        <v>0.23175965665236051</v>
      </c>
      <c r="X120" s="101">
        <v>6.0085836909871244E-2</v>
      </c>
    </row>
    <row r="121" spans="14:24" ht="15.75" x14ac:dyDescent="0.25">
      <c r="N121" s="97">
        <v>40178</v>
      </c>
      <c r="O121" s="98">
        <v>812</v>
      </c>
      <c r="P121" s="98">
        <v>141</v>
      </c>
      <c r="Q121" s="98">
        <v>671</v>
      </c>
      <c r="R121" s="99">
        <v>3275169739</v>
      </c>
      <c r="S121" s="99">
        <v>1914177810</v>
      </c>
      <c r="T121" s="99">
        <v>1360991929</v>
      </c>
      <c r="U121" s="100">
        <v>166</v>
      </c>
      <c r="V121" s="100">
        <v>48</v>
      </c>
      <c r="W121" s="101">
        <v>0.20443349753694581</v>
      </c>
      <c r="X121" s="101">
        <v>5.9113300492610835E-2</v>
      </c>
    </row>
    <row r="122" spans="14:24" ht="15.75" x14ac:dyDescent="0.25">
      <c r="N122" s="97">
        <v>40209</v>
      </c>
      <c r="O122" s="98">
        <v>490</v>
      </c>
      <c r="P122" s="98">
        <v>56</v>
      </c>
      <c r="Q122" s="98">
        <v>434</v>
      </c>
      <c r="R122" s="99">
        <v>1621547784</v>
      </c>
      <c r="S122" s="99">
        <v>885442254</v>
      </c>
      <c r="T122" s="99">
        <v>736105530</v>
      </c>
      <c r="U122" s="100">
        <v>122</v>
      </c>
      <c r="V122" s="100">
        <v>19</v>
      </c>
      <c r="W122" s="101">
        <v>0.24897959183673468</v>
      </c>
      <c r="X122" s="101">
        <v>3.8775510204081633E-2</v>
      </c>
    </row>
    <row r="123" spans="14:24" ht="15.75" x14ac:dyDescent="0.25">
      <c r="N123" s="97">
        <v>40237</v>
      </c>
      <c r="O123" s="98">
        <v>483</v>
      </c>
      <c r="P123" s="98">
        <v>51</v>
      </c>
      <c r="Q123" s="98">
        <v>432</v>
      </c>
      <c r="R123" s="99">
        <v>1968763183</v>
      </c>
      <c r="S123" s="99">
        <v>1191082649</v>
      </c>
      <c r="T123" s="99">
        <v>777680534</v>
      </c>
      <c r="U123" s="100">
        <v>114</v>
      </c>
      <c r="V123" s="100">
        <v>20</v>
      </c>
      <c r="W123" s="101">
        <v>0.2360248447204969</v>
      </c>
      <c r="X123" s="101">
        <v>4.1407867494824016E-2</v>
      </c>
    </row>
    <row r="124" spans="14:24" ht="15.75" x14ac:dyDescent="0.25">
      <c r="N124" s="97">
        <v>40268</v>
      </c>
      <c r="O124" s="98">
        <v>662</v>
      </c>
      <c r="P124" s="98">
        <v>75</v>
      </c>
      <c r="Q124" s="98">
        <v>587</v>
      </c>
      <c r="R124" s="99">
        <v>2271140443</v>
      </c>
      <c r="S124" s="99">
        <v>1287768764</v>
      </c>
      <c r="T124" s="99">
        <v>983371679</v>
      </c>
      <c r="U124" s="100">
        <v>186</v>
      </c>
      <c r="V124" s="100">
        <v>34</v>
      </c>
      <c r="W124" s="101">
        <v>0.2809667673716012</v>
      </c>
      <c r="X124" s="101">
        <v>5.1359516616314202E-2</v>
      </c>
    </row>
    <row r="125" spans="14:24" ht="15.75" x14ac:dyDescent="0.25">
      <c r="N125" s="97">
        <v>40298</v>
      </c>
      <c r="O125" s="98">
        <v>670</v>
      </c>
      <c r="P125" s="98">
        <v>80</v>
      </c>
      <c r="Q125" s="98">
        <v>590</v>
      </c>
      <c r="R125" s="99">
        <v>1813040806</v>
      </c>
      <c r="S125" s="99">
        <v>879341503</v>
      </c>
      <c r="T125" s="99">
        <v>933699303</v>
      </c>
      <c r="U125" s="100">
        <v>192</v>
      </c>
      <c r="V125" s="100">
        <v>34</v>
      </c>
      <c r="W125" s="101">
        <v>0.28656716417910449</v>
      </c>
      <c r="X125" s="101">
        <v>5.0746268656716415E-2</v>
      </c>
    </row>
    <row r="126" spans="14:24" ht="15.75" x14ac:dyDescent="0.25">
      <c r="N126" s="97">
        <v>40329</v>
      </c>
      <c r="O126" s="98">
        <v>579</v>
      </c>
      <c r="P126" s="98">
        <v>94</v>
      </c>
      <c r="Q126" s="98">
        <v>485</v>
      </c>
      <c r="R126" s="99">
        <v>2224186011</v>
      </c>
      <c r="S126" s="99">
        <v>1540771833</v>
      </c>
      <c r="T126" s="99">
        <v>683414178</v>
      </c>
      <c r="U126" s="100">
        <v>150</v>
      </c>
      <c r="V126" s="100">
        <v>28</v>
      </c>
      <c r="W126" s="101">
        <v>0.25906735751295334</v>
      </c>
      <c r="X126" s="101">
        <v>4.8359240069084632E-2</v>
      </c>
    </row>
    <row r="127" spans="14:24" ht="15.75" x14ac:dyDescent="0.25">
      <c r="N127" s="97">
        <v>40359</v>
      </c>
      <c r="O127" s="98">
        <v>774</v>
      </c>
      <c r="P127" s="98">
        <v>127</v>
      </c>
      <c r="Q127" s="98">
        <v>647</v>
      </c>
      <c r="R127" s="99">
        <v>3348541884</v>
      </c>
      <c r="S127" s="99">
        <v>2365587023</v>
      </c>
      <c r="T127" s="99">
        <v>982954861</v>
      </c>
      <c r="U127" s="100">
        <v>199</v>
      </c>
      <c r="V127" s="100">
        <v>42</v>
      </c>
      <c r="W127" s="101">
        <v>0.25710594315245477</v>
      </c>
      <c r="X127" s="101">
        <v>5.4263565891472867E-2</v>
      </c>
    </row>
    <row r="128" spans="14:24" ht="15.75" x14ac:dyDescent="0.25">
      <c r="N128" s="97">
        <v>40390</v>
      </c>
      <c r="O128" s="98">
        <v>677</v>
      </c>
      <c r="P128" s="98">
        <v>100</v>
      </c>
      <c r="Q128" s="98">
        <v>577</v>
      </c>
      <c r="R128" s="99">
        <v>2429046928</v>
      </c>
      <c r="S128" s="99">
        <v>1360537137</v>
      </c>
      <c r="T128" s="99">
        <v>1068509791</v>
      </c>
      <c r="U128" s="100">
        <v>174</v>
      </c>
      <c r="V128" s="100">
        <v>40</v>
      </c>
      <c r="W128" s="101">
        <v>0.2570162481536189</v>
      </c>
      <c r="X128" s="101">
        <v>5.9084194977843424E-2</v>
      </c>
    </row>
    <row r="129" spans="14:24" ht="15.75" x14ac:dyDescent="0.25">
      <c r="N129" s="97">
        <v>40421</v>
      </c>
      <c r="O129" s="98">
        <v>688</v>
      </c>
      <c r="P129" s="98">
        <v>99</v>
      </c>
      <c r="Q129" s="98">
        <v>589</v>
      </c>
      <c r="R129" s="99">
        <v>2778374437</v>
      </c>
      <c r="S129" s="99">
        <v>1848619651</v>
      </c>
      <c r="T129" s="99">
        <v>929754786</v>
      </c>
      <c r="U129" s="100">
        <v>192</v>
      </c>
      <c r="V129" s="100">
        <v>33</v>
      </c>
      <c r="W129" s="101">
        <v>0.27906976744186046</v>
      </c>
      <c r="X129" s="101">
        <v>4.7965116279069769E-2</v>
      </c>
    </row>
    <row r="130" spans="14:24" ht="15.75" x14ac:dyDescent="0.25">
      <c r="N130" s="97">
        <v>40451</v>
      </c>
      <c r="O130" s="98">
        <v>754</v>
      </c>
      <c r="P130" s="98">
        <v>138</v>
      </c>
      <c r="Q130" s="98">
        <v>616</v>
      </c>
      <c r="R130" s="99">
        <v>4179723805</v>
      </c>
      <c r="S130" s="99">
        <v>3201978535</v>
      </c>
      <c r="T130" s="99">
        <v>977745270</v>
      </c>
      <c r="U130" s="100">
        <v>205</v>
      </c>
      <c r="V130" s="100">
        <v>39</v>
      </c>
      <c r="W130" s="101">
        <v>0.27188328912466841</v>
      </c>
      <c r="X130" s="101">
        <v>5.1724137931034482E-2</v>
      </c>
    </row>
    <row r="131" spans="14:24" ht="15.75" x14ac:dyDescent="0.25">
      <c r="N131" s="97">
        <v>40482</v>
      </c>
      <c r="O131" s="98">
        <v>660</v>
      </c>
      <c r="P131" s="98">
        <v>101</v>
      </c>
      <c r="Q131" s="98">
        <v>559</v>
      </c>
      <c r="R131" s="99">
        <v>3323375492</v>
      </c>
      <c r="S131" s="99">
        <v>2364289275</v>
      </c>
      <c r="T131" s="99">
        <v>959086217</v>
      </c>
      <c r="U131" s="100">
        <v>187</v>
      </c>
      <c r="V131" s="100">
        <v>43</v>
      </c>
      <c r="W131" s="101">
        <v>0.28333333333333333</v>
      </c>
      <c r="X131" s="101">
        <v>6.5151515151515155E-2</v>
      </c>
    </row>
    <row r="132" spans="14:24" ht="15.75" x14ac:dyDescent="0.25">
      <c r="N132" s="97">
        <v>40512</v>
      </c>
      <c r="O132" s="98">
        <v>729</v>
      </c>
      <c r="P132" s="98">
        <v>134</v>
      </c>
      <c r="Q132" s="98">
        <v>595</v>
      </c>
      <c r="R132" s="99">
        <v>3734806037</v>
      </c>
      <c r="S132" s="99">
        <v>2453119267</v>
      </c>
      <c r="T132" s="99">
        <v>1281686770</v>
      </c>
      <c r="U132" s="100">
        <v>189</v>
      </c>
      <c r="V132" s="100">
        <v>51</v>
      </c>
      <c r="W132" s="101">
        <v>0.25925925925925924</v>
      </c>
      <c r="X132" s="101">
        <v>6.9958847736625515E-2</v>
      </c>
    </row>
    <row r="133" spans="14:24" ht="15.75" x14ac:dyDescent="0.25">
      <c r="N133" s="97">
        <v>40543</v>
      </c>
      <c r="O133" s="98">
        <v>1209</v>
      </c>
      <c r="P133" s="98">
        <v>222</v>
      </c>
      <c r="Q133" s="98">
        <v>987</v>
      </c>
      <c r="R133" s="99">
        <v>6131564783</v>
      </c>
      <c r="S133" s="99">
        <v>4173592521</v>
      </c>
      <c r="T133" s="99">
        <v>1957972262</v>
      </c>
      <c r="U133" s="100">
        <v>287</v>
      </c>
      <c r="V133" s="100">
        <v>66</v>
      </c>
      <c r="W133" s="101">
        <v>0.23738626964433415</v>
      </c>
      <c r="X133" s="101">
        <v>5.4590570719602979E-2</v>
      </c>
    </row>
    <row r="134" spans="14:24" ht="15.75" x14ac:dyDescent="0.25">
      <c r="N134" s="97">
        <v>40574</v>
      </c>
      <c r="O134" s="98">
        <v>634</v>
      </c>
      <c r="P134" s="98">
        <v>109</v>
      </c>
      <c r="Q134" s="98">
        <v>525</v>
      </c>
      <c r="R134" s="99">
        <v>2572637184</v>
      </c>
      <c r="S134" s="99">
        <v>1719103837</v>
      </c>
      <c r="T134" s="99">
        <v>853533347</v>
      </c>
      <c r="U134" s="100">
        <v>155</v>
      </c>
      <c r="V134" s="100">
        <v>39</v>
      </c>
      <c r="W134" s="101">
        <v>0.24447949526813881</v>
      </c>
      <c r="X134" s="101">
        <v>6.1514195583596214E-2</v>
      </c>
    </row>
    <row r="135" spans="14:24" ht="15.75" x14ac:dyDescent="0.25">
      <c r="N135" s="97">
        <v>40602</v>
      </c>
      <c r="O135" s="98">
        <v>616</v>
      </c>
      <c r="P135" s="98">
        <v>106</v>
      </c>
      <c r="Q135" s="98">
        <v>510</v>
      </c>
      <c r="R135" s="99">
        <v>3532664683</v>
      </c>
      <c r="S135" s="99">
        <v>2796521479</v>
      </c>
      <c r="T135" s="99">
        <v>736143204</v>
      </c>
      <c r="U135" s="100">
        <v>156</v>
      </c>
      <c r="V135" s="100">
        <v>39</v>
      </c>
      <c r="W135" s="101">
        <v>0.25324675324675322</v>
      </c>
      <c r="X135" s="101">
        <v>6.3311688311688305E-2</v>
      </c>
    </row>
    <row r="136" spans="14:24" ht="15.75" x14ac:dyDescent="0.25">
      <c r="N136" s="97">
        <v>40633</v>
      </c>
      <c r="O136" s="98">
        <v>934</v>
      </c>
      <c r="P136" s="98">
        <v>131</v>
      </c>
      <c r="Q136" s="98">
        <v>803</v>
      </c>
      <c r="R136" s="99">
        <v>3307051366</v>
      </c>
      <c r="S136" s="99">
        <v>2031801715</v>
      </c>
      <c r="T136" s="99">
        <v>1275249651</v>
      </c>
      <c r="U136" s="100">
        <v>274</v>
      </c>
      <c r="V136" s="100">
        <v>70</v>
      </c>
      <c r="W136" s="101">
        <v>0.29336188436830835</v>
      </c>
      <c r="X136" s="101">
        <v>7.4946466809421838E-2</v>
      </c>
    </row>
    <row r="137" spans="14:24" ht="15.75" x14ac:dyDescent="0.25">
      <c r="N137" s="97">
        <v>40663</v>
      </c>
      <c r="O137" s="98">
        <v>881</v>
      </c>
      <c r="P137" s="98">
        <v>142</v>
      </c>
      <c r="Q137" s="98">
        <v>739</v>
      </c>
      <c r="R137" s="99">
        <v>3562963151</v>
      </c>
      <c r="S137" s="99">
        <v>2386940854</v>
      </c>
      <c r="T137" s="99">
        <v>1176022297</v>
      </c>
      <c r="U137" s="100">
        <v>225</v>
      </c>
      <c r="V137" s="100">
        <v>61</v>
      </c>
      <c r="W137" s="101">
        <v>0.25539160045402953</v>
      </c>
      <c r="X137" s="101">
        <v>6.9239500567536888E-2</v>
      </c>
    </row>
    <row r="138" spans="14:24" ht="15.75" x14ac:dyDescent="0.25">
      <c r="N138" s="97">
        <v>40694</v>
      </c>
      <c r="O138" s="98">
        <v>950</v>
      </c>
      <c r="P138" s="98">
        <v>162</v>
      </c>
      <c r="Q138" s="98">
        <v>788</v>
      </c>
      <c r="R138" s="99">
        <v>5203912180</v>
      </c>
      <c r="S138" s="99">
        <v>3938746368</v>
      </c>
      <c r="T138" s="99">
        <v>1265165812</v>
      </c>
      <c r="U138" s="100">
        <v>231</v>
      </c>
      <c r="V138" s="100">
        <v>60</v>
      </c>
      <c r="W138" s="101">
        <v>0.2431578947368421</v>
      </c>
      <c r="X138" s="101">
        <v>6.3157894736842107E-2</v>
      </c>
    </row>
    <row r="139" spans="14:24" ht="15.75" x14ac:dyDescent="0.25">
      <c r="N139" s="97">
        <v>40724</v>
      </c>
      <c r="O139" s="98">
        <v>1073</v>
      </c>
      <c r="P139" s="98">
        <v>199</v>
      </c>
      <c r="Q139" s="98">
        <v>874</v>
      </c>
      <c r="R139" s="99">
        <v>5660700413</v>
      </c>
      <c r="S139" s="99">
        <v>4130838074</v>
      </c>
      <c r="T139" s="99">
        <v>1529862339</v>
      </c>
      <c r="U139" s="100">
        <v>226</v>
      </c>
      <c r="V139" s="100">
        <v>72</v>
      </c>
      <c r="W139" s="101">
        <v>0.21062441752096925</v>
      </c>
      <c r="X139" s="101">
        <v>6.7101584342963649E-2</v>
      </c>
    </row>
    <row r="140" spans="14:24" ht="15.75" x14ac:dyDescent="0.25">
      <c r="N140" s="97">
        <v>40755</v>
      </c>
      <c r="O140" s="98">
        <v>873</v>
      </c>
      <c r="P140" s="98">
        <v>161</v>
      </c>
      <c r="Q140" s="98">
        <v>712</v>
      </c>
      <c r="R140" s="99">
        <v>4210147596</v>
      </c>
      <c r="S140" s="99">
        <v>3017616781</v>
      </c>
      <c r="T140" s="99">
        <v>1192530815</v>
      </c>
      <c r="U140" s="100">
        <v>198</v>
      </c>
      <c r="V140" s="100">
        <v>52</v>
      </c>
      <c r="W140" s="101">
        <v>0.22680412371134021</v>
      </c>
      <c r="X140" s="101">
        <v>5.9564719358533788E-2</v>
      </c>
    </row>
    <row r="141" spans="14:24" ht="15.75" x14ac:dyDescent="0.25">
      <c r="N141" s="97">
        <v>40786</v>
      </c>
      <c r="O141" s="98">
        <v>923</v>
      </c>
      <c r="P141" s="98">
        <v>153</v>
      </c>
      <c r="Q141" s="98">
        <v>770</v>
      </c>
      <c r="R141" s="99">
        <v>4822955207</v>
      </c>
      <c r="S141" s="99">
        <v>3465133249</v>
      </c>
      <c r="T141" s="99">
        <v>1357821958</v>
      </c>
      <c r="U141" s="100">
        <v>212</v>
      </c>
      <c r="V141" s="100">
        <v>53</v>
      </c>
      <c r="W141" s="101">
        <v>0.22968580715059589</v>
      </c>
      <c r="X141" s="101">
        <v>5.7421451787648972E-2</v>
      </c>
    </row>
    <row r="142" spans="14:24" ht="15.75" x14ac:dyDescent="0.25">
      <c r="N142" s="97">
        <v>40816</v>
      </c>
      <c r="O142" s="98">
        <v>916</v>
      </c>
      <c r="P142" s="98">
        <v>163</v>
      </c>
      <c r="Q142" s="98">
        <v>753</v>
      </c>
      <c r="R142" s="99">
        <v>4838129534</v>
      </c>
      <c r="S142" s="99">
        <v>3537351161</v>
      </c>
      <c r="T142" s="99">
        <v>1300778373</v>
      </c>
      <c r="U142" s="100">
        <v>200</v>
      </c>
      <c r="V142" s="100">
        <v>54</v>
      </c>
      <c r="W142" s="101">
        <v>0.2183406113537118</v>
      </c>
      <c r="X142" s="101">
        <v>5.8951965065502182E-2</v>
      </c>
    </row>
    <row r="143" spans="14:24" ht="15.75" x14ac:dyDescent="0.25">
      <c r="N143" s="97">
        <v>40847</v>
      </c>
      <c r="O143" s="98">
        <v>826</v>
      </c>
      <c r="P143" s="98">
        <v>157</v>
      </c>
      <c r="Q143" s="98">
        <v>669</v>
      </c>
      <c r="R143" s="99">
        <v>4823993173</v>
      </c>
      <c r="S143" s="99">
        <v>3609448919</v>
      </c>
      <c r="T143" s="99">
        <v>1214544254</v>
      </c>
      <c r="U143" s="100">
        <v>164</v>
      </c>
      <c r="V143" s="100">
        <v>52</v>
      </c>
      <c r="W143" s="101">
        <v>0.19854721549636803</v>
      </c>
      <c r="X143" s="101">
        <v>6.2953995157384993E-2</v>
      </c>
    </row>
    <row r="144" spans="14:24" ht="15.75" x14ac:dyDescent="0.25">
      <c r="N144" s="97">
        <v>40877</v>
      </c>
      <c r="O144" s="98">
        <v>834</v>
      </c>
      <c r="P144" s="98">
        <v>127</v>
      </c>
      <c r="Q144" s="98">
        <v>707</v>
      </c>
      <c r="R144" s="99">
        <v>3975767576</v>
      </c>
      <c r="S144" s="99">
        <v>2716884837</v>
      </c>
      <c r="T144" s="99">
        <v>1258882739</v>
      </c>
      <c r="U144" s="100">
        <v>200</v>
      </c>
      <c r="V144" s="100">
        <v>33</v>
      </c>
      <c r="W144" s="101">
        <v>0.23980815347721823</v>
      </c>
      <c r="X144" s="101">
        <v>3.9568345323741004E-2</v>
      </c>
    </row>
    <row r="145" spans="14:24" ht="15.75" x14ac:dyDescent="0.25">
      <c r="N145" s="97">
        <v>40908</v>
      </c>
      <c r="O145" s="98">
        <v>1322</v>
      </c>
      <c r="P145" s="98">
        <v>234</v>
      </c>
      <c r="Q145" s="98">
        <v>1088</v>
      </c>
      <c r="R145" s="99">
        <v>7370780204</v>
      </c>
      <c r="S145" s="99">
        <v>5499538393</v>
      </c>
      <c r="T145" s="99">
        <v>1871241811</v>
      </c>
      <c r="U145" s="100">
        <v>294</v>
      </c>
      <c r="V145" s="100">
        <v>63</v>
      </c>
      <c r="W145" s="101">
        <v>0.22239031770045387</v>
      </c>
      <c r="X145" s="101">
        <v>4.7655068078668684E-2</v>
      </c>
    </row>
    <row r="146" spans="14:24" ht="15.75" x14ac:dyDescent="0.25">
      <c r="N146" s="97">
        <v>40939</v>
      </c>
      <c r="O146" s="98">
        <v>723</v>
      </c>
      <c r="P146" s="98">
        <v>120</v>
      </c>
      <c r="Q146" s="98">
        <v>603</v>
      </c>
      <c r="R146" s="99">
        <v>3637897855</v>
      </c>
      <c r="S146" s="99">
        <v>2616274237</v>
      </c>
      <c r="T146" s="99">
        <v>1021623618</v>
      </c>
      <c r="U146" s="100">
        <v>145</v>
      </c>
      <c r="V146" s="100">
        <v>26</v>
      </c>
      <c r="W146" s="101">
        <v>0.20055325034578148</v>
      </c>
      <c r="X146" s="101">
        <v>3.5961272475795295E-2</v>
      </c>
    </row>
    <row r="147" spans="14:24" ht="15.75" x14ac:dyDescent="0.25">
      <c r="N147" s="97">
        <v>40968</v>
      </c>
      <c r="O147" s="98">
        <v>845</v>
      </c>
      <c r="P147" s="98">
        <v>140</v>
      </c>
      <c r="Q147" s="98">
        <v>705</v>
      </c>
      <c r="R147" s="99">
        <v>3841693601</v>
      </c>
      <c r="S147" s="99">
        <v>2633773178</v>
      </c>
      <c r="T147" s="99">
        <v>1207920423</v>
      </c>
      <c r="U147" s="100">
        <v>191</v>
      </c>
      <c r="V147" s="100">
        <v>45</v>
      </c>
      <c r="W147" s="101">
        <v>0.22603550295857988</v>
      </c>
      <c r="X147" s="101">
        <v>5.3254437869822487E-2</v>
      </c>
    </row>
    <row r="148" spans="14:24" ht="15.75" x14ac:dyDescent="0.25">
      <c r="N148" s="97">
        <v>40999</v>
      </c>
      <c r="O148" s="98">
        <v>1081</v>
      </c>
      <c r="P148" s="98">
        <v>177</v>
      </c>
      <c r="Q148" s="98">
        <v>904</v>
      </c>
      <c r="R148" s="99">
        <v>5263369906</v>
      </c>
      <c r="S148" s="99">
        <v>3662380160</v>
      </c>
      <c r="T148" s="99">
        <v>1600989746</v>
      </c>
      <c r="U148" s="100">
        <v>232</v>
      </c>
      <c r="V148" s="100">
        <v>46</v>
      </c>
      <c r="W148" s="101">
        <v>0.21461609620721553</v>
      </c>
      <c r="X148" s="101">
        <v>4.2553191489361701E-2</v>
      </c>
    </row>
    <row r="149" spans="14:24" ht="15.75" x14ac:dyDescent="0.25">
      <c r="N149" s="97">
        <v>41029</v>
      </c>
      <c r="O149" s="98">
        <v>939</v>
      </c>
      <c r="P149" s="98">
        <v>144</v>
      </c>
      <c r="Q149" s="98">
        <v>795</v>
      </c>
      <c r="R149" s="99">
        <v>3992116741</v>
      </c>
      <c r="S149" s="99">
        <v>2728459331</v>
      </c>
      <c r="T149" s="99">
        <v>1263657410</v>
      </c>
      <c r="U149" s="100">
        <v>212</v>
      </c>
      <c r="V149" s="100">
        <v>50</v>
      </c>
      <c r="W149" s="101">
        <v>0.22577209797657083</v>
      </c>
      <c r="X149" s="101">
        <v>5.3248136315228969E-2</v>
      </c>
    </row>
    <row r="150" spans="14:24" ht="15.75" x14ac:dyDescent="0.25">
      <c r="N150" s="97">
        <v>41060</v>
      </c>
      <c r="O150" s="98">
        <v>1116</v>
      </c>
      <c r="P150" s="98">
        <v>173</v>
      </c>
      <c r="Q150" s="98">
        <v>943</v>
      </c>
      <c r="R150" s="99">
        <v>4962531038</v>
      </c>
      <c r="S150" s="99">
        <v>3085608443</v>
      </c>
      <c r="T150" s="99">
        <v>1876922595</v>
      </c>
      <c r="U150" s="100">
        <v>224</v>
      </c>
      <c r="V150" s="100">
        <v>55</v>
      </c>
      <c r="W150" s="101">
        <v>0.20071684587813621</v>
      </c>
      <c r="X150" s="101">
        <v>4.9283154121863799E-2</v>
      </c>
    </row>
    <row r="151" spans="14:24" ht="15.75" x14ac:dyDescent="0.25">
      <c r="N151" s="97">
        <v>41090</v>
      </c>
      <c r="O151" s="98">
        <v>1184</v>
      </c>
      <c r="P151" s="98">
        <v>192</v>
      </c>
      <c r="Q151" s="98">
        <v>992</v>
      </c>
      <c r="R151" s="99">
        <v>5839103730</v>
      </c>
      <c r="S151" s="99">
        <v>4106169202</v>
      </c>
      <c r="T151" s="99">
        <v>1732934528</v>
      </c>
      <c r="U151" s="100">
        <v>232</v>
      </c>
      <c r="V151" s="100">
        <v>54</v>
      </c>
      <c r="W151" s="101">
        <v>0.19594594594594594</v>
      </c>
      <c r="X151" s="101">
        <v>4.5608108108108107E-2</v>
      </c>
    </row>
    <row r="152" spans="14:24" ht="15.75" x14ac:dyDescent="0.25">
      <c r="N152" s="97">
        <v>41121</v>
      </c>
      <c r="O152" s="98">
        <v>1001</v>
      </c>
      <c r="P152" s="98">
        <v>168</v>
      </c>
      <c r="Q152" s="98">
        <v>833</v>
      </c>
      <c r="R152" s="99">
        <v>5472332912</v>
      </c>
      <c r="S152" s="99">
        <v>3875747916</v>
      </c>
      <c r="T152" s="99">
        <v>1596584996</v>
      </c>
      <c r="U152" s="100">
        <v>201</v>
      </c>
      <c r="V152" s="100">
        <v>58</v>
      </c>
      <c r="W152" s="101">
        <v>0.2007992007992008</v>
      </c>
      <c r="X152" s="101">
        <v>5.7942057942057944E-2</v>
      </c>
    </row>
    <row r="153" spans="14:24" ht="15.75" x14ac:dyDescent="0.25">
      <c r="N153" s="97">
        <v>41152</v>
      </c>
      <c r="O153" s="98">
        <v>1184</v>
      </c>
      <c r="P153" s="98">
        <v>187</v>
      </c>
      <c r="Q153" s="98">
        <v>997</v>
      </c>
      <c r="R153" s="99">
        <v>5966079291</v>
      </c>
      <c r="S153" s="99">
        <v>4220838288</v>
      </c>
      <c r="T153" s="99">
        <v>1745241003</v>
      </c>
      <c r="U153" s="100">
        <v>207</v>
      </c>
      <c r="V153" s="100">
        <v>41</v>
      </c>
      <c r="W153" s="101">
        <v>0.17483108108108109</v>
      </c>
      <c r="X153" s="101">
        <v>3.4628378378378379E-2</v>
      </c>
    </row>
    <row r="154" spans="14:24" ht="15.75" x14ac:dyDescent="0.25">
      <c r="N154" s="97">
        <v>41182</v>
      </c>
      <c r="O154" s="98">
        <v>1025</v>
      </c>
      <c r="P154" s="98">
        <v>154</v>
      </c>
      <c r="Q154" s="98">
        <v>871</v>
      </c>
      <c r="R154" s="99">
        <v>4916842589</v>
      </c>
      <c r="S154" s="99">
        <v>3451862723</v>
      </c>
      <c r="T154" s="99">
        <v>1464979866</v>
      </c>
      <c r="U154" s="100">
        <v>209</v>
      </c>
      <c r="V154" s="100">
        <v>40</v>
      </c>
      <c r="W154" s="101">
        <v>0.20390243902439023</v>
      </c>
      <c r="X154" s="101">
        <v>3.9024390243902439E-2</v>
      </c>
    </row>
    <row r="155" spans="14:24" ht="15.75" x14ac:dyDescent="0.25">
      <c r="N155" s="97">
        <v>41213</v>
      </c>
      <c r="O155" s="98">
        <v>1130</v>
      </c>
      <c r="P155" s="98">
        <v>166</v>
      </c>
      <c r="Q155" s="98">
        <v>964</v>
      </c>
      <c r="R155" s="99">
        <v>5065374326</v>
      </c>
      <c r="S155" s="99">
        <v>3257484568</v>
      </c>
      <c r="T155" s="99">
        <v>1807889758</v>
      </c>
      <c r="U155" s="100">
        <v>172</v>
      </c>
      <c r="V155" s="100">
        <v>42</v>
      </c>
      <c r="W155" s="101">
        <v>0.15221238938053097</v>
      </c>
      <c r="X155" s="101">
        <v>3.7168141592920353E-2</v>
      </c>
    </row>
    <row r="156" spans="14:24" ht="15.75" x14ac:dyDescent="0.25">
      <c r="N156" s="97">
        <v>41243</v>
      </c>
      <c r="O156" s="98">
        <v>1188</v>
      </c>
      <c r="P156" s="98">
        <v>218</v>
      </c>
      <c r="Q156" s="98">
        <v>970</v>
      </c>
      <c r="R156" s="99">
        <v>6097300156</v>
      </c>
      <c r="S156" s="99">
        <v>4219763677</v>
      </c>
      <c r="T156" s="99">
        <v>1877536479</v>
      </c>
      <c r="U156" s="100">
        <v>176</v>
      </c>
      <c r="V156" s="100">
        <v>58</v>
      </c>
      <c r="W156" s="101">
        <v>0.14814814814814814</v>
      </c>
      <c r="X156" s="101">
        <v>4.8821548821548821E-2</v>
      </c>
    </row>
    <row r="157" spans="14:24" ht="15.75" x14ac:dyDescent="0.25">
      <c r="N157" s="97">
        <v>41274</v>
      </c>
      <c r="O157" s="98">
        <v>2018</v>
      </c>
      <c r="P157" s="98">
        <v>368</v>
      </c>
      <c r="Q157" s="98">
        <v>1650</v>
      </c>
      <c r="R157" s="99">
        <v>11305581424</v>
      </c>
      <c r="S157" s="99">
        <v>7622606192</v>
      </c>
      <c r="T157" s="99">
        <v>3682975232</v>
      </c>
      <c r="U157" s="100">
        <v>265</v>
      </c>
      <c r="V157" s="100">
        <v>70</v>
      </c>
      <c r="W157" s="101">
        <v>0.1313181367690783</v>
      </c>
      <c r="X157" s="101">
        <v>3.4687809712586719E-2</v>
      </c>
    </row>
    <row r="158" spans="14:24" ht="15.75" x14ac:dyDescent="0.25">
      <c r="N158" s="97">
        <v>41305</v>
      </c>
      <c r="O158" s="98">
        <v>864</v>
      </c>
      <c r="P158" s="98">
        <v>130</v>
      </c>
      <c r="Q158" s="98">
        <v>734</v>
      </c>
      <c r="R158" s="99">
        <v>3557113587</v>
      </c>
      <c r="S158" s="99">
        <v>2463245628</v>
      </c>
      <c r="T158" s="99">
        <v>1093867959</v>
      </c>
      <c r="U158" s="100">
        <v>141</v>
      </c>
      <c r="V158" s="100">
        <v>41</v>
      </c>
      <c r="W158" s="101">
        <v>0.16319444444444445</v>
      </c>
      <c r="X158" s="101">
        <v>4.7453703703703706E-2</v>
      </c>
    </row>
    <row r="159" spans="14:24" ht="15.75" x14ac:dyDescent="0.25">
      <c r="N159" s="97">
        <v>41333</v>
      </c>
      <c r="O159" s="98">
        <v>837</v>
      </c>
      <c r="P159" s="98">
        <v>117</v>
      </c>
      <c r="Q159" s="98">
        <v>720</v>
      </c>
      <c r="R159" s="99">
        <v>3227045181</v>
      </c>
      <c r="S159" s="99">
        <v>1997601470</v>
      </c>
      <c r="T159" s="99">
        <v>1229443711</v>
      </c>
      <c r="U159" s="100">
        <v>139</v>
      </c>
      <c r="V159" s="100">
        <v>30</v>
      </c>
      <c r="W159" s="101">
        <v>0.16606929510155316</v>
      </c>
      <c r="X159" s="101">
        <v>3.5842293906810034E-2</v>
      </c>
    </row>
    <row r="160" spans="14:24" ht="15.75" x14ac:dyDescent="0.25">
      <c r="N160" s="97">
        <v>41364</v>
      </c>
      <c r="O160" s="98">
        <v>1209</v>
      </c>
      <c r="P160" s="98">
        <v>177</v>
      </c>
      <c r="Q160" s="98">
        <v>1032</v>
      </c>
      <c r="R160" s="99">
        <v>5611733057</v>
      </c>
      <c r="S160" s="99">
        <v>3855485165</v>
      </c>
      <c r="T160" s="99">
        <v>1756247892</v>
      </c>
      <c r="U160" s="100">
        <v>207</v>
      </c>
      <c r="V160" s="100">
        <v>35</v>
      </c>
      <c r="W160" s="101">
        <v>0.17121588089330025</v>
      </c>
      <c r="X160" s="101">
        <v>2.8949545078577336E-2</v>
      </c>
    </row>
    <row r="161" spans="14:24" ht="15.75" x14ac:dyDescent="0.25">
      <c r="N161" s="97">
        <v>41394</v>
      </c>
      <c r="O161" s="98">
        <v>1216</v>
      </c>
      <c r="P161" s="98">
        <v>186</v>
      </c>
      <c r="Q161" s="98">
        <v>1030</v>
      </c>
      <c r="R161" s="99">
        <v>6054498096</v>
      </c>
      <c r="S161" s="99">
        <v>4256290763</v>
      </c>
      <c r="T161" s="99">
        <v>1798207333</v>
      </c>
      <c r="U161" s="100">
        <v>172</v>
      </c>
      <c r="V161" s="100">
        <v>38</v>
      </c>
      <c r="W161" s="101">
        <v>0.14144736842105263</v>
      </c>
      <c r="X161" s="101">
        <v>3.125E-2</v>
      </c>
    </row>
    <row r="162" spans="14:24" ht="15.75" x14ac:dyDescent="0.25">
      <c r="N162" s="97">
        <v>41425</v>
      </c>
      <c r="O162" s="98">
        <v>1411</v>
      </c>
      <c r="P162" s="98">
        <v>196</v>
      </c>
      <c r="Q162" s="98">
        <v>1215</v>
      </c>
      <c r="R162" s="99">
        <v>6508357579</v>
      </c>
      <c r="S162" s="99">
        <v>4344707375</v>
      </c>
      <c r="T162" s="99">
        <v>2163650204</v>
      </c>
      <c r="U162" s="100">
        <v>204</v>
      </c>
      <c r="V162" s="100">
        <v>49</v>
      </c>
      <c r="W162" s="101">
        <v>0.14457831325301204</v>
      </c>
      <c r="X162" s="101">
        <v>3.4727143869596029E-2</v>
      </c>
    </row>
    <row r="163" spans="14:24" ht="15.75" x14ac:dyDescent="0.25">
      <c r="N163" s="97">
        <v>41455</v>
      </c>
      <c r="O163" s="98">
        <v>1442</v>
      </c>
      <c r="P163" s="98">
        <v>254</v>
      </c>
      <c r="Q163" s="98">
        <v>1188</v>
      </c>
      <c r="R163" s="99">
        <v>9176250753</v>
      </c>
      <c r="S163" s="99">
        <v>6632963046</v>
      </c>
      <c r="T163" s="99">
        <v>2543287707</v>
      </c>
      <c r="U163" s="100">
        <v>206</v>
      </c>
      <c r="V163" s="100">
        <v>48</v>
      </c>
      <c r="W163" s="101">
        <v>0.14285714285714285</v>
      </c>
      <c r="X163" s="101">
        <v>3.3287101248266296E-2</v>
      </c>
    </row>
    <row r="164" spans="14:24" ht="15.75" x14ac:dyDescent="0.25">
      <c r="N164" s="97">
        <v>41486</v>
      </c>
      <c r="O164" s="98">
        <v>1348</v>
      </c>
      <c r="P164" s="98">
        <v>197</v>
      </c>
      <c r="Q164" s="98">
        <v>1151</v>
      </c>
      <c r="R164" s="99">
        <v>6026374692</v>
      </c>
      <c r="S164" s="99">
        <v>3962875958</v>
      </c>
      <c r="T164" s="99">
        <v>2063498734</v>
      </c>
      <c r="U164" s="100">
        <v>150</v>
      </c>
      <c r="V164" s="100">
        <v>47</v>
      </c>
      <c r="W164" s="101">
        <v>0.11127596439169139</v>
      </c>
      <c r="X164" s="101">
        <v>3.4866468842729974E-2</v>
      </c>
    </row>
    <row r="165" spans="14:24" ht="15.75" x14ac:dyDescent="0.25">
      <c r="N165" s="97">
        <v>41517</v>
      </c>
      <c r="O165" s="98">
        <v>1418</v>
      </c>
      <c r="P165" s="98">
        <v>243</v>
      </c>
      <c r="Q165" s="98">
        <v>1175</v>
      </c>
      <c r="R165" s="99">
        <v>7382447746</v>
      </c>
      <c r="S165" s="99">
        <v>4969844656</v>
      </c>
      <c r="T165" s="99">
        <v>2412603090</v>
      </c>
      <c r="U165" s="100">
        <v>201</v>
      </c>
      <c r="V165" s="100">
        <v>43</v>
      </c>
      <c r="W165" s="101">
        <v>0.14174894217207334</v>
      </c>
      <c r="X165" s="101">
        <v>3.0324400564174896E-2</v>
      </c>
    </row>
    <row r="166" spans="14:24" ht="15.75" x14ac:dyDescent="0.25">
      <c r="N166" s="97">
        <v>41547</v>
      </c>
      <c r="O166" s="98">
        <v>1302</v>
      </c>
      <c r="P166" s="98">
        <v>196</v>
      </c>
      <c r="Q166" s="98">
        <v>1106</v>
      </c>
      <c r="R166" s="99">
        <v>7050600845</v>
      </c>
      <c r="S166" s="99">
        <v>4876370468</v>
      </c>
      <c r="T166" s="99">
        <v>2174230377</v>
      </c>
      <c r="U166" s="100">
        <v>152</v>
      </c>
      <c r="V166" s="100">
        <v>34</v>
      </c>
      <c r="W166" s="101">
        <v>0.11674347158218126</v>
      </c>
      <c r="X166" s="101">
        <v>2.6113671274961597E-2</v>
      </c>
    </row>
    <row r="167" spans="14:24" ht="15.75" x14ac:dyDescent="0.25">
      <c r="N167" s="97">
        <v>41578</v>
      </c>
      <c r="O167" s="98">
        <v>1411</v>
      </c>
      <c r="P167" s="98">
        <v>223</v>
      </c>
      <c r="Q167" s="98">
        <v>1188</v>
      </c>
      <c r="R167" s="99">
        <v>9046749156</v>
      </c>
      <c r="S167" s="99">
        <v>6764582929</v>
      </c>
      <c r="T167" s="99">
        <v>2282166227</v>
      </c>
      <c r="U167" s="100">
        <v>156</v>
      </c>
      <c r="V167" s="100">
        <v>34</v>
      </c>
      <c r="W167" s="101">
        <v>0.1105598866052445</v>
      </c>
      <c r="X167" s="101">
        <v>2.4096385542168676E-2</v>
      </c>
    </row>
    <row r="168" spans="14:24" ht="15.75" x14ac:dyDescent="0.25">
      <c r="N168" s="97">
        <v>41608</v>
      </c>
      <c r="O168" s="98">
        <v>1134</v>
      </c>
      <c r="P168" s="98">
        <v>197</v>
      </c>
      <c r="Q168" s="98">
        <v>937</v>
      </c>
      <c r="R168" s="99">
        <v>6252270513</v>
      </c>
      <c r="S168" s="99">
        <v>4377233265</v>
      </c>
      <c r="T168" s="99">
        <v>1875037248</v>
      </c>
      <c r="U168" s="100">
        <v>162</v>
      </c>
      <c r="V168" s="100">
        <v>44</v>
      </c>
      <c r="W168" s="101">
        <v>0.14285714285714285</v>
      </c>
      <c r="X168" s="101">
        <v>3.8800705467372132E-2</v>
      </c>
    </row>
    <row r="169" spans="14:24" ht="15.75" x14ac:dyDescent="0.25">
      <c r="N169" s="97">
        <v>41639</v>
      </c>
      <c r="O169" s="98">
        <v>1857</v>
      </c>
      <c r="P169" s="98">
        <v>365</v>
      </c>
      <c r="Q169" s="98">
        <v>1492</v>
      </c>
      <c r="R169" s="99">
        <v>11490178325</v>
      </c>
      <c r="S169" s="99">
        <v>8321814505</v>
      </c>
      <c r="T169" s="99">
        <v>3168363820</v>
      </c>
      <c r="U169" s="100">
        <v>198</v>
      </c>
      <c r="V169" s="100">
        <v>75</v>
      </c>
      <c r="W169" s="101">
        <v>0.10662358642972536</v>
      </c>
      <c r="X169" s="101">
        <v>4.0387722132471729E-2</v>
      </c>
    </row>
    <row r="170" spans="14:24" ht="15.75" x14ac:dyDescent="0.25">
      <c r="N170" s="97">
        <v>41670</v>
      </c>
      <c r="O170" s="98">
        <v>1220</v>
      </c>
      <c r="P170" s="98">
        <v>185</v>
      </c>
      <c r="Q170" s="98">
        <v>1035</v>
      </c>
      <c r="R170" s="99">
        <v>5141028267</v>
      </c>
      <c r="S170" s="99">
        <v>2815449647</v>
      </c>
      <c r="T170" s="99">
        <v>2325578620</v>
      </c>
      <c r="U170" s="100">
        <v>120</v>
      </c>
      <c r="V170" s="100">
        <v>34</v>
      </c>
      <c r="W170" s="101">
        <v>9.8360655737704916E-2</v>
      </c>
      <c r="X170" s="101">
        <v>2.7868852459016394E-2</v>
      </c>
    </row>
    <row r="171" spans="14:24" ht="15.75" x14ac:dyDescent="0.25">
      <c r="N171" s="97">
        <v>41698</v>
      </c>
      <c r="O171" s="98">
        <v>1125</v>
      </c>
      <c r="P171" s="98">
        <v>160</v>
      </c>
      <c r="Q171" s="98">
        <v>965</v>
      </c>
      <c r="R171" s="99">
        <v>4949317029</v>
      </c>
      <c r="S171" s="99">
        <v>3192574356</v>
      </c>
      <c r="T171" s="99">
        <v>1756742673</v>
      </c>
      <c r="U171" s="100">
        <v>93</v>
      </c>
      <c r="V171" s="100">
        <v>25</v>
      </c>
      <c r="W171" s="101">
        <v>8.2666666666666666E-2</v>
      </c>
      <c r="X171" s="101">
        <v>2.2222222222222223E-2</v>
      </c>
    </row>
    <row r="172" spans="14:24" ht="15.75" x14ac:dyDescent="0.25">
      <c r="N172" s="97">
        <v>41729</v>
      </c>
      <c r="O172" s="98">
        <v>1277</v>
      </c>
      <c r="P172" s="98">
        <v>219</v>
      </c>
      <c r="Q172" s="98">
        <v>1058</v>
      </c>
      <c r="R172" s="99">
        <v>6800397721</v>
      </c>
      <c r="S172" s="99">
        <v>4613593638</v>
      </c>
      <c r="T172" s="99">
        <v>2186804083</v>
      </c>
      <c r="U172" s="100">
        <v>133</v>
      </c>
      <c r="V172" s="100">
        <v>33</v>
      </c>
      <c r="W172" s="101">
        <v>0.10415035238841033</v>
      </c>
      <c r="X172" s="101">
        <v>2.5841816758026624E-2</v>
      </c>
    </row>
    <row r="173" spans="14:24" ht="15.75" x14ac:dyDescent="0.25">
      <c r="N173" s="97">
        <v>41759</v>
      </c>
      <c r="O173" s="98">
        <v>1286</v>
      </c>
      <c r="P173" s="98">
        <v>199</v>
      </c>
      <c r="Q173" s="98">
        <v>1087</v>
      </c>
      <c r="R173" s="99">
        <v>6436440925</v>
      </c>
      <c r="S173" s="99">
        <v>4185834502</v>
      </c>
      <c r="T173" s="99">
        <v>2250606423</v>
      </c>
      <c r="U173" s="100">
        <v>154</v>
      </c>
      <c r="V173" s="100">
        <v>25</v>
      </c>
      <c r="W173" s="101">
        <v>0.11975116640746501</v>
      </c>
      <c r="X173" s="101">
        <v>1.9440124416796267E-2</v>
      </c>
    </row>
    <row r="174" spans="14:24" ht="15.75" x14ac:dyDescent="0.25">
      <c r="N174" s="97">
        <v>41790</v>
      </c>
      <c r="O174" s="98">
        <v>1432</v>
      </c>
      <c r="P174" s="98">
        <v>236</v>
      </c>
      <c r="Q174" s="98">
        <v>1196</v>
      </c>
      <c r="R174" s="99">
        <v>7971994042</v>
      </c>
      <c r="S174" s="99">
        <v>5620518415</v>
      </c>
      <c r="T174" s="99">
        <v>2351475627</v>
      </c>
      <c r="U174" s="100">
        <v>130</v>
      </c>
      <c r="V174" s="100">
        <v>49</v>
      </c>
      <c r="W174" s="101">
        <v>9.0782122905027934E-2</v>
      </c>
      <c r="X174" s="101">
        <v>3.4217877094972066E-2</v>
      </c>
    </row>
    <row r="175" spans="14:24" ht="15.75" x14ac:dyDescent="0.25">
      <c r="N175" s="97">
        <v>41820</v>
      </c>
      <c r="O175" s="98">
        <v>1621</v>
      </c>
      <c r="P175" s="98">
        <v>272</v>
      </c>
      <c r="Q175" s="98">
        <v>1349</v>
      </c>
      <c r="R175" s="99">
        <v>13152715513</v>
      </c>
      <c r="S175" s="99">
        <v>10222147768</v>
      </c>
      <c r="T175" s="99">
        <v>2930567745</v>
      </c>
      <c r="U175" s="100">
        <v>146</v>
      </c>
      <c r="V175" s="100">
        <v>33</v>
      </c>
      <c r="W175" s="101">
        <v>9.0067859346082663E-2</v>
      </c>
      <c r="X175" s="101">
        <v>2.0357803824799507E-2</v>
      </c>
    </row>
    <row r="176" spans="14:24" ht="15.75" x14ac:dyDescent="0.25">
      <c r="N176" s="97">
        <v>41851</v>
      </c>
      <c r="O176" s="98">
        <v>1500</v>
      </c>
      <c r="P176" s="98">
        <v>276</v>
      </c>
      <c r="Q176" s="98">
        <v>1224</v>
      </c>
      <c r="R176" s="99">
        <v>10136720165</v>
      </c>
      <c r="S176" s="99">
        <v>7254933082</v>
      </c>
      <c r="T176" s="99">
        <v>2881787083</v>
      </c>
      <c r="U176" s="100">
        <v>121</v>
      </c>
      <c r="V176" s="100">
        <v>31</v>
      </c>
      <c r="W176" s="101">
        <v>8.0666666666666664E-2</v>
      </c>
      <c r="X176" s="101">
        <v>2.0666666666666667E-2</v>
      </c>
    </row>
    <row r="177" spans="14:24" ht="15.75" x14ac:dyDescent="0.25">
      <c r="N177" s="97">
        <v>41882</v>
      </c>
      <c r="O177" s="98">
        <v>1436</v>
      </c>
      <c r="P177" s="98">
        <v>236</v>
      </c>
      <c r="Q177" s="98">
        <v>1200</v>
      </c>
      <c r="R177" s="99">
        <v>8666542249</v>
      </c>
      <c r="S177" s="99">
        <v>6064053069</v>
      </c>
      <c r="T177" s="99">
        <v>2602489180</v>
      </c>
      <c r="U177" s="100">
        <v>106</v>
      </c>
      <c r="V177" s="100">
        <v>17</v>
      </c>
      <c r="W177" s="101">
        <v>7.3816155988857934E-2</v>
      </c>
      <c r="X177" s="101">
        <v>1.1838440111420613E-2</v>
      </c>
    </row>
    <row r="178" spans="14:24" ht="15.75" x14ac:dyDescent="0.25">
      <c r="N178" s="97">
        <v>41912</v>
      </c>
      <c r="O178" s="98">
        <v>1440</v>
      </c>
      <c r="P178" s="98">
        <v>264</v>
      </c>
      <c r="Q178" s="98">
        <v>1176</v>
      </c>
      <c r="R178" s="99">
        <v>8919116162</v>
      </c>
      <c r="S178" s="99">
        <v>6251698492</v>
      </c>
      <c r="T178" s="99">
        <v>2667417670</v>
      </c>
      <c r="U178" s="100">
        <v>110</v>
      </c>
      <c r="V178" s="100">
        <v>24</v>
      </c>
      <c r="W178" s="101">
        <v>7.6388888888888895E-2</v>
      </c>
      <c r="X178" s="101">
        <v>1.6666666666666666E-2</v>
      </c>
    </row>
    <row r="179" spans="14:24" ht="15.75" x14ac:dyDescent="0.25">
      <c r="N179" s="97">
        <v>41943</v>
      </c>
      <c r="O179" s="98">
        <v>1576</v>
      </c>
      <c r="P179" s="98">
        <v>295</v>
      </c>
      <c r="Q179" s="98">
        <v>1281</v>
      </c>
      <c r="R179" s="99">
        <v>11078201892</v>
      </c>
      <c r="S179" s="99">
        <v>8162674291</v>
      </c>
      <c r="T179" s="99">
        <v>2915527601</v>
      </c>
      <c r="U179" s="100">
        <v>101</v>
      </c>
      <c r="V179" s="100">
        <v>26</v>
      </c>
      <c r="W179" s="101">
        <v>6.4086294416243653E-2</v>
      </c>
      <c r="X179" s="101">
        <v>1.6497461928934011E-2</v>
      </c>
    </row>
    <row r="180" spans="14:24" ht="15.75" x14ac:dyDescent="0.25">
      <c r="N180" s="97">
        <v>41973</v>
      </c>
      <c r="O180" s="98">
        <v>1300</v>
      </c>
      <c r="P180" s="98">
        <v>241</v>
      </c>
      <c r="Q180" s="98">
        <v>1059</v>
      </c>
      <c r="R180" s="99">
        <v>8439505617</v>
      </c>
      <c r="S180" s="99">
        <v>6155073892</v>
      </c>
      <c r="T180" s="99">
        <v>2284431725</v>
      </c>
      <c r="U180" s="100">
        <v>97</v>
      </c>
      <c r="V180" s="100">
        <v>17</v>
      </c>
      <c r="W180" s="101">
        <v>7.4615384615384611E-2</v>
      </c>
      <c r="X180" s="101">
        <v>1.3076923076923076E-2</v>
      </c>
    </row>
    <row r="181" spans="14:24" ht="15.75" x14ac:dyDescent="0.25">
      <c r="N181" s="97">
        <v>42004</v>
      </c>
      <c r="O181" s="98">
        <v>1957</v>
      </c>
      <c r="P181" s="98">
        <v>392</v>
      </c>
      <c r="Q181" s="98">
        <v>1565</v>
      </c>
      <c r="R181" s="99">
        <v>14084035664</v>
      </c>
      <c r="S181" s="99">
        <v>10502811185</v>
      </c>
      <c r="T181" s="99">
        <v>3581224479</v>
      </c>
      <c r="U181" s="100">
        <v>127</v>
      </c>
      <c r="V181" s="100">
        <v>38</v>
      </c>
      <c r="W181" s="101">
        <v>6.4895247828308633E-2</v>
      </c>
      <c r="X181" s="101">
        <v>1.9417475728155338E-2</v>
      </c>
    </row>
    <row r="182" spans="14:24" ht="15.75" x14ac:dyDescent="0.25">
      <c r="N182" s="97">
        <v>42035</v>
      </c>
      <c r="O182" s="98">
        <v>1271</v>
      </c>
      <c r="P182" s="98">
        <v>234</v>
      </c>
      <c r="Q182" s="98">
        <v>1037</v>
      </c>
      <c r="R182" s="99">
        <v>11602505235</v>
      </c>
      <c r="S182" s="99">
        <v>7016203943</v>
      </c>
      <c r="T182" s="99">
        <v>4586301292</v>
      </c>
      <c r="U182" s="100">
        <v>73</v>
      </c>
      <c r="V182" s="100">
        <v>20</v>
      </c>
      <c r="W182" s="101">
        <v>5.7435090479937057E-2</v>
      </c>
      <c r="X182" s="101">
        <v>1.5735641227380016E-2</v>
      </c>
    </row>
    <row r="183" spans="14:24" ht="15.75" x14ac:dyDescent="0.25">
      <c r="N183" s="97">
        <v>42063</v>
      </c>
      <c r="O183" s="98">
        <v>1249</v>
      </c>
      <c r="P183" s="98">
        <v>199</v>
      </c>
      <c r="Q183" s="98">
        <v>1050</v>
      </c>
      <c r="R183" s="99">
        <v>8023952654</v>
      </c>
      <c r="S183" s="99">
        <v>5413475569</v>
      </c>
      <c r="T183" s="99">
        <v>2610477085</v>
      </c>
      <c r="U183" s="100">
        <v>72</v>
      </c>
      <c r="V183" s="100">
        <v>13</v>
      </c>
      <c r="W183" s="101">
        <v>5.7646116893514815E-2</v>
      </c>
      <c r="X183" s="101">
        <v>1.0408326661329063E-2</v>
      </c>
    </row>
    <row r="184" spans="14:24" ht="15.75" x14ac:dyDescent="0.25">
      <c r="N184" s="97">
        <v>42094</v>
      </c>
      <c r="O184" s="98">
        <v>1493</v>
      </c>
      <c r="P184" s="98">
        <v>240</v>
      </c>
      <c r="Q184" s="98">
        <v>1253</v>
      </c>
      <c r="R184" s="99">
        <v>8989548360</v>
      </c>
      <c r="S184" s="99">
        <v>6069985866</v>
      </c>
      <c r="T184" s="99">
        <v>2919562494</v>
      </c>
      <c r="U184" s="100">
        <v>96</v>
      </c>
      <c r="V184" s="100">
        <v>22</v>
      </c>
      <c r="W184" s="101">
        <v>6.4300066979236431E-2</v>
      </c>
      <c r="X184" s="101">
        <v>1.4735432016075016E-2</v>
      </c>
    </row>
    <row r="185" spans="14:24" ht="15.75" x14ac:dyDescent="0.25">
      <c r="N185" s="97">
        <v>42124</v>
      </c>
      <c r="O185" s="98">
        <v>1449</v>
      </c>
      <c r="P185" s="98">
        <v>226</v>
      </c>
      <c r="Q185" s="98">
        <v>1223</v>
      </c>
      <c r="R185" s="99">
        <v>7652332082</v>
      </c>
      <c r="S185" s="99">
        <v>4888710353</v>
      </c>
      <c r="T185" s="99">
        <v>2763621729</v>
      </c>
      <c r="U185" s="100">
        <v>89</v>
      </c>
      <c r="V185" s="100">
        <v>21</v>
      </c>
      <c r="W185" s="101">
        <v>6.1421670117322288E-2</v>
      </c>
      <c r="X185" s="101">
        <v>1.4492753623188406E-2</v>
      </c>
    </row>
    <row r="186" spans="14:24" ht="15.75" x14ac:dyDescent="0.25">
      <c r="N186" s="97">
        <v>42155</v>
      </c>
      <c r="O186" s="98">
        <v>1429</v>
      </c>
      <c r="P186" s="98">
        <v>248</v>
      </c>
      <c r="Q186" s="98">
        <v>1181</v>
      </c>
      <c r="R186" s="99">
        <v>11862961657</v>
      </c>
      <c r="S186" s="99">
        <v>8771123008</v>
      </c>
      <c r="T186" s="99">
        <v>3091838649</v>
      </c>
      <c r="U186" s="100">
        <v>91</v>
      </c>
      <c r="V186" s="100">
        <v>20</v>
      </c>
      <c r="W186" s="101">
        <v>6.3680895731280621E-2</v>
      </c>
      <c r="X186" s="101">
        <v>1.3995801259622114E-2</v>
      </c>
    </row>
    <row r="187" spans="14:24" ht="15.75" x14ac:dyDescent="0.25">
      <c r="N187" s="97">
        <v>42185</v>
      </c>
      <c r="O187" s="98">
        <v>1749</v>
      </c>
      <c r="P187" s="98">
        <v>301</v>
      </c>
      <c r="Q187" s="98">
        <v>1448</v>
      </c>
      <c r="R187" s="99">
        <v>12536299531</v>
      </c>
      <c r="S187" s="99">
        <v>8788005048</v>
      </c>
      <c r="T187" s="99">
        <v>3748294483</v>
      </c>
      <c r="U187" s="100">
        <v>103</v>
      </c>
      <c r="V187" s="100">
        <v>23</v>
      </c>
      <c r="W187" s="101">
        <v>5.8890794739851343E-2</v>
      </c>
      <c r="X187" s="101">
        <v>1.3150371640937679E-2</v>
      </c>
    </row>
    <row r="188" spans="14:24" ht="15.75" x14ac:dyDescent="0.25">
      <c r="N188" s="97">
        <v>42216</v>
      </c>
      <c r="O188" s="98">
        <v>1695</v>
      </c>
      <c r="P188" s="98">
        <v>297</v>
      </c>
      <c r="Q188" s="98">
        <v>1398</v>
      </c>
      <c r="R188" s="99">
        <v>9940381500</v>
      </c>
      <c r="S188" s="99">
        <v>6425012621</v>
      </c>
      <c r="T188" s="99">
        <v>3515368879</v>
      </c>
      <c r="U188" s="100">
        <v>95</v>
      </c>
      <c r="V188" s="100">
        <v>23</v>
      </c>
      <c r="W188" s="101">
        <v>5.6047197640117993E-2</v>
      </c>
      <c r="X188" s="101">
        <v>1.3569321533923304E-2</v>
      </c>
    </row>
    <row r="189" spans="14:24" ht="15.75" x14ac:dyDescent="0.25">
      <c r="N189" s="97">
        <v>42247</v>
      </c>
      <c r="O189" s="98">
        <v>1470</v>
      </c>
      <c r="P189" s="98">
        <v>261</v>
      </c>
      <c r="Q189" s="98">
        <v>1209</v>
      </c>
      <c r="R189" s="99">
        <v>10991926740</v>
      </c>
      <c r="S189" s="99">
        <v>8112000783</v>
      </c>
      <c r="T189" s="99">
        <v>2879925957</v>
      </c>
      <c r="U189" s="100">
        <v>78</v>
      </c>
      <c r="V189" s="100">
        <v>21</v>
      </c>
      <c r="W189" s="101">
        <v>5.3061224489795916E-2</v>
      </c>
      <c r="X189" s="101">
        <v>1.4285714285714285E-2</v>
      </c>
    </row>
    <row r="190" spans="14:24" ht="15.75" x14ac:dyDescent="0.25">
      <c r="N190" s="97">
        <v>42277</v>
      </c>
      <c r="O190" s="98">
        <v>1546</v>
      </c>
      <c r="P190" s="98">
        <v>290</v>
      </c>
      <c r="Q190" s="98">
        <v>1256</v>
      </c>
      <c r="R190" s="99">
        <v>10117253506</v>
      </c>
      <c r="S190" s="99">
        <v>7163476249</v>
      </c>
      <c r="T190" s="99">
        <v>2953777257</v>
      </c>
      <c r="U190" s="100">
        <v>77</v>
      </c>
      <c r="V190" s="100">
        <v>19</v>
      </c>
      <c r="W190" s="101">
        <v>4.9805950840879687E-2</v>
      </c>
      <c r="X190" s="101">
        <v>1.2289780077619664E-2</v>
      </c>
    </row>
    <row r="191" spans="14:24" ht="15.75" x14ac:dyDescent="0.25">
      <c r="N191" s="97">
        <v>42308</v>
      </c>
      <c r="O191" s="98">
        <v>1642</v>
      </c>
      <c r="P191" s="98">
        <v>313</v>
      </c>
      <c r="Q191" s="98">
        <v>1329</v>
      </c>
      <c r="R191" s="99">
        <v>10941327749</v>
      </c>
      <c r="S191" s="99">
        <v>7868547513</v>
      </c>
      <c r="T191" s="99">
        <v>3072780236</v>
      </c>
      <c r="U191" s="100">
        <v>72</v>
      </c>
      <c r="V191" s="100">
        <v>20</v>
      </c>
      <c r="W191" s="101">
        <v>4.38489646772229E-2</v>
      </c>
      <c r="X191" s="101">
        <v>1.2180267965895249E-2</v>
      </c>
    </row>
    <row r="192" spans="14:24" ht="15.75" x14ac:dyDescent="0.25">
      <c r="N192" s="97">
        <v>42338</v>
      </c>
      <c r="O192" s="98">
        <v>1480</v>
      </c>
      <c r="P192" s="98">
        <v>246</v>
      </c>
      <c r="Q192" s="98">
        <v>1234</v>
      </c>
      <c r="R192" s="99">
        <v>8747359469</v>
      </c>
      <c r="S192" s="99">
        <v>5899514167</v>
      </c>
      <c r="T192" s="99">
        <v>2847845302</v>
      </c>
      <c r="U192" s="100">
        <v>66</v>
      </c>
      <c r="V192" s="100">
        <v>23</v>
      </c>
      <c r="W192" s="101">
        <v>4.4594594594594597E-2</v>
      </c>
      <c r="X192" s="101">
        <v>1.5540540540540541E-2</v>
      </c>
    </row>
    <row r="193" spans="14:24" ht="15.75" x14ac:dyDescent="0.25">
      <c r="N193" s="97">
        <v>42369</v>
      </c>
      <c r="O193" s="98">
        <v>2124</v>
      </c>
      <c r="P193" s="98">
        <v>423</v>
      </c>
      <c r="Q193" s="98">
        <v>1701</v>
      </c>
      <c r="R193" s="99">
        <v>20344995114</v>
      </c>
      <c r="S193" s="99">
        <v>16204018175</v>
      </c>
      <c r="T193" s="99">
        <v>4140976939</v>
      </c>
      <c r="U193" s="100">
        <v>117</v>
      </c>
      <c r="V193" s="100">
        <v>30</v>
      </c>
      <c r="W193" s="101">
        <v>5.5084745762711863E-2</v>
      </c>
      <c r="X193" s="101">
        <v>1.4124293785310734E-2</v>
      </c>
    </row>
    <row r="194" spans="14:24" ht="15.75" x14ac:dyDescent="0.25">
      <c r="N194" s="97">
        <v>42400</v>
      </c>
      <c r="O194" s="98">
        <v>1362</v>
      </c>
      <c r="P194" s="98">
        <v>233</v>
      </c>
      <c r="Q194" s="98">
        <v>1129</v>
      </c>
      <c r="R194" s="99">
        <v>8664212748</v>
      </c>
      <c r="S194" s="99">
        <v>5795902751</v>
      </c>
      <c r="T194" s="99">
        <v>2868309997</v>
      </c>
      <c r="U194" s="100">
        <v>64</v>
      </c>
      <c r="V194" s="100">
        <v>13</v>
      </c>
      <c r="W194" s="101">
        <v>4.6989720998531569E-2</v>
      </c>
      <c r="X194" s="101">
        <v>9.544787077826725E-3</v>
      </c>
    </row>
    <row r="195" spans="14:24" ht="15.75" x14ac:dyDescent="0.25">
      <c r="N195" s="97">
        <v>42429</v>
      </c>
      <c r="O195" s="98">
        <v>1338</v>
      </c>
      <c r="P195" s="98">
        <v>231</v>
      </c>
      <c r="Q195" s="98">
        <v>1107</v>
      </c>
      <c r="R195" s="99">
        <v>8078228000</v>
      </c>
      <c r="S195" s="99">
        <v>5501398082</v>
      </c>
      <c r="T195" s="99">
        <v>2576829918</v>
      </c>
      <c r="U195" s="100">
        <v>57</v>
      </c>
      <c r="V195" s="100">
        <v>11</v>
      </c>
      <c r="W195" s="101">
        <v>4.2600896860986545E-2</v>
      </c>
      <c r="X195" s="101">
        <v>8.2212257100149483E-3</v>
      </c>
    </row>
    <row r="196" spans="14:24" ht="15.75" x14ac:dyDescent="0.25">
      <c r="N196" s="97">
        <v>42460</v>
      </c>
      <c r="O196" s="98">
        <v>1782</v>
      </c>
      <c r="P196" s="98">
        <v>291</v>
      </c>
      <c r="Q196" s="98">
        <v>1491</v>
      </c>
      <c r="R196" s="99">
        <v>9816355075</v>
      </c>
      <c r="S196" s="99">
        <v>6364960451</v>
      </c>
      <c r="T196" s="99">
        <v>3451394624</v>
      </c>
      <c r="U196" s="100">
        <v>82</v>
      </c>
      <c r="V196" s="100">
        <v>21</v>
      </c>
      <c r="W196" s="101">
        <v>4.6015712682379348E-2</v>
      </c>
      <c r="X196" s="101">
        <v>1.1784511784511785E-2</v>
      </c>
    </row>
    <row r="197" spans="14:24" ht="15.75" x14ac:dyDescent="0.25">
      <c r="N197" s="97">
        <v>42490</v>
      </c>
      <c r="O197" s="98">
        <v>1579</v>
      </c>
      <c r="P197" s="98">
        <v>217</v>
      </c>
      <c r="Q197" s="98">
        <v>1362</v>
      </c>
      <c r="R197" s="99">
        <v>7608672727</v>
      </c>
      <c r="S197" s="99">
        <v>4572620130</v>
      </c>
      <c r="T197" s="99">
        <v>3036052597</v>
      </c>
      <c r="U197" s="100">
        <v>79</v>
      </c>
      <c r="V197" s="100">
        <v>11</v>
      </c>
      <c r="W197" s="101">
        <v>5.0031665611146296E-2</v>
      </c>
      <c r="X197" s="101">
        <v>6.9664344521849272E-3</v>
      </c>
    </row>
    <row r="198" spans="14:24" ht="15.75" x14ac:dyDescent="0.25">
      <c r="N198" s="97">
        <v>42521</v>
      </c>
      <c r="O198" s="98">
        <v>1668</v>
      </c>
      <c r="P198" s="98">
        <v>270</v>
      </c>
      <c r="Q198" s="98">
        <v>1398</v>
      </c>
      <c r="R198" s="99">
        <v>8883144524</v>
      </c>
      <c r="S198" s="99">
        <v>5855580263</v>
      </c>
      <c r="T198" s="99">
        <v>3027564261</v>
      </c>
      <c r="U198" s="100">
        <v>73</v>
      </c>
      <c r="V198" s="100">
        <v>23</v>
      </c>
      <c r="W198" s="101">
        <v>4.3764988009592325E-2</v>
      </c>
      <c r="X198" s="101">
        <v>1.3788968824940047E-2</v>
      </c>
    </row>
    <row r="199" spans="14:24" ht="15.75" x14ac:dyDescent="0.25">
      <c r="N199" s="97">
        <v>42551</v>
      </c>
      <c r="O199" s="98">
        <v>1900</v>
      </c>
      <c r="P199" s="98">
        <v>365</v>
      </c>
      <c r="Q199" s="98">
        <v>1535</v>
      </c>
      <c r="R199" s="99">
        <v>16468094043</v>
      </c>
      <c r="S199" s="99">
        <v>12828294832</v>
      </c>
      <c r="T199" s="99">
        <v>3639799211</v>
      </c>
      <c r="U199" s="100">
        <v>73</v>
      </c>
      <c r="V199" s="100">
        <v>23</v>
      </c>
      <c r="W199" s="101">
        <v>3.8421052631578946E-2</v>
      </c>
      <c r="X199" s="101">
        <v>1.2105263157894737E-2</v>
      </c>
    </row>
    <row r="200" spans="14:24" ht="15.75" x14ac:dyDescent="0.25">
      <c r="N200" s="97">
        <v>42582</v>
      </c>
      <c r="O200" s="98">
        <v>1529</v>
      </c>
      <c r="P200" s="98">
        <v>273</v>
      </c>
      <c r="Q200" s="98">
        <v>1256</v>
      </c>
      <c r="R200" s="99">
        <v>10734751097</v>
      </c>
      <c r="S200" s="99">
        <v>7928947440</v>
      </c>
      <c r="T200" s="99">
        <v>2805803657</v>
      </c>
      <c r="U200" s="100">
        <v>40</v>
      </c>
      <c r="V200" s="100">
        <v>18</v>
      </c>
      <c r="W200" s="101">
        <v>2.6160889470241987E-2</v>
      </c>
      <c r="X200" s="101">
        <v>1.1772400261608895E-2</v>
      </c>
    </row>
    <row r="201" spans="14:24" ht="15.75" x14ac:dyDescent="0.25">
      <c r="N201" s="97">
        <v>42613</v>
      </c>
      <c r="O201" s="98">
        <v>1630</v>
      </c>
      <c r="P201" s="98">
        <v>291</v>
      </c>
      <c r="Q201" s="98">
        <v>1339</v>
      </c>
      <c r="R201" s="99">
        <v>11132140430</v>
      </c>
      <c r="S201" s="99">
        <v>8216732598</v>
      </c>
      <c r="T201" s="99">
        <v>2915407832</v>
      </c>
      <c r="U201" s="100">
        <v>59</v>
      </c>
      <c r="V201" s="100">
        <v>14</v>
      </c>
      <c r="W201" s="101">
        <v>3.6196319018404907E-2</v>
      </c>
      <c r="X201" s="101">
        <v>8.5889570552147246E-3</v>
      </c>
    </row>
    <row r="202" spans="14:24" ht="15.75" x14ac:dyDescent="0.25">
      <c r="N202" s="97">
        <v>42643</v>
      </c>
      <c r="O202" s="98">
        <v>1651</v>
      </c>
      <c r="P202" s="98">
        <v>326</v>
      </c>
      <c r="Q202" s="98">
        <v>1325</v>
      </c>
      <c r="R202" s="99">
        <v>12429867363</v>
      </c>
      <c r="S202" s="99">
        <v>9145383555</v>
      </c>
      <c r="T202" s="99">
        <v>3284483808</v>
      </c>
      <c r="U202" s="100">
        <v>46</v>
      </c>
      <c r="V202" s="100">
        <v>24</v>
      </c>
      <c r="W202" s="101">
        <v>2.7861901877649909E-2</v>
      </c>
      <c r="X202" s="101">
        <v>1.4536644457904301E-2</v>
      </c>
    </row>
    <row r="203" spans="14:24" ht="15.75" x14ac:dyDescent="0.25">
      <c r="N203" s="97">
        <v>42674</v>
      </c>
      <c r="O203" s="98">
        <v>1494</v>
      </c>
      <c r="P203" s="98">
        <v>279</v>
      </c>
      <c r="Q203" s="98">
        <v>1215</v>
      </c>
      <c r="R203" s="99">
        <v>11147989925</v>
      </c>
      <c r="S203" s="99">
        <v>8381248886</v>
      </c>
      <c r="T203" s="99">
        <v>2766741039</v>
      </c>
      <c r="U203" s="100">
        <v>34</v>
      </c>
      <c r="V203" s="100">
        <v>19</v>
      </c>
      <c r="W203" s="101">
        <v>2.2757697456492636E-2</v>
      </c>
      <c r="X203" s="101">
        <v>1.2717536813922356E-2</v>
      </c>
    </row>
    <row r="204" spans="14:24" ht="15.75" x14ac:dyDescent="0.25">
      <c r="N204" s="97">
        <v>42704</v>
      </c>
      <c r="O204" s="98">
        <v>1502</v>
      </c>
      <c r="P204" s="98">
        <v>311</v>
      </c>
      <c r="Q204" s="98">
        <v>1191</v>
      </c>
      <c r="R204" s="99">
        <v>12356304619</v>
      </c>
      <c r="S204" s="99">
        <v>9408581931</v>
      </c>
      <c r="T204" s="99">
        <v>2947722688</v>
      </c>
      <c r="U204" s="100">
        <v>46</v>
      </c>
      <c r="V204" s="100">
        <v>16</v>
      </c>
      <c r="W204" s="101">
        <v>3.0625832223701729E-2</v>
      </c>
      <c r="X204" s="101">
        <v>1.0652463382157125E-2</v>
      </c>
    </row>
    <row r="205" spans="14:24" ht="15.75" x14ac:dyDescent="0.25">
      <c r="N205" s="97">
        <v>42735</v>
      </c>
      <c r="O205" s="98">
        <v>1793</v>
      </c>
      <c r="P205" s="98">
        <v>382</v>
      </c>
      <c r="Q205" s="98">
        <v>1411</v>
      </c>
      <c r="R205" s="99">
        <v>14820737726</v>
      </c>
      <c r="S205" s="99">
        <v>11498076287</v>
      </c>
      <c r="T205" s="99">
        <v>3322661439</v>
      </c>
      <c r="U205" s="100">
        <v>60</v>
      </c>
      <c r="V205" s="100">
        <v>19</v>
      </c>
      <c r="W205" s="101">
        <v>3.3463469046291133E-2</v>
      </c>
      <c r="X205" s="101">
        <v>1.0596765197992191E-2</v>
      </c>
    </row>
    <row r="206" spans="14:24" ht="15.75" x14ac:dyDescent="0.25">
      <c r="N206" s="97">
        <v>42766</v>
      </c>
      <c r="O206" s="98">
        <v>1421</v>
      </c>
      <c r="P206" s="98">
        <v>284</v>
      </c>
      <c r="Q206" s="98">
        <v>1137</v>
      </c>
      <c r="R206" s="99">
        <v>11096639413</v>
      </c>
      <c r="S206" s="99">
        <v>8014614336</v>
      </c>
      <c r="T206" s="99">
        <v>3082025077</v>
      </c>
      <c r="U206" s="100">
        <v>29</v>
      </c>
      <c r="V206" s="100">
        <v>16</v>
      </c>
      <c r="W206" s="101">
        <v>2.0408163265306121E-2</v>
      </c>
      <c r="X206" s="101">
        <v>1.1259676284306826E-2</v>
      </c>
    </row>
    <row r="207" spans="14:24" ht="15.75" x14ac:dyDescent="0.25">
      <c r="N207" s="97">
        <v>42794</v>
      </c>
      <c r="O207" s="98">
        <v>1068</v>
      </c>
      <c r="P207" s="98">
        <v>209</v>
      </c>
      <c r="Q207" s="98">
        <v>859</v>
      </c>
      <c r="R207" s="99">
        <v>7976698728</v>
      </c>
      <c r="S207" s="99">
        <v>5844369618</v>
      </c>
      <c r="T207" s="99">
        <v>2132329110</v>
      </c>
      <c r="U207" s="100">
        <v>20</v>
      </c>
      <c r="V207" s="100">
        <v>9</v>
      </c>
      <c r="W207" s="101">
        <v>1.8726591760299626E-2</v>
      </c>
      <c r="X207" s="101">
        <v>8.4269662921348312E-3</v>
      </c>
    </row>
    <row r="208" spans="14:24" ht="15.75" x14ac:dyDescent="0.25">
      <c r="N208" s="97">
        <v>42825</v>
      </c>
      <c r="O208" s="98">
        <v>1386</v>
      </c>
      <c r="P208" s="98">
        <v>272</v>
      </c>
      <c r="Q208" s="98">
        <v>1114</v>
      </c>
      <c r="R208" s="99">
        <v>10165720304</v>
      </c>
      <c r="S208" s="99">
        <v>7312627234</v>
      </c>
      <c r="T208" s="99">
        <v>2853093070</v>
      </c>
      <c r="U208" s="100">
        <v>37</v>
      </c>
      <c r="V208" s="100">
        <v>13</v>
      </c>
      <c r="W208" s="101">
        <v>2.6695526695526696E-2</v>
      </c>
      <c r="X208" s="101">
        <v>9.3795093795093799E-3</v>
      </c>
    </row>
    <row r="209" spans="14:24" ht="15.75" x14ac:dyDescent="0.25">
      <c r="N209" s="97">
        <v>42855</v>
      </c>
      <c r="O209" s="98">
        <v>959</v>
      </c>
      <c r="P209" s="98">
        <v>239</v>
      </c>
      <c r="Q209" s="98">
        <v>720</v>
      </c>
      <c r="R209" s="99">
        <v>9273880158</v>
      </c>
      <c r="S209" s="99">
        <v>7104533008</v>
      </c>
      <c r="T209" s="99">
        <v>2169347150</v>
      </c>
      <c r="U209" s="100">
        <v>15</v>
      </c>
      <c r="V209" s="100">
        <v>9</v>
      </c>
      <c r="W209" s="101">
        <v>1.5641293013555789E-2</v>
      </c>
      <c r="X209" s="101">
        <v>9.384775808133473E-3</v>
      </c>
    </row>
    <row r="210" spans="14:24" ht="15.75" x14ac:dyDescent="0.25">
      <c r="N210" s="97">
        <v>42886</v>
      </c>
      <c r="O210" s="98">
        <v>1131</v>
      </c>
      <c r="P210" s="98">
        <v>278</v>
      </c>
      <c r="Q210" s="98">
        <v>853</v>
      </c>
      <c r="R210" s="99">
        <v>9065861097</v>
      </c>
      <c r="S210" s="99">
        <v>6077314750</v>
      </c>
      <c r="T210" s="99">
        <v>2988546347</v>
      </c>
      <c r="U210" s="100">
        <v>17</v>
      </c>
      <c r="V210" s="100">
        <v>15</v>
      </c>
      <c r="W210" s="101">
        <v>1.5030946065428824E-2</v>
      </c>
      <c r="X210" s="101">
        <v>1.3262599469496022E-2</v>
      </c>
    </row>
    <row r="211" spans="14:24" ht="15.75" x14ac:dyDescent="0.25">
      <c r="N211" s="97">
        <v>42916</v>
      </c>
      <c r="O211" s="98">
        <v>1397</v>
      </c>
      <c r="P211" s="98">
        <v>364</v>
      </c>
      <c r="Q211" s="98">
        <v>1033</v>
      </c>
      <c r="R211" s="99">
        <v>13256984880</v>
      </c>
      <c r="S211" s="99">
        <v>9470872119</v>
      </c>
      <c r="T211" s="99">
        <v>3786112761</v>
      </c>
      <c r="U211" s="100">
        <v>13</v>
      </c>
      <c r="V211" s="100">
        <v>25</v>
      </c>
      <c r="W211" s="101">
        <v>9.3056549749463129E-3</v>
      </c>
      <c r="X211" s="101">
        <v>1.789549033643522E-2</v>
      </c>
    </row>
    <row r="212" spans="14:24" ht="15.75" x14ac:dyDescent="0.25">
      <c r="N212" s="97">
        <v>42947</v>
      </c>
      <c r="O212" s="98">
        <v>1114</v>
      </c>
      <c r="P212" s="98">
        <v>268</v>
      </c>
      <c r="Q212" s="98">
        <v>846</v>
      </c>
      <c r="R212" s="99">
        <v>10191049083</v>
      </c>
      <c r="S212" s="99">
        <v>7346336999</v>
      </c>
      <c r="T212" s="99">
        <v>2844712084</v>
      </c>
      <c r="U212" s="100">
        <v>15</v>
      </c>
      <c r="V212" s="100">
        <v>11</v>
      </c>
      <c r="W212" s="101">
        <v>1.3464991023339317E-2</v>
      </c>
      <c r="X212" s="101">
        <v>9.8743267504488325E-3</v>
      </c>
    </row>
    <row r="213" spans="14:24" ht="15.75" x14ac:dyDescent="0.25">
      <c r="N213" s="97">
        <v>42978</v>
      </c>
      <c r="O213" s="98">
        <v>1262</v>
      </c>
      <c r="P213" s="98">
        <v>298</v>
      </c>
      <c r="Q213" s="98">
        <v>964</v>
      </c>
      <c r="R213" s="99">
        <v>11099080902</v>
      </c>
      <c r="S213" s="99">
        <v>7543511601</v>
      </c>
      <c r="T213" s="99">
        <v>3555569301</v>
      </c>
      <c r="U213" s="100">
        <v>15</v>
      </c>
      <c r="V213" s="100">
        <v>18</v>
      </c>
      <c r="W213" s="101">
        <v>1.1885895404120444E-2</v>
      </c>
      <c r="X213" s="101">
        <v>1.4263074484944533E-2</v>
      </c>
    </row>
    <row r="214" spans="14:24" ht="15.75" x14ac:dyDescent="0.25">
      <c r="N214" s="97">
        <v>43008</v>
      </c>
      <c r="O214" s="98">
        <v>1158</v>
      </c>
      <c r="P214" s="98">
        <v>291</v>
      </c>
      <c r="Q214" s="98">
        <v>867</v>
      </c>
      <c r="R214" s="99">
        <v>11136532666</v>
      </c>
      <c r="S214" s="99">
        <v>8269017793</v>
      </c>
      <c r="T214" s="99">
        <v>2867514873</v>
      </c>
      <c r="U214" s="100">
        <v>16</v>
      </c>
      <c r="V214" s="100">
        <v>13</v>
      </c>
      <c r="W214" s="101">
        <v>1.3816925734024179E-2</v>
      </c>
      <c r="X214" s="101">
        <v>1.1226252158894647E-2</v>
      </c>
    </row>
    <row r="215" spans="14:24" ht="15.75" x14ac:dyDescent="0.25">
      <c r="N215" s="97">
        <v>43039</v>
      </c>
      <c r="O215" s="98">
        <v>1286</v>
      </c>
      <c r="P215" s="98">
        <v>308</v>
      </c>
      <c r="Q215" s="98">
        <v>978</v>
      </c>
      <c r="R215" s="99">
        <v>12212824264</v>
      </c>
      <c r="S215" s="99">
        <v>9214062558</v>
      </c>
      <c r="T215" s="99">
        <v>2998761706</v>
      </c>
      <c r="U215" s="100">
        <v>21</v>
      </c>
      <c r="V215" s="100">
        <v>14</v>
      </c>
      <c r="W215" s="101">
        <v>1.6329704510108865E-2</v>
      </c>
      <c r="X215" s="101">
        <v>1.088646967340591E-2</v>
      </c>
    </row>
    <row r="216" spans="14:24" ht="15.75" x14ac:dyDescent="0.25">
      <c r="N216" s="97">
        <v>43069</v>
      </c>
      <c r="O216" s="98">
        <v>1199</v>
      </c>
      <c r="P216" s="98">
        <v>277</v>
      </c>
      <c r="Q216" s="98">
        <v>922</v>
      </c>
      <c r="R216" s="99">
        <v>11655284129</v>
      </c>
      <c r="S216" s="99">
        <v>8333196421</v>
      </c>
      <c r="T216" s="99">
        <v>3322087708</v>
      </c>
      <c r="U216" s="100">
        <v>23</v>
      </c>
      <c r="V216" s="100">
        <v>20</v>
      </c>
      <c r="W216" s="101">
        <v>1.9182652210175146E-2</v>
      </c>
      <c r="X216" s="101">
        <v>1.6680567139282735E-2</v>
      </c>
    </row>
    <row r="217" spans="14:24" ht="15.75" x14ac:dyDescent="0.25">
      <c r="N217" s="97">
        <v>43100</v>
      </c>
      <c r="O217" s="98">
        <v>1337</v>
      </c>
      <c r="P217" s="98">
        <v>346</v>
      </c>
      <c r="Q217" s="98">
        <v>991</v>
      </c>
      <c r="R217" s="99">
        <v>14082162952</v>
      </c>
      <c r="S217" s="99">
        <v>10458194451</v>
      </c>
      <c r="T217" s="99">
        <v>3623968501</v>
      </c>
      <c r="U217" s="100">
        <v>24</v>
      </c>
      <c r="V217" s="100">
        <v>16</v>
      </c>
      <c r="W217" s="101">
        <v>1.7950635751682872E-2</v>
      </c>
      <c r="X217" s="101">
        <v>1.1967090501121914E-2</v>
      </c>
    </row>
    <row r="218" spans="14:24" ht="15.75" x14ac:dyDescent="0.25">
      <c r="N218" s="97">
        <v>43131</v>
      </c>
      <c r="O218" s="98">
        <v>1194</v>
      </c>
      <c r="P218" s="98">
        <v>274</v>
      </c>
      <c r="Q218" s="98">
        <v>920</v>
      </c>
      <c r="R218" s="99">
        <v>11346354642</v>
      </c>
      <c r="S218" s="99">
        <v>8201569545</v>
      </c>
      <c r="T218" s="99">
        <v>3144785097</v>
      </c>
      <c r="U218" s="100">
        <v>19</v>
      </c>
      <c r="V218" s="100">
        <v>13</v>
      </c>
      <c r="W218" s="101">
        <v>1.5912897822445562E-2</v>
      </c>
      <c r="X218" s="101">
        <v>1.0887772194304857E-2</v>
      </c>
    </row>
    <row r="219" spans="14:24" ht="15.75" x14ac:dyDescent="0.25">
      <c r="N219" s="97">
        <v>43159</v>
      </c>
      <c r="O219" s="98">
        <v>987</v>
      </c>
      <c r="P219" s="98">
        <v>237</v>
      </c>
      <c r="Q219" s="98">
        <v>750</v>
      </c>
      <c r="R219" s="99">
        <v>9237393672</v>
      </c>
      <c r="S219" s="99">
        <v>6565453925</v>
      </c>
      <c r="T219" s="99">
        <v>2671939747</v>
      </c>
      <c r="U219" s="100">
        <v>11</v>
      </c>
      <c r="V219" s="100">
        <v>10</v>
      </c>
      <c r="W219" s="101">
        <v>1.1144883485309016E-2</v>
      </c>
      <c r="X219" s="101">
        <v>1.0131712259371834E-2</v>
      </c>
    </row>
    <row r="220" spans="14:24" ht="15.75" x14ac:dyDescent="0.25">
      <c r="N220" s="97">
        <v>43190</v>
      </c>
      <c r="O220" s="98">
        <v>1362</v>
      </c>
      <c r="P220" s="98">
        <v>274</v>
      </c>
      <c r="Q220" s="98">
        <v>1088</v>
      </c>
      <c r="R220" s="99">
        <v>13176113525</v>
      </c>
      <c r="S220" s="99">
        <v>9639971903</v>
      </c>
      <c r="T220" s="99">
        <v>3536141622</v>
      </c>
      <c r="U220" s="100">
        <v>22</v>
      </c>
      <c r="V220" s="100">
        <v>12</v>
      </c>
      <c r="W220" s="101">
        <v>1.6152716593245228E-2</v>
      </c>
      <c r="X220" s="101">
        <v>8.8105726872246704E-3</v>
      </c>
    </row>
    <row r="221" spans="14:24" ht="15.75" x14ac:dyDescent="0.25">
      <c r="N221" s="97">
        <v>43220</v>
      </c>
      <c r="O221" s="98">
        <v>1462</v>
      </c>
      <c r="P221" s="98">
        <v>247</v>
      </c>
      <c r="Q221" s="98">
        <v>1215</v>
      </c>
      <c r="R221" s="99">
        <v>9614583297</v>
      </c>
      <c r="S221" s="99">
        <v>6309244093</v>
      </c>
      <c r="T221" s="99">
        <v>3305339204</v>
      </c>
      <c r="U221" s="100">
        <v>25</v>
      </c>
      <c r="V221" s="100">
        <v>13</v>
      </c>
      <c r="W221" s="101">
        <v>1.7099863201094391E-2</v>
      </c>
      <c r="X221" s="101">
        <v>8.8919288645690833E-3</v>
      </c>
    </row>
    <row r="222" spans="14:24" ht="15.75" x14ac:dyDescent="0.25">
      <c r="N222" s="97">
        <v>43251</v>
      </c>
      <c r="O222" s="98">
        <v>1558</v>
      </c>
      <c r="P222" s="98">
        <v>275</v>
      </c>
      <c r="Q222" s="98">
        <v>1283</v>
      </c>
      <c r="R222" s="99">
        <v>11187005138</v>
      </c>
      <c r="S222" s="99">
        <v>7749002567</v>
      </c>
      <c r="T222" s="99">
        <v>3438002571</v>
      </c>
      <c r="U222" s="100">
        <v>19</v>
      </c>
      <c r="V222" s="100">
        <v>16</v>
      </c>
      <c r="W222" s="101">
        <v>1.2195121951219513E-2</v>
      </c>
      <c r="X222" s="101">
        <v>1.0269576379974325E-2</v>
      </c>
    </row>
    <row r="223" spans="14:24" ht="15.75" x14ac:dyDescent="0.25">
      <c r="N223" s="97">
        <v>43281</v>
      </c>
      <c r="O223" s="98">
        <v>1549</v>
      </c>
      <c r="P223" s="98">
        <v>310</v>
      </c>
      <c r="Q223" s="98">
        <v>1239</v>
      </c>
      <c r="R223" s="99">
        <v>13800444134</v>
      </c>
      <c r="S223" s="99">
        <v>9853863314</v>
      </c>
      <c r="T223" s="99">
        <v>3946580820</v>
      </c>
      <c r="U223" s="100">
        <v>25</v>
      </c>
      <c r="V223" s="100">
        <v>21</v>
      </c>
      <c r="W223" s="101">
        <v>1.6139444803098774E-2</v>
      </c>
      <c r="X223" s="101">
        <v>1.355713363460297E-2</v>
      </c>
    </row>
    <row r="224" spans="14:24" ht="15.75" x14ac:dyDescent="0.25">
      <c r="N224" s="97">
        <v>43312</v>
      </c>
      <c r="O224" s="98">
        <v>1411</v>
      </c>
      <c r="P224" s="98">
        <v>304</v>
      </c>
      <c r="Q224" s="98">
        <v>1107</v>
      </c>
      <c r="R224" s="99">
        <v>11480849218</v>
      </c>
      <c r="S224" s="99">
        <v>8046556779</v>
      </c>
      <c r="T224" s="99">
        <v>3434292439</v>
      </c>
      <c r="U224" s="100">
        <v>19</v>
      </c>
      <c r="V224" s="100">
        <v>13</v>
      </c>
      <c r="W224" s="101">
        <v>1.3465627214741318E-2</v>
      </c>
      <c r="X224" s="101">
        <v>9.2133238837703753E-3</v>
      </c>
    </row>
    <row r="225" spans="14:24" ht="15.75" x14ac:dyDescent="0.25">
      <c r="N225" s="97">
        <v>43343</v>
      </c>
      <c r="O225" s="98">
        <v>1512</v>
      </c>
      <c r="P225" s="98">
        <v>345</v>
      </c>
      <c r="Q225" s="98">
        <v>1167</v>
      </c>
      <c r="R225" s="99">
        <v>13720658420</v>
      </c>
      <c r="S225" s="99">
        <v>10062942480</v>
      </c>
      <c r="T225" s="99">
        <v>3657715940</v>
      </c>
      <c r="U225" s="100">
        <v>16</v>
      </c>
      <c r="V225" s="100">
        <v>18</v>
      </c>
      <c r="W225" s="101">
        <v>1.0582010582010581E-2</v>
      </c>
      <c r="X225" s="101">
        <v>1.1904761904761904E-2</v>
      </c>
    </row>
    <row r="226" spans="14:24" ht="15.75" x14ac:dyDescent="0.25">
      <c r="N226" s="97">
        <v>43373</v>
      </c>
      <c r="O226" s="98">
        <v>1226</v>
      </c>
      <c r="P226" s="98">
        <v>245</v>
      </c>
      <c r="Q226" s="98">
        <v>981</v>
      </c>
      <c r="R226" s="99">
        <v>11196011702</v>
      </c>
      <c r="S226" s="99">
        <v>8249295374</v>
      </c>
      <c r="T226" s="99">
        <v>2946716328</v>
      </c>
      <c r="U226" s="100">
        <v>16</v>
      </c>
      <c r="V226" s="100">
        <v>11</v>
      </c>
      <c r="W226" s="101">
        <v>1.3050570962479609E-2</v>
      </c>
      <c r="X226" s="101">
        <v>8.9722675367047301E-3</v>
      </c>
    </row>
    <row r="227" spans="14:24" ht="15.75" x14ac:dyDescent="0.25">
      <c r="N227" s="97">
        <v>43404</v>
      </c>
      <c r="O227" s="98">
        <v>1477</v>
      </c>
      <c r="P227" s="98">
        <v>324</v>
      </c>
      <c r="Q227" s="98">
        <v>1153</v>
      </c>
      <c r="R227" s="99">
        <v>14168595222</v>
      </c>
      <c r="S227" s="99">
        <v>10496279488</v>
      </c>
      <c r="T227" s="99">
        <v>3672315734</v>
      </c>
      <c r="U227" s="100">
        <v>14</v>
      </c>
      <c r="V227" s="100">
        <v>14</v>
      </c>
      <c r="W227" s="101">
        <v>9.4786729857819912E-3</v>
      </c>
      <c r="X227" s="101">
        <v>9.4786729857819912E-3</v>
      </c>
    </row>
    <row r="228" spans="14:24" ht="15.75" x14ac:dyDescent="0.25">
      <c r="N228" s="97">
        <v>43434</v>
      </c>
      <c r="O228" s="98">
        <v>1347</v>
      </c>
      <c r="P228" s="98">
        <v>323</v>
      </c>
      <c r="Q228" s="98">
        <v>1024</v>
      </c>
      <c r="R228" s="99">
        <v>13601292551</v>
      </c>
      <c r="S228" s="99">
        <v>10003797816</v>
      </c>
      <c r="T228" s="99">
        <v>3597494735</v>
      </c>
      <c r="U228" s="100">
        <v>15</v>
      </c>
      <c r="V228" s="100">
        <v>17</v>
      </c>
      <c r="W228" s="101">
        <v>1.1135857461024499E-2</v>
      </c>
      <c r="X228" s="101">
        <v>1.2620638455827766E-2</v>
      </c>
    </row>
    <row r="229" spans="14:24" ht="15.75" x14ac:dyDescent="0.25">
      <c r="N229" s="97">
        <v>43465</v>
      </c>
      <c r="O229" s="98">
        <v>1641</v>
      </c>
      <c r="P229" s="98">
        <v>396</v>
      </c>
      <c r="Q229" s="98">
        <v>1245</v>
      </c>
      <c r="R229" s="99">
        <v>17160746830</v>
      </c>
      <c r="S229" s="99">
        <v>13322993677</v>
      </c>
      <c r="T229" s="99">
        <v>3837753153</v>
      </c>
      <c r="U229" s="100">
        <v>18</v>
      </c>
      <c r="V229" s="100">
        <v>13</v>
      </c>
      <c r="W229" s="101">
        <v>1.0968921389396709E-2</v>
      </c>
      <c r="X229" s="101">
        <v>7.9219987812309562E-3</v>
      </c>
    </row>
    <row r="230" spans="14:24" ht="15.75" x14ac:dyDescent="0.25">
      <c r="N230" s="97">
        <v>43496</v>
      </c>
      <c r="O230" s="98">
        <v>1254</v>
      </c>
      <c r="P230" s="98">
        <v>240</v>
      </c>
      <c r="Q230" s="98">
        <v>1014</v>
      </c>
      <c r="R230" s="99">
        <v>9420160657</v>
      </c>
      <c r="S230" s="99">
        <v>6300830875</v>
      </c>
      <c r="T230" s="99">
        <v>3119329782</v>
      </c>
      <c r="U230" s="100">
        <v>18</v>
      </c>
      <c r="V230" s="100">
        <v>12</v>
      </c>
      <c r="W230" s="101">
        <v>1.4354066985645933E-2</v>
      </c>
      <c r="X230" s="101">
        <v>9.5693779904306216E-3</v>
      </c>
    </row>
    <row r="231" spans="14:24" ht="15.75" x14ac:dyDescent="0.25">
      <c r="N231" s="97">
        <v>43524</v>
      </c>
      <c r="O231" s="98">
        <v>1089</v>
      </c>
      <c r="P231" s="98">
        <v>228</v>
      </c>
      <c r="Q231" s="98">
        <v>861</v>
      </c>
      <c r="R231" s="98">
        <v>9436140945</v>
      </c>
      <c r="S231" s="99">
        <v>6687543901</v>
      </c>
      <c r="T231" s="99">
        <v>2748597044</v>
      </c>
      <c r="U231" s="100">
        <v>14</v>
      </c>
      <c r="V231" s="100">
        <v>10</v>
      </c>
      <c r="W231" s="101">
        <v>1.2855831037649219E-2</v>
      </c>
      <c r="X231" s="101">
        <v>9.1827364554637279E-3</v>
      </c>
    </row>
    <row r="232" spans="14:24" ht="15.75" x14ac:dyDescent="0.25">
      <c r="N232" s="97">
        <v>43555</v>
      </c>
      <c r="O232" s="98">
        <v>1298</v>
      </c>
      <c r="P232" s="98">
        <v>257</v>
      </c>
      <c r="Q232" s="98">
        <v>1041</v>
      </c>
      <c r="R232" s="98">
        <v>10340812996</v>
      </c>
      <c r="S232" s="99">
        <v>6875938539</v>
      </c>
      <c r="T232" s="99">
        <v>3464874457</v>
      </c>
      <c r="U232" s="100">
        <v>19</v>
      </c>
      <c r="V232" s="100">
        <v>9</v>
      </c>
      <c r="W232" s="101">
        <v>1.4637904468412942E-2</v>
      </c>
      <c r="X232" s="101">
        <v>6.9337442218798152E-3</v>
      </c>
    </row>
    <row r="233" spans="14:24" ht="15.75" x14ac:dyDescent="0.25">
      <c r="N233" s="97">
        <v>43585</v>
      </c>
      <c r="O233" s="98">
        <v>1322</v>
      </c>
      <c r="P233" s="98">
        <v>247</v>
      </c>
      <c r="Q233" s="98">
        <v>1075</v>
      </c>
      <c r="R233" s="98">
        <v>8770996989</v>
      </c>
      <c r="S233" s="99">
        <v>5534592133</v>
      </c>
      <c r="T233" s="99">
        <v>3236404856</v>
      </c>
      <c r="U233" s="100">
        <v>18</v>
      </c>
      <c r="V233" s="100">
        <v>10</v>
      </c>
      <c r="W233" s="101">
        <v>1.3615733736762481E-2</v>
      </c>
      <c r="X233" s="101">
        <v>7.5642965204236008E-3</v>
      </c>
    </row>
    <row r="234" spans="14:24" ht="15.75" x14ac:dyDescent="0.25">
      <c r="N234" s="97">
        <v>43616</v>
      </c>
      <c r="O234" s="98">
        <v>1517</v>
      </c>
      <c r="P234" s="98">
        <v>317</v>
      </c>
      <c r="Q234" s="98">
        <v>1200</v>
      </c>
      <c r="R234" s="98">
        <v>13645520077</v>
      </c>
      <c r="S234" s="99">
        <v>9592703869</v>
      </c>
      <c r="T234" s="99">
        <v>4052816208</v>
      </c>
      <c r="U234" s="100">
        <v>22</v>
      </c>
      <c r="V234" s="100">
        <v>16</v>
      </c>
      <c r="W234" s="101">
        <v>1.4502307185234015E-2</v>
      </c>
      <c r="X234" s="101">
        <v>1.054713249835201E-2</v>
      </c>
    </row>
    <row r="235" spans="14:24" ht="15.75" x14ac:dyDescent="0.25">
      <c r="N235" s="97">
        <v>43646</v>
      </c>
      <c r="O235" s="98">
        <v>1462</v>
      </c>
      <c r="P235" s="98">
        <v>337</v>
      </c>
      <c r="Q235" s="98">
        <v>1125</v>
      </c>
      <c r="R235" s="98">
        <v>15890134222</v>
      </c>
      <c r="S235" s="99">
        <v>12008413256</v>
      </c>
      <c r="T235" s="99">
        <v>3881720966</v>
      </c>
      <c r="U235" s="100">
        <v>17</v>
      </c>
      <c r="V235" s="100">
        <v>7</v>
      </c>
      <c r="W235" s="101">
        <v>1.1627906976744186E-2</v>
      </c>
      <c r="X235" s="101">
        <v>4.7879616963064295E-3</v>
      </c>
    </row>
    <row r="236" spans="14:24" ht="15.75" x14ac:dyDescent="0.25">
      <c r="N236" s="97">
        <v>43677</v>
      </c>
      <c r="O236" s="98">
        <v>1463</v>
      </c>
      <c r="P236" s="98">
        <v>315</v>
      </c>
      <c r="Q236" s="98">
        <v>1148</v>
      </c>
      <c r="R236" s="98">
        <v>14035793375</v>
      </c>
      <c r="S236" s="99">
        <v>10129013270</v>
      </c>
      <c r="T236" s="99">
        <v>3906780105</v>
      </c>
      <c r="U236" s="100">
        <v>23</v>
      </c>
      <c r="V236" s="100">
        <v>10</v>
      </c>
      <c r="W236" s="101">
        <v>1.5721120984278879E-2</v>
      </c>
      <c r="X236" s="101">
        <v>6.8352699931647299E-3</v>
      </c>
    </row>
    <row r="237" spans="14:24" ht="15.75" x14ac:dyDescent="0.25">
      <c r="N237" s="97">
        <v>43708</v>
      </c>
      <c r="O237" s="98">
        <v>1540</v>
      </c>
      <c r="P237" s="98">
        <v>342</v>
      </c>
      <c r="Q237" s="98">
        <v>1198</v>
      </c>
      <c r="R237" s="98">
        <v>13688715213</v>
      </c>
      <c r="S237" s="99">
        <v>9842518306</v>
      </c>
      <c r="T237" s="99">
        <v>3846196907</v>
      </c>
      <c r="U237" s="100">
        <v>15</v>
      </c>
      <c r="V237" s="100">
        <v>9</v>
      </c>
      <c r="W237" s="101">
        <v>9.74025974025974E-3</v>
      </c>
      <c r="X237" s="101">
        <v>5.8441558441558444E-3</v>
      </c>
    </row>
    <row r="238" spans="14:24" ht="15.75" x14ac:dyDescent="0.25">
      <c r="N238" s="97">
        <v>43738</v>
      </c>
      <c r="O238" s="98">
        <v>1600</v>
      </c>
      <c r="P238" s="98">
        <v>346</v>
      </c>
      <c r="Q238" s="98">
        <v>1254</v>
      </c>
      <c r="R238" s="98">
        <v>15420680270</v>
      </c>
      <c r="S238" s="99">
        <v>11233570364</v>
      </c>
      <c r="T238" s="99">
        <v>4187109906</v>
      </c>
      <c r="U238" s="100">
        <v>19</v>
      </c>
      <c r="V238" s="100">
        <v>10</v>
      </c>
      <c r="W238" s="101">
        <v>1.1875E-2</v>
      </c>
      <c r="X238" s="101">
        <v>6.2500000000000003E-3</v>
      </c>
    </row>
    <row r="239" spans="14:24" ht="15.75" x14ac:dyDescent="0.25">
      <c r="N239" s="97">
        <v>43769</v>
      </c>
      <c r="O239" s="98">
        <v>1666</v>
      </c>
      <c r="P239" s="98">
        <v>312</v>
      </c>
      <c r="Q239" s="98">
        <v>1354</v>
      </c>
      <c r="R239" s="98">
        <v>13753561300</v>
      </c>
      <c r="S239" s="99">
        <v>9569498813</v>
      </c>
      <c r="T239" s="99">
        <v>4184062487</v>
      </c>
      <c r="U239" s="100">
        <v>15</v>
      </c>
      <c r="V239" s="100">
        <v>7</v>
      </c>
      <c r="W239" s="101">
        <v>9.00360144057623E-3</v>
      </c>
      <c r="X239" s="101">
        <v>4.2016806722689074E-3</v>
      </c>
    </row>
    <row r="240" spans="14:24" ht="15.75" x14ac:dyDescent="0.25">
      <c r="N240" s="97">
        <v>43799</v>
      </c>
      <c r="O240" s="98">
        <v>1409</v>
      </c>
      <c r="P240" s="98">
        <v>289</v>
      </c>
      <c r="Q240" s="98">
        <v>1120</v>
      </c>
      <c r="R240" s="98">
        <v>12989864288</v>
      </c>
      <c r="S240" s="99">
        <v>9389121517</v>
      </c>
      <c r="T240" s="99">
        <v>3600742771</v>
      </c>
      <c r="U240" s="100">
        <v>20</v>
      </c>
      <c r="V240" s="100">
        <v>6</v>
      </c>
      <c r="W240" s="101">
        <v>1.4194464158977998E-2</v>
      </c>
      <c r="X240" s="101">
        <v>4.2583392476933995E-3</v>
      </c>
    </row>
    <row r="241" spans="14:24" ht="15.75" x14ac:dyDescent="0.25">
      <c r="N241" s="97">
        <v>43830</v>
      </c>
      <c r="O241" s="98">
        <v>1952</v>
      </c>
      <c r="P241" s="98">
        <v>432</v>
      </c>
      <c r="Q241" s="98">
        <v>1520</v>
      </c>
      <c r="R241" s="98">
        <v>20814959129</v>
      </c>
      <c r="S241" s="99">
        <v>15877080779</v>
      </c>
      <c r="T241" s="99">
        <v>4937878350</v>
      </c>
      <c r="U241" s="100">
        <v>26</v>
      </c>
      <c r="V241" s="100">
        <v>12</v>
      </c>
      <c r="W241" s="101">
        <v>1.331967213114754E-2</v>
      </c>
      <c r="X241" s="101">
        <v>6.1475409836065573E-3</v>
      </c>
    </row>
    <row r="242" spans="14:24" ht="15.75" x14ac:dyDescent="0.25">
      <c r="N242" s="97">
        <v>43861</v>
      </c>
      <c r="O242" s="98">
        <v>1530</v>
      </c>
      <c r="P242" s="98">
        <v>270</v>
      </c>
      <c r="Q242" s="98">
        <v>1260</v>
      </c>
      <c r="R242" s="98">
        <v>11798296657</v>
      </c>
      <c r="S242" s="99">
        <v>7907055964</v>
      </c>
      <c r="T242" s="99">
        <v>3891240693</v>
      </c>
      <c r="U242" s="100">
        <v>18</v>
      </c>
      <c r="V242" s="100">
        <v>5</v>
      </c>
      <c r="W242" s="101">
        <v>1.1764705882352941E-2</v>
      </c>
      <c r="X242" s="101">
        <v>3.2679738562091504E-3</v>
      </c>
    </row>
    <row r="243" spans="14:24" ht="15.75" x14ac:dyDescent="0.25">
      <c r="N243" s="97">
        <v>43890</v>
      </c>
      <c r="O243" s="98">
        <v>1283</v>
      </c>
      <c r="P243" s="98">
        <v>244</v>
      </c>
      <c r="Q243" s="98">
        <v>1039</v>
      </c>
      <c r="R243" s="98">
        <v>10947144736</v>
      </c>
      <c r="S243" s="99">
        <v>7737763169</v>
      </c>
      <c r="T243" s="99">
        <v>3209381567</v>
      </c>
      <c r="U243" s="100">
        <v>14</v>
      </c>
      <c r="V243" s="100">
        <v>8</v>
      </c>
      <c r="W243" s="101">
        <v>1.0911925175370226E-2</v>
      </c>
      <c r="X243" s="101">
        <v>6.2353858144972721E-3</v>
      </c>
    </row>
    <row r="244" spans="14:24" ht="15.75" x14ac:dyDescent="0.25">
      <c r="N244" s="97">
        <v>43921</v>
      </c>
      <c r="O244" s="98">
        <v>1186</v>
      </c>
      <c r="P244" s="98">
        <v>216</v>
      </c>
      <c r="Q244" s="98">
        <v>970</v>
      </c>
      <c r="R244" s="98">
        <v>9251653798</v>
      </c>
      <c r="S244" s="99">
        <v>6329338301</v>
      </c>
      <c r="T244" s="99">
        <v>2922315497</v>
      </c>
      <c r="U244" s="100">
        <v>19</v>
      </c>
      <c r="V244" s="100">
        <v>5</v>
      </c>
      <c r="W244" s="101">
        <v>1.6020236087689713E-2</v>
      </c>
      <c r="X244" s="101">
        <v>4.2158516020236085E-3</v>
      </c>
    </row>
    <row r="245" spans="14:24" ht="15.75" x14ac:dyDescent="0.25">
      <c r="N245" s="97">
        <v>43951</v>
      </c>
      <c r="O245" s="98">
        <v>763</v>
      </c>
      <c r="P245" s="98">
        <v>124</v>
      </c>
      <c r="Q245" s="98">
        <v>639</v>
      </c>
      <c r="R245" s="98">
        <v>5453246592</v>
      </c>
      <c r="S245" s="99">
        <v>3669358834</v>
      </c>
      <c r="T245" s="99">
        <v>1783887758</v>
      </c>
      <c r="U245" s="100">
        <v>7</v>
      </c>
      <c r="V245" s="100">
        <v>3</v>
      </c>
      <c r="W245" s="101">
        <v>9.1743119266055051E-3</v>
      </c>
      <c r="X245" s="101">
        <v>3.9318479685452159E-3</v>
      </c>
    </row>
    <row r="246" spans="14:24" ht="15.75" x14ac:dyDescent="0.25">
      <c r="N246" s="97">
        <v>43982</v>
      </c>
      <c r="O246" s="98">
        <v>704</v>
      </c>
      <c r="P246" s="98">
        <v>107</v>
      </c>
      <c r="Q246" s="98">
        <v>597</v>
      </c>
      <c r="R246" s="98">
        <v>4036819022</v>
      </c>
      <c r="S246" s="99">
        <v>2293981738</v>
      </c>
      <c r="T246" s="99">
        <v>1742837284</v>
      </c>
      <c r="U246" s="100">
        <v>8</v>
      </c>
      <c r="V246" s="100">
        <v>6</v>
      </c>
      <c r="W246" s="101">
        <v>1.1363636363636364E-2</v>
      </c>
      <c r="X246" s="101">
        <v>8.5227272727272721E-3</v>
      </c>
    </row>
    <row r="247" spans="14:24" ht="15.75" x14ac:dyDescent="0.25">
      <c r="N247" s="97">
        <v>44012</v>
      </c>
      <c r="O247" s="98">
        <v>892</v>
      </c>
      <c r="P247" s="98">
        <v>144</v>
      </c>
      <c r="Q247" s="98">
        <v>748</v>
      </c>
      <c r="R247" s="98">
        <v>4898197855</v>
      </c>
      <c r="S247" s="99">
        <v>2816646233</v>
      </c>
      <c r="T247" s="99">
        <v>2081551622</v>
      </c>
      <c r="U247" s="100">
        <v>14</v>
      </c>
      <c r="V247" s="100">
        <v>8</v>
      </c>
      <c r="W247" s="101">
        <v>1.5695067264573991E-2</v>
      </c>
      <c r="X247" s="101">
        <v>8.9686098654708519E-3</v>
      </c>
    </row>
    <row r="248" spans="14:24" ht="15.75" x14ac:dyDescent="0.25">
      <c r="N248" s="97">
        <v>44043</v>
      </c>
      <c r="O248" s="98">
        <v>1071</v>
      </c>
      <c r="P248" s="98">
        <v>160</v>
      </c>
      <c r="Q248" s="98">
        <v>911</v>
      </c>
      <c r="R248" s="98">
        <v>5662356841</v>
      </c>
      <c r="S248" s="99">
        <v>3216236649</v>
      </c>
      <c r="T248" s="99">
        <v>2446120192</v>
      </c>
      <c r="U248" s="100">
        <v>17</v>
      </c>
      <c r="V248" s="100">
        <v>8</v>
      </c>
      <c r="W248" s="101">
        <v>1.5873015873015872E-2</v>
      </c>
      <c r="X248" s="101">
        <v>7.4696545284780582E-3</v>
      </c>
    </row>
    <row r="249" spans="14:24" ht="15.75" x14ac:dyDescent="0.25">
      <c r="N249" s="97">
        <v>44074</v>
      </c>
      <c r="O249" s="98">
        <v>1078</v>
      </c>
      <c r="P249" s="98">
        <v>151</v>
      </c>
      <c r="Q249" s="98">
        <v>927</v>
      </c>
      <c r="R249" s="98">
        <v>5320883609</v>
      </c>
      <c r="S249" s="99">
        <v>2968972161</v>
      </c>
      <c r="T249" s="99">
        <v>2351911448</v>
      </c>
      <c r="U249" s="100">
        <v>14</v>
      </c>
      <c r="V249" s="100">
        <v>4</v>
      </c>
      <c r="W249" s="101">
        <v>1.2987012987012988E-2</v>
      </c>
      <c r="X249" s="101">
        <v>3.7105751391465678E-3</v>
      </c>
    </row>
    <row r="250" spans="14:24" ht="15.75" x14ac:dyDescent="0.25">
      <c r="N250" s="97">
        <v>44104</v>
      </c>
      <c r="O250" s="98">
        <v>1323</v>
      </c>
      <c r="P250" s="98">
        <v>227</v>
      </c>
      <c r="Q250" s="98">
        <v>1096</v>
      </c>
      <c r="R250" s="98">
        <v>10168693927</v>
      </c>
      <c r="S250" s="99">
        <v>7174547577</v>
      </c>
      <c r="T250" s="99">
        <v>2994146350</v>
      </c>
      <c r="U250" s="100">
        <v>17</v>
      </c>
      <c r="V250" s="100">
        <v>7</v>
      </c>
      <c r="W250" s="101">
        <v>1.2849584278155708E-2</v>
      </c>
      <c r="X250" s="101">
        <v>5.2910052910052907E-3</v>
      </c>
    </row>
    <row r="251" spans="14:24" ht="15.75" x14ac:dyDescent="0.25">
      <c r="N251" s="97">
        <v>44135</v>
      </c>
      <c r="O251" s="98">
        <v>1401</v>
      </c>
      <c r="P251" s="98">
        <v>259</v>
      </c>
      <c r="Q251" s="98">
        <v>1142</v>
      </c>
      <c r="R251" s="98">
        <v>10971986022</v>
      </c>
      <c r="S251" s="99">
        <v>7553170805</v>
      </c>
      <c r="T251" s="99">
        <v>3418815217</v>
      </c>
      <c r="U251" s="100">
        <v>16</v>
      </c>
      <c r="V251" s="100">
        <v>11</v>
      </c>
      <c r="W251" s="101">
        <v>1.1420413990007138E-2</v>
      </c>
      <c r="X251" s="101">
        <v>7.8515346181299069E-3</v>
      </c>
    </row>
    <row r="252" spans="14:24" ht="15.75" x14ac:dyDescent="0.25">
      <c r="N252" s="97">
        <v>44165</v>
      </c>
      <c r="O252" s="98">
        <v>1330</v>
      </c>
      <c r="P252" s="98">
        <v>225</v>
      </c>
      <c r="Q252" s="98">
        <v>1105</v>
      </c>
      <c r="R252" s="98">
        <v>9793512499</v>
      </c>
      <c r="S252" s="99">
        <v>6461453196</v>
      </c>
      <c r="T252" s="99">
        <v>3332059303</v>
      </c>
      <c r="U252" s="100">
        <v>31</v>
      </c>
      <c r="V252" s="100">
        <v>5</v>
      </c>
      <c r="W252" s="101">
        <v>2.3308270676691729E-2</v>
      </c>
      <c r="X252" s="101">
        <v>3.7593984962406013E-3</v>
      </c>
    </row>
    <row r="253" spans="14:24" ht="15.75" x14ac:dyDescent="0.25">
      <c r="N253" s="97">
        <v>44196</v>
      </c>
      <c r="O253" s="98">
        <v>2422</v>
      </c>
      <c r="P253" s="98">
        <v>480</v>
      </c>
      <c r="Q253" s="98">
        <v>1942</v>
      </c>
      <c r="R253" s="98">
        <v>20641573052</v>
      </c>
      <c r="S253" s="99">
        <v>14481366485</v>
      </c>
      <c r="T253" s="99">
        <v>6160206567</v>
      </c>
      <c r="U253" s="100">
        <v>37</v>
      </c>
      <c r="V253" s="100">
        <v>16</v>
      </c>
      <c r="W253" s="101">
        <v>1.52766308835673E-2</v>
      </c>
      <c r="X253" s="101">
        <v>6.6061106523534266E-3</v>
      </c>
    </row>
    <row r="254" spans="14:24" ht="15.75" x14ac:dyDescent="0.25">
      <c r="N254" s="97">
        <v>44227</v>
      </c>
      <c r="O254" s="98">
        <v>1334</v>
      </c>
      <c r="P254" s="98">
        <v>235</v>
      </c>
      <c r="Q254" s="98">
        <v>1099</v>
      </c>
      <c r="R254" s="98">
        <v>9580642383</v>
      </c>
      <c r="S254" s="99">
        <v>6556364082</v>
      </c>
      <c r="T254" s="99">
        <v>3024278301</v>
      </c>
      <c r="U254" s="100">
        <v>27</v>
      </c>
      <c r="V254" s="100">
        <v>7</v>
      </c>
      <c r="W254" s="101">
        <v>2.0239880059970013E-2</v>
      </c>
      <c r="X254" s="101">
        <v>5.2473763118440781E-3</v>
      </c>
    </row>
    <row r="255" spans="14:24" ht="15.75" x14ac:dyDescent="0.25">
      <c r="N255" s="97">
        <v>44255</v>
      </c>
      <c r="O255" s="98">
        <v>1318</v>
      </c>
      <c r="P255" s="98">
        <v>193</v>
      </c>
      <c r="Q255" s="98">
        <v>1125</v>
      </c>
      <c r="R255" s="98">
        <v>7677523369</v>
      </c>
      <c r="S255" s="99">
        <v>4460357545</v>
      </c>
      <c r="T255" s="99">
        <v>3217165824</v>
      </c>
      <c r="U255" s="100">
        <v>19</v>
      </c>
      <c r="V255" s="100">
        <v>2</v>
      </c>
      <c r="W255" s="101">
        <v>1.4415781487101669E-2</v>
      </c>
      <c r="X255" s="101">
        <v>1.5174506828528073E-3</v>
      </c>
    </row>
    <row r="256" spans="14:24" ht="15.75" x14ac:dyDescent="0.25">
      <c r="N256" s="97">
        <v>44286</v>
      </c>
      <c r="O256" s="98">
        <v>1832</v>
      </c>
      <c r="P256" s="98">
        <v>264</v>
      </c>
      <c r="Q256" s="98">
        <v>1568</v>
      </c>
      <c r="R256" s="98">
        <v>11196796818</v>
      </c>
      <c r="S256" s="99">
        <v>6756264965</v>
      </c>
      <c r="T256" s="99">
        <v>4440531853</v>
      </c>
      <c r="U256" s="100">
        <v>24</v>
      </c>
      <c r="V256" s="100">
        <v>12</v>
      </c>
      <c r="W256" s="101">
        <v>1.3100436681222707E-2</v>
      </c>
      <c r="X256" s="101">
        <v>6.5502183406113534E-3</v>
      </c>
    </row>
    <row r="257" spans="14:24" ht="15.75" x14ac:dyDescent="0.25">
      <c r="N257" s="97">
        <v>44316</v>
      </c>
      <c r="O257" s="98">
        <v>1900</v>
      </c>
      <c r="P257" s="98">
        <v>334</v>
      </c>
      <c r="Q257" s="98">
        <v>1566</v>
      </c>
      <c r="R257" s="98">
        <v>13820354288</v>
      </c>
      <c r="S257" s="99">
        <v>9004379792</v>
      </c>
      <c r="T257" s="99">
        <v>4815974496</v>
      </c>
      <c r="U257" s="100">
        <v>20</v>
      </c>
      <c r="V257" s="100">
        <v>10</v>
      </c>
      <c r="W257" s="101">
        <v>1.0526315789473684E-2</v>
      </c>
      <c r="X257" s="101">
        <v>5.263157894736842E-3</v>
      </c>
    </row>
    <row r="258" spans="14:24" ht="15.75" x14ac:dyDescent="0.25">
      <c r="N258" s="97">
        <v>44347</v>
      </c>
      <c r="O258" s="98">
        <v>1940</v>
      </c>
      <c r="P258" s="98">
        <v>311</v>
      </c>
      <c r="Q258" s="98">
        <v>1629</v>
      </c>
      <c r="R258" s="98">
        <v>12520788604</v>
      </c>
      <c r="S258" s="99">
        <v>7904404452</v>
      </c>
      <c r="T258" s="99">
        <v>4616384152</v>
      </c>
      <c r="U258" s="100">
        <v>27</v>
      </c>
      <c r="V258" s="100">
        <v>7</v>
      </c>
      <c r="W258" s="101">
        <v>1.3917525773195877E-2</v>
      </c>
      <c r="X258" s="101">
        <v>3.6082474226804126E-3</v>
      </c>
    </row>
    <row r="259" spans="14:24" ht="15.75" x14ac:dyDescent="0.25">
      <c r="N259" s="97">
        <v>44377</v>
      </c>
      <c r="O259" s="98">
        <v>2308</v>
      </c>
      <c r="P259" s="98">
        <v>381</v>
      </c>
      <c r="Q259" s="98">
        <v>1927</v>
      </c>
      <c r="R259" s="98">
        <v>17468867576</v>
      </c>
      <c r="S259" s="99">
        <v>10999800542</v>
      </c>
      <c r="T259" s="99">
        <v>6469067034</v>
      </c>
      <c r="U259" s="100">
        <v>42</v>
      </c>
      <c r="V259" s="100">
        <v>7</v>
      </c>
      <c r="W259" s="101">
        <v>1.8197573656845753E-2</v>
      </c>
      <c r="X259" s="101">
        <v>3.0329289428076256E-3</v>
      </c>
    </row>
    <row r="260" spans="14:24" ht="15.75" x14ac:dyDescent="0.25">
      <c r="N260" s="97">
        <v>44408</v>
      </c>
      <c r="O260" s="98">
        <v>2118</v>
      </c>
      <c r="P260" s="98">
        <v>360</v>
      </c>
      <c r="Q260" s="98">
        <v>1758</v>
      </c>
      <c r="R260" s="98">
        <v>18042836704</v>
      </c>
      <c r="S260" s="99">
        <v>12064754269</v>
      </c>
      <c r="T260" s="99">
        <v>5978082435</v>
      </c>
      <c r="U260" s="100">
        <v>30</v>
      </c>
      <c r="V260" s="100">
        <v>12</v>
      </c>
      <c r="W260" s="101">
        <v>1.4164305949008499E-2</v>
      </c>
      <c r="X260" s="101">
        <v>5.6657223796033997E-3</v>
      </c>
    </row>
    <row r="261" spans="14:24" ht="15.75" x14ac:dyDescent="0.25">
      <c r="N261" s="97">
        <v>44439</v>
      </c>
      <c r="O261" s="98">
        <v>2243</v>
      </c>
      <c r="P261" s="98">
        <v>403</v>
      </c>
      <c r="Q261" s="98">
        <v>1840</v>
      </c>
      <c r="R261" s="98">
        <v>19962730892</v>
      </c>
      <c r="S261" s="99">
        <v>13921485703</v>
      </c>
      <c r="T261" s="99">
        <v>6041245189</v>
      </c>
      <c r="U261" s="100">
        <v>30</v>
      </c>
      <c r="V261" s="100">
        <v>10</v>
      </c>
      <c r="W261" s="101">
        <v>1.3374944271065538E-2</v>
      </c>
      <c r="X261" s="101">
        <v>4.4583147570218459E-3</v>
      </c>
    </row>
    <row r="262" spans="14:24" ht="15.75" x14ac:dyDescent="0.25">
      <c r="N262" s="97">
        <v>44469</v>
      </c>
      <c r="O262" s="98">
        <v>2282</v>
      </c>
      <c r="P262" s="98">
        <v>418</v>
      </c>
      <c r="Q262" s="98">
        <v>1864</v>
      </c>
      <c r="R262" s="98">
        <v>20671122443</v>
      </c>
      <c r="S262" s="99">
        <v>13951933491</v>
      </c>
      <c r="T262" s="99">
        <v>6719188952</v>
      </c>
      <c r="U262" s="100">
        <v>28</v>
      </c>
      <c r="V262" s="100">
        <v>9</v>
      </c>
      <c r="W262" s="101">
        <v>1.2269938650306749E-2</v>
      </c>
      <c r="X262" s="101">
        <v>3.9439088518843117E-3</v>
      </c>
    </row>
    <row r="263" spans="14:24" ht="15.75" x14ac:dyDescent="0.25">
      <c r="N263" s="97">
        <v>44500</v>
      </c>
      <c r="O263" s="98">
        <v>2296</v>
      </c>
      <c r="P263" s="98">
        <v>412</v>
      </c>
      <c r="Q263" s="98">
        <v>1884</v>
      </c>
      <c r="R263" s="98">
        <v>20729472817</v>
      </c>
      <c r="S263" s="99">
        <v>14252954589</v>
      </c>
      <c r="T263" s="99">
        <v>6476518228</v>
      </c>
      <c r="U263" s="100">
        <v>28</v>
      </c>
      <c r="V263" s="100">
        <v>8</v>
      </c>
      <c r="W263" s="101">
        <v>1.2195121951219513E-2</v>
      </c>
      <c r="X263" s="101">
        <v>3.4843205574912892E-3</v>
      </c>
    </row>
    <row r="264" spans="14:24" ht="15.75" x14ac:dyDescent="0.25">
      <c r="N264" s="97">
        <v>44530</v>
      </c>
      <c r="O264" s="98">
        <v>2306</v>
      </c>
      <c r="P264" s="98">
        <v>409</v>
      </c>
      <c r="Q264" s="98">
        <v>1897</v>
      </c>
      <c r="R264" s="98">
        <v>20324643055</v>
      </c>
      <c r="S264" s="99">
        <v>13849660495</v>
      </c>
      <c r="T264" s="99">
        <v>6474982560</v>
      </c>
      <c r="U264" s="100">
        <v>24</v>
      </c>
      <c r="V264" s="100">
        <v>6</v>
      </c>
      <c r="W264" s="101">
        <v>1.0407632263660017E-2</v>
      </c>
      <c r="X264" s="101">
        <v>2.6019080659150044E-3</v>
      </c>
    </row>
    <row r="265" spans="14:24" ht="15.75" x14ac:dyDescent="0.25">
      <c r="N265" s="97">
        <v>44561</v>
      </c>
      <c r="O265" s="98">
        <v>3824</v>
      </c>
      <c r="P265" s="98">
        <v>798</v>
      </c>
      <c r="Q265" s="98">
        <v>3026</v>
      </c>
      <c r="R265" s="98">
        <v>39015238097</v>
      </c>
      <c r="S265" s="99">
        <v>27139654198</v>
      </c>
      <c r="T265" s="99">
        <v>11875583899</v>
      </c>
      <c r="U265" s="100">
        <v>30</v>
      </c>
      <c r="V265" s="100">
        <v>20</v>
      </c>
      <c r="W265" s="101">
        <v>7.8451882845188281E-3</v>
      </c>
      <c r="X265" s="101">
        <v>5.2301255230125521E-3</v>
      </c>
    </row>
    <row r="266" spans="14:24" ht="15.75" x14ac:dyDescent="0.25">
      <c r="N266" s="97">
        <v>44592</v>
      </c>
      <c r="O266" s="98">
        <v>1740</v>
      </c>
      <c r="P266" s="98">
        <v>272</v>
      </c>
      <c r="Q266" s="98">
        <v>1468</v>
      </c>
      <c r="R266" s="98">
        <v>14146129294</v>
      </c>
      <c r="S266" s="99">
        <v>8804533594</v>
      </c>
      <c r="T266" s="99">
        <v>5341595700</v>
      </c>
      <c r="U266" s="100">
        <v>18</v>
      </c>
      <c r="V266" s="100">
        <v>8</v>
      </c>
      <c r="W266" s="101">
        <v>1.0344827586206896E-2</v>
      </c>
      <c r="X266" s="101">
        <v>4.5977011494252873E-3</v>
      </c>
    </row>
    <row r="267" spans="14:24" ht="15.75" x14ac:dyDescent="0.25">
      <c r="N267" s="97">
        <v>44620</v>
      </c>
      <c r="O267" s="98">
        <v>1750</v>
      </c>
      <c r="P267" s="98">
        <v>286</v>
      </c>
      <c r="Q267" s="98">
        <v>1464</v>
      </c>
      <c r="R267" s="98">
        <v>14073524958</v>
      </c>
      <c r="S267" s="99">
        <v>8925328065</v>
      </c>
      <c r="T267" s="99">
        <v>5148196893</v>
      </c>
      <c r="U267" s="100">
        <v>19</v>
      </c>
      <c r="V267" s="100">
        <v>9</v>
      </c>
      <c r="W267" s="101">
        <v>1.0857142857142857E-2</v>
      </c>
      <c r="X267" s="101">
        <v>5.1428571428571426E-3</v>
      </c>
    </row>
    <row r="268" spans="14:24" ht="15.75" x14ac:dyDescent="0.25">
      <c r="N268" s="97">
        <v>44651</v>
      </c>
      <c r="O268" s="98">
        <v>2315</v>
      </c>
      <c r="P268" s="98">
        <v>377</v>
      </c>
      <c r="Q268" s="98">
        <v>1938</v>
      </c>
      <c r="R268" s="98">
        <v>19805111533</v>
      </c>
      <c r="S268" s="99">
        <v>13216216871</v>
      </c>
      <c r="T268" s="99">
        <v>6588894662</v>
      </c>
      <c r="U268" s="100">
        <v>28</v>
      </c>
      <c r="V268" s="100">
        <v>14</v>
      </c>
      <c r="W268" s="101">
        <v>1.2095032397408207E-2</v>
      </c>
      <c r="X268" s="101">
        <v>6.0475161987041037E-3</v>
      </c>
    </row>
    <row r="269" spans="14:24" ht="15.75" x14ac:dyDescent="0.25">
      <c r="N269" s="97">
        <v>44681</v>
      </c>
      <c r="O269" s="98">
        <v>2226</v>
      </c>
      <c r="P269" s="98">
        <v>349</v>
      </c>
      <c r="Q269" s="98">
        <v>1877</v>
      </c>
      <c r="R269" s="98">
        <v>19073317624</v>
      </c>
      <c r="S269" s="99">
        <v>12223003664</v>
      </c>
      <c r="T269" s="99">
        <v>6850313960</v>
      </c>
      <c r="U269" s="100">
        <v>27</v>
      </c>
      <c r="V269" s="100">
        <v>10</v>
      </c>
      <c r="W269" s="101">
        <v>1.2129380053908356E-2</v>
      </c>
      <c r="X269" s="101">
        <v>4.4923629829290209E-3</v>
      </c>
    </row>
    <row r="270" spans="14:24" ht="15.75" x14ac:dyDescent="0.25">
      <c r="N270" s="97">
        <v>44712</v>
      </c>
      <c r="O270" s="98">
        <v>2157</v>
      </c>
      <c r="P270" s="98">
        <v>351</v>
      </c>
      <c r="Q270" s="98">
        <v>1806</v>
      </c>
      <c r="R270" s="98">
        <v>19198818640</v>
      </c>
      <c r="S270" s="99">
        <v>12063475780</v>
      </c>
      <c r="T270" s="99">
        <v>7135342860</v>
      </c>
      <c r="U270" s="100">
        <v>27</v>
      </c>
      <c r="V270" s="100">
        <v>9</v>
      </c>
      <c r="W270" s="101">
        <v>1.2517385257301807E-2</v>
      </c>
      <c r="X270" s="101">
        <v>4.172461752433936E-3</v>
      </c>
    </row>
    <row r="271" spans="14:24" ht="15.75" x14ac:dyDescent="0.25">
      <c r="N271" s="97">
        <v>44742</v>
      </c>
      <c r="O271" s="98">
        <v>2444</v>
      </c>
      <c r="P271" s="98">
        <v>431</v>
      </c>
      <c r="Q271" s="98">
        <v>2013</v>
      </c>
      <c r="R271" s="98">
        <v>24198397558</v>
      </c>
      <c r="S271" s="99">
        <v>16376749368</v>
      </c>
      <c r="T271" s="99">
        <v>7821648190</v>
      </c>
      <c r="U271" s="100">
        <v>23</v>
      </c>
      <c r="V271" s="100">
        <v>11</v>
      </c>
      <c r="W271" s="101">
        <v>9.4108019639934527E-3</v>
      </c>
      <c r="X271" s="101">
        <v>4.5008183306055648E-3</v>
      </c>
    </row>
    <row r="272" spans="14:24" ht="15.75" x14ac:dyDescent="0.25">
      <c r="N272" s="97">
        <v>44773</v>
      </c>
      <c r="O272" s="98">
        <v>1906</v>
      </c>
      <c r="P272" s="98">
        <v>332</v>
      </c>
      <c r="Q272" s="98">
        <v>1574</v>
      </c>
      <c r="R272" s="98">
        <v>16920932715</v>
      </c>
      <c r="S272" s="99">
        <v>11098326133</v>
      </c>
      <c r="T272" s="99">
        <v>5822606582</v>
      </c>
      <c r="U272" s="100">
        <v>27</v>
      </c>
      <c r="V272" s="100">
        <v>8</v>
      </c>
      <c r="W272" s="101">
        <v>1.416579223504722E-2</v>
      </c>
      <c r="X272" s="101">
        <v>4.1972717733473244E-3</v>
      </c>
    </row>
    <row r="273" spans="14:24" ht="15.75" x14ac:dyDescent="0.25">
      <c r="N273" s="97">
        <v>44804</v>
      </c>
      <c r="O273" s="98">
        <v>1913</v>
      </c>
      <c r="P273" s="98">
        <v>317</v>
      </c>
      <c r="Q273" s="98">
        <v>1596</v>
      </c>
      <c r="R273" s="98">
        <v>15776765591</v>
      </c>
      <c r="S273" s="99">
        <v>10012403860</v>
      </c>
      <c r="T273" s="99">
        <v>5764361731</v>
      </c>
      <c r="U273" s="100">
        <v>23</v>
      </c>
      <c r="V273" s="100">
        <v>8</v>
      </c>
      <c r="W273" s="101">
        <v>1.2023000522739153E-2</v>
      </c>
      <c r="X273" s="101">
        <v>4.1819132253005748E-3</v>
      </c>
    </row>
    <row r="274" spans="14:24" ht="15.75" x14ac:dyDescent="0.25">
      <c r="N274" s="97">
        <v>44834</v>
      </c>
      <c r="O274" s="98">
        <v>1798</v>
      </c>
      <c r="P274" s="98">
        <v>299</v>
      </c>
      <c r="Q274" s="98">
        <v>1499</v>
      </c>
      <c r="R274" s="98">
        <v>16505363715</v>
      </c>
      <c r="S274" s="99">
        <v>10797489269</v>
      </c>
      <c r="T274" s="99">
        <v>5707874446</v>
      </c>
      <c r="U274" s="100">
        <v>30</v>
      </c>
      <c r="V274" s="100">
        <v>14</v>
      </c>
      <c r="W274" s="101">
        <v>1.6685205784204672E-2</v>
      </c>
      <c r="X274" s="101">
        <v>7.7864293659621799E-3</v>
      </c>
    </row>
    <row r="275" spans="14:24" ht="15.75" x14ac:dyDescent="0.25">
      <c r="N275" s="97">
        <v>44865</v>
      </c>
      <c r="O275" s="98">
        <v>1606</v>
      </c>
      <c r="P275" s="98">
        <v>262</v>
      </c>
      <c r="Q275" s="98">
        <v>1344</v>
      </c>
      <c r="R275" s="98">
        <v>13403009750</v>
      </c>
      <c r="S275" s="99">
        <v>8186552291</v>
      </c>
      <c r="T275" s="99">
        <v>5216457459</v>
      </c>
      <c r="U275" s="100">
        <v>25</v>
      </c>
      <c r="V275" s="100">
        <v>12</v>
      </c>
      <c r="W275" s="101">
        <v>1.5566625155666251E-2</v>
      </c>
      <c r="X275" s="101">
        <v>7.4719800747198011E-3</v>
      </c>
    </row>
    <row r="276" spans="14:24" ht="15.75" x14ac:dyDescent="0.25">
      <c r="N276" s="97">
        <v>44895</v>
      </c>
      <c r="O276" s="98">
        <v>1468</v>
      </c>
      <c r="P276" s="98">
        <v>250</v>
      </c>
      <c r="Q276" s="98">
        <v>1218</v>
      </c>
      <c r="R276" s="98">
        <v>12101698909</v>
      </c>
      <c r="S276" s="99">
        <v>7933275691</v>
      </c>
      <c r="T276" s="99">
        <v>4168423218</v>
      </c>
      <c r="U276" s="100">
        <v>17</v>
      </c>
      <c r="V276" s="100">
        <v>14</v>
      </c>
      <c r="W276" s="101">
        <v>1.1580381471389645E-2</v>
      </c>
      <c r="X276" s="101">
        <v>9.5367847411444145E-3</v>
      </c>
    </row>
    <row r="277" spans="14:24" ht="15.75" x14ac:dyDescent="0.25">
      <c r="N277" s="97">
        <v>44926</v>
      </c>
      <c r="O277" s="98">
        <v>1733</v>
      </c>
      <c r="P277" s="98">
        <v>284</v>
      </c>
      <c r="Q277" s="98">
        <v>1449</v>
      </c>
      <c r="R277" s="98">
        <v>12805852087</v>
      </c>
      <c r="S277" s="99">
        <v>7579414913</v>
      </c>
      <c r="T277" s="99">
        <v>5226437174</v>
      </c>
      <c r="U277" s="100">
        <v>24</v>
      </c>
      <c r="V277" s="100">
        <v>15</v>
      </c>
      <c r="W277" s="101">
        <v>1.3848817080207732E-2</v>
      </c>
      <c r="X277" s="101">
        <v>8.6555106751298322E-3</v>
      </c>
    </row>
    <row r="278" spans="14:24" ht="15.75" x14ac:dyDescent="0.25">
      <c r="N278" s="97">
        <v>44957</v>
      </c>
      <c r="O278" s="98">
        <v>1195</v>
      </c>
      <c r="P278" s="98">
        <v>147</v>
      </c>
      <c r="Q278" s="98">
        <v>1048</v>
      </c>
      <c r="R278" s="98">
        <v>6815811518</v>
      </c>
      <c r="S278" s="99">
        <v>3432126730</v>
      </c>
      <c r="T278" s="99">
        <v>3383684788</v>
      </c>
      <c r="U278" s="100">
        <v>17</v>
      </c>
      <c r="V278" s="100">
        <v>9</v>
      </c>
      <c r="W278" s="101">
        <v>1.4225941422594143E-2</v>
      </c>
      <c r="X278" s="101">
        <v>7.5313807531380752E-3</v>
      </c>
    </row>
    <row r="279" spans="14:24" ht="15.75" x14ac:dyDescent="0.25">
      <c r="N279" s="97">
        <v>44985</v>
      </c>
      <c r="O279" s="98">
        <v>1043</v>
      </c>
      <c r="P279" s="98">
        <v>140</v>
      </c>
      <c r="Q279" s="98">
        <v>903</v>
      </c>
      <c r="R279" s="98">
        <v>6013342870</v>
      </c>
      <c r="S279" s="99">
        <v>2966993314</v>
      </c>
      <c r="T279" s="99">
        <v>3046349556</v>
      </c>
      <c r="U279" s="100">
        <v>15</v>
      </c>
      <c r="V279" s="100">
        <v>7</v>
      </c>
      <c r="W279" s="101">
        <v>1.4381591562799617E-2</v>
      </c>
      <c r="X279" s="101">
        <v>6.7114093959731542E-3</v>
      </c>
    </row>
    <row r="280" spans="14:24" ht="15.75" x14ac:dyDescent="0.25">
      <c r="N280" s="97">
        <v>45016</v>
      </c>
      <c r="O280" s="98">
        <v>1370</v>
      </c>
      <c r="P280" s="98">
        <v>179</v>
      </c>
      <c r="Q280" s="98">
        <v>1191</v>
      </c>
      <c r="R280" s="98">
        <v>9772324657</v>
      </c>
      <c r="S280" s="99">
        <v>5493571596</v>
      </c>
      <c r="T280" s="99">
        <v>4278753061</v>
      </c>
      <c r="U280" s="100">
        <v>24</v>
      </c>
      <c r="V280" s="100">
        <v>10</v>
      </c>
      <c r="W280" s="101">
        <v>1.7518248175182483E-2</v>
      </c>
      <c r="X280" s="101">
        <v>7.2992700729927005E-3</v>
      </c>
    </row>
    <row r="281" spans="14:24" ht="15.75" x14ac:dyDescent="0.25">
      <c r="N281" s="97">
        <v>45046</v>
      </c>
      <c r="O281" s="98">
        <v>1099</v>
      </c>
      <c r="P281" s="98">
        <v>130</v>
      </c>
      <c r="Q281" s="98">
        <v>969</v>
      </c>
      <c r="R281" s="98">
        <v>5838611801</v>
      </c>
      <c r="S281" s="99">
        <v>2995135657</v>
      </c>
      <c r="T281" s="99">
        <v>2843476144</v>
      </c>
      <c r="U281" s="100">
        <v>23</v>
      </c>
      <c r="V281" s="100">
        <v>5</v>
      </c>
      <c r="W281" s="101">
        <v>2.0928116469517744E-2</v>
      </c>
      <c r="X281" s="101">
        <v>4.549590536851683E-3</v>
      </c>
    </row>
    <row r="282" spans="14:24" ht="15.75" x14ac:dyDescent="0.25">
      <c r="N282" s="97">
        <v>45077</v>
      </c>
      <c r="O282" s="98">
        <v>1363</v>
      </c>
      <c r="P282" s="98">
        <v>160</v>
      </c>
      <c r="Q282" s="98">
        <v>1203</v>
      </c>
      <c r="R282" s="98">
        <v>7795933604</v>
      </c>
      <c r="S282" s="99">
        <v>3906785584</v>
      </c>
      <c r="T282" s="99">
        <v>3889148020</v>
      </c>
      <c r="U282" s="100">
        <v>20</v>
      </c>
      <c r="V282" s="100">
        <v>4</v>
      </c>
      <c r="W282" s="101">
        <v>1.4673514306676448E-2</v>
      </c>
      <c r="X282" s="101">
        <v>2.93470286133529E-3</v>
      </c>
    </row>
    <row r="283" spans="14:24" ht="15.75" x14ac:dyDescent="0.25">
      <c r="N283" s="97">
        <v>45107</v>
      </c>
      <c r="O283" s="98">
        <v>1438</v>
      </c>
      <c r="P283" s="98">
        <v>208</v>
      </c>
      <c r="Q283" s="98">
        <v>1230</v>
      </c>
      <c r="R283" s="98">
        <v>9732891752</v>
      </c>
      <c r="S283" s="99">
        <v>5431994139</v>
      </c>
      <c r="T283" s="99">
        <v>4300897613</v>
      </c>
      <c r="U283" s="100">
        <v>18</v>
      </c>
      <c r="V283" s="100">
        <v>16</v>
      </c>
      <c r="W283" s="101">
        <v>1.2517385257301807E-2</v>
      </c>
      <c r="X283" s="101">
        <v>1.1126564673157162E-2</v>
      </c>
    </row>
    <row r="284" spans="14:24" ht="15.75" x14ac:dyDescent="0.25">
      <c r="N284" s="97">
        <v>45138</v>
      </c>
      <c r="O284" s="98">
        <v>1144</v>
      </c>
      <c r="P284" s="98">
        <v>152</v>
      </c>
      <c r="Q284" s="98">
        <v>992</v>
      </c>
      <c r="R284" s="98">
        <v>7803532794</v>
      </c>
      <c r="S284" s="99">
        <v>4782990969</v>
      </c>
      <c r="T284" s="99">
        <v>3020541825</v>
      </c>
      <c r="U284" s="100">
        <v>23</v>
      </c>
      <c r="V284" s="100">
        <v>9</v>
      </c>
      <c r="W284" s="101">
        <v>2.0104895104895104E-2</v>
      </c>
      <c r="X284" s="101">
        <v>7.8671328671328679E-3</v>
      </c>
    </row>
    <row r="285" spans="14:24" ht="15.75" x14ac:dyDescent="0.25">
      <c r="N285" s="97">
        <v>45169</v>
      </c>
      <c r="O285" s="98">
        <v>1320</v>
      </c>
      <c r="P285" s="98">
        <v>195</v>
      </c>
      <c r="Q285" s="98">
        <v>1125</v>
      </c>
      <c r="R285" s="98">
        <v>9611222931</v>
      </c>
      <c r="S285" s="99">
        <v>5980041398</v>
      </c>
      <c r="T285" s="99">
        <v>3631181533</v>
      </c>
      <c r="U285" s="100">
        <v>23</v>
      </c>
      <c r="V285" s="100">
        <v>7</v>
      </c>
      <c r="W285" s="101">
        <v>1.7424242424242425E-2</v>
      </c>
      <c r="X285" s="101">
        <v>5.3030303030303034E-3</v>
      </c>
    </row>
    <row r="286" spans="14:24" ht="15.75" x14ac:dyDescent="0.25">
      <c r="N286" s="97">
        <v>45199</v>
      </c>
      <c r="O286" s="98">
        <v>1304</v>
      </c>
      <c r="P286" s="98">
        <v>200</v>
      </c>
      <c r="Q286" s="98">
        <v>1104</v>
      </c>
      <c r="R286" s="98">
        <v>9114371600</v>
      </c>
      <c r="S286" s="99">
        <v>5517227491</v>
      </c>
      <c r="T286" s="99">
        <v>3597144109</v>
      </c>
      <c r="U286" s="100">
        <v>17</v>
      </c>
      <c r="V286" s="100">
        <v>13</v>
      </c>
      <c r="W286" s="101">
        <v>1.303680981595092E-2</v>
      </c>
      <c r="X286" s="101">
        <v>9.9693251533742328E-3</v>
      </c>
    </row>
    <row r="287" spans="14:24" ht="15.75" x14ac:dyDescent="0.25">
      <c r="N287" s="97">
        <v>45230</v>
      </c>
      <c r="O287" s="98">
        <v>1381</v>
      </c>
      <c r="P287" s="98">
        <v>193</v>
      </c>
      <c r="Q287" s="98">
        <v>1188</v>
      </c>
      <c r="R287" s="98">
        <v>9490327812</v>
      </c>
      <c r="S287" s="99">
        <v>5499684653</v>
      </c>
      <c r="T287" s="99">
        <v>3990643159</v>
      </c>
      <c r="U287" s="100">
        <v>22</v>
      </c>
      <c r="V287" s="100">
        <v>16</v>
      </c>
      <c r="W287" s="101">
        <v>1.5930485155684286E-2</v>
      </c>
      <c r="X287" s="101">
        <v>1.1585807385952208E-2</v>
      </c>
    </row>
    <row r="288" spans="14:24" ht="15.75" x14ac:dyDescent="0.25">
      <c r="N288" s="97">
        <v>45260</v>
      </c>
      <c r="O288" s="98">
        <v>1230</v>
      </c>
      <c r="P288" s="98">
        <v>153</v>
      </c>
      <c r="Q288" s="98">
        <v>1077</v>
      </c>
      <c r="R288" s="98">
        <v>6535467532</v>
      </c>
      <c r="S288" s="99">
        <v>3167443315</v>
      </c>
      <c r="T288" s="99">
        <v>3368024217</v>
      </c>
      <c r="U288" s="100">
        <v>32</v>
      </c>
      <c r="V288" s="100">
        <v>11</v>
      </c>
      <c r="W288" s="101">
        <v>2.6016260162601626E-2</v>
      </c>
      <c r="X288" s="101">
        <v>8.9430894308943094E-3</v>
      </c>
    </row>
    <row r="289" spans="14:24" ht="15.75" x14ac:dyDescent="0.25">
      <c r="N289" s="97">
        <v>45291</v>
      </c>
      <c r="O289" s="98">
        <v>1461</v>
      </c>
      <c r="P289" s="98">
        <v>244</v>
      </c>
      <c r="Q289" s="98">
        <v>1217</v>
      </c>
      <c r="R289" s="98">
        <v>10397180113</v>
      </c>
      <c r="S289" s="99">
        <v>5807766249</v>
      </c>
      <c r="T289" s="99">
        <v>4589413864</v>
      </c>
      <c r="U289" s="100">
        <v>35</v>
      </c>
      <c r="V289" s="100">
        <v>24</v>
      </c>
      <c r="W289" s="101">
        <v>2.3956194387405885E-2</v>
      </c>
      <c r="X289" s="101">
        <v>1.6427104722792608E-2</v>
      </c>
    </row>
    <row r="290" spans="14:24" ht="15.75" x14ac:dyDescent="0.25">
      <c r="N290" s="97">
        <v>45322</v>
      </c>
      <c r="O290" s="98">
        <v>1129</v>
      </c>
      <c r="P290" s="98">
        <v>143</v>
      </c>
      <c r="Q290" s="98">
        <v>986</v>
      </c>
      <c r="R290" s="98">
        <v>6583596039</v>
      </c>
      <c r="S290" s="99">
        <v>3214933776</v>
      </c>
      <c r="T290" s="99">
        <v>3368662263</v>
      </c>
      <c r="U290" s="100">
        <v>23</v>
      </c>
      <c r="V290" s="100">
        <v>13</v>
      </c>
      <c r="W290" s="101">
        <v>2.0372010628875111E-2</v>
      </c>
      <c r="X290" s="101">
        <v>1.1514614703277236E-2</v>
      </c>
    </row>
    <row r="291" spans="14:24" ht="15.75" x14ac:dyDescent="0.25">
      <c r="N291" s="97">
        <v>45351</v>
      </c>
      <c r="O291" s="98">
        <v>960</v>
      </c>
      <c r="P291" s="98">
        <v>141</v>
      </c>
      <c r="Q291" s="98">
        <v>819</v>
      </c>
      <c r="R291" s="98">
        <v>5926238467</v>
      </c>
      <c r="S291" s="99">
        <v>3339800208</v>
      </c>
      <c r="T291" s="99">
        <v>2586438259</v>
      </c>
      <c r="U291" s="100">
        <v>15</v>
      </c>
      <c r="V291" s="100">
        <v>8</v>
      </c>
      <c r="W291" s="101">
        <v>1.5625E-2</v>
      </c>
      <c r="X291" s="101">
        <v>8.3333333333333332E-3</v>
      </c>
    </row>
    <row r="292" spans="14:24" ht="15.75" x14ac:dyDescent="0.25">
      <c r="N292" s="97">
        <v>45382</v>
      </c>
      <c r="O292" s="98">
        <v>1105</v>
      </c>
      <c r="P292" s="98">
        <v>157</v>
      </c>
      <c r="Q292" s="98">
        <v>948</v>
      </c>
      <c r="R292" s="98">
        <v>6897852793</v>
      </c>
      <c r="S292" s="99">
        <v>3923305584</v>
      </c>
      <c r="T292" s="99">
        <v>2974547209</v>
      </c>
      <c r="U292" s="100">
        <v>23</v>
      </c>
      <c r="V292" s="100">
        <v>15</v>
      </c>
      <c r="W292" s="101">
        <v>2.0814479638009049E-2</v>
      </c>
      <c r="X292" s="101">
        <v>1.3574660633484163E-2</v>
      </c>
    </row>
    <row r="293" spans="14:24" ht="15.75" x14ac:dyDescent="0.25">
      <c r="N293" s="97">
        <v>45412</v>
      </c>
      <c r="O293" s="98">
        <v>1288</v>
      </c>
      <c r="P293" s="98">
        <v>180</v>
      </c>
      <c r="Q293" s="98">
        <v>1108</v>
      </c>
      <c r="R293" s="98">
        <v>8758853245</v>
      </c>
      <c r="S293" s="99">
        <v>5123518158</v>
      </c>
      <c r="T293" s="99">
        <v>3635335087</v>
      </c>
      <c r="U293" s="100">
        <v>32</v>
      </c>
      <c r="V293" s="100">
        <v>15</v>
      </c>
      <c r="W293" s="101">
        <v>2.4844720496894408E-2</v>
      </c>
      <c r="X293" s="101">
        <v>1.1645962732919254E-2</v>
      </c>
    </row>
    <row r="294" spans="14:24" ht="15.75" x14ac:dyDescent="0.25">
      <c r="N294" s="97">
        <v>45443</v>
      </c>
      <c r="O294" s="98">
        <v>1433</v>
      </c>
      <c r="P294" s="98">
        <v>183</v>
      </c>
      <c r="Q294" s="98">
        <v>1250</v>
      </c>
      <c r="R294" s="98">
        <v>9448118230</v>
      </c>
      <c r="S294" s="99">
        <v>5293993931</v>
      </c>
      <c r="T294" s="99">
        <v>4154124299</v>
      </c>
      <c r="U294" s="100">
        <v>19</v>
      </c>
      <c r="V294" s="100">
        <v>12</v>
      </c>
      <c r="W294" s="101">
        <v>1.3258897418004187E-2</v>
      </c>
      <c r="X294" s="101">
        <v>8.3740404745289605E-3</v>
      </c>
    </row>
    <row r="295" spans="14:24" ht="15.75" x14ac:dyDescent="0.25">
      <c r="N295" s="97">
        <v>45473</v>
      </c>
      <c r="O295" s="98">
        <v>1269</v>
      </c>
      <c r="P295" s="98">
        <v>186</v>
      </c>
      <c r="Q295" s="98">
        <v>1083</v>
      </c>
      <c r="R295" s="98">
        <v>9771324271</v>
      </c>
      <c r="S295" s="99">
        <v>6111012980</v>
      </c>
      <c r="T295" s="99">
        <v>3660311291</v>
      </c>
      <c r="U295" s="100">
        <v>16</v>
      </c>
      <c r="V295" s="100">
        <v>22</v>
      </c>
      <c r="W295" s="101">
        <v>1.260835303388495E-2</v>
      </c>
      <c r="X295" s="101">
        <v>1.7336485421591805E-2</v>
      </c>
    </row>
    <row r="296" spans="14:24" ht="15.75" x14ac:dyDescent="0.25">
      <c r="N296" s="97">
        <v>45504</v>
      </c>
      <c r="O296" s="98">
        <v>1395</v>
      </c>
      <c r="P296" s="98">
        <v>189</v>
      </c>
      <c r="Q296" s="98">
        <v>1206</v>
      </c>
      <c r="R296" s="98">
        <v>9023666043</v>
      </c>
      <c r="S296" s="99">
        <v>5266564864</v>
      </c>
      <c r="T296" s="99">
        <v>3757101179</v>
      </c>
      <c r="U296" s="100">
        <v>27</v>
      </c>
      <c r="V296" s="100">
        <v>13</v>
      </c>
      <c r="W296" s="101">
        <v>1.935483870967742E-2</v>
      </c>
      <c r="X296" s="101">
        <v>9.3189964157706102E-3</v>
      </c>
    </row>
    <row r="297" spans="14:24" ht="15.75" x14ac:dyDescent="0.25">
      <c r="N297" s="97">
        <v>45535</v>
      </c>
      <c r="O297" s="98">
        <v>1315</v>
      </c>
      <c r="P297" s="98">
        <v>208</v>
      </c>
      <c r="Q297" s="98">
        <v>1107</v>
      </c>
      <c r="R297" s="98">
        <v>9311638515</v>
      </c>
      <c r="S297" s="99">
        <v>5455260551</v>
      </c>
      <c r="T297" s="99">
        <v>3856377964</v>
      </c>
      <c r="U297" s="100">
        <v>27</v>
      </c>
      <c r="V297" s="100">
        <v>10</v>
      </c>
      <c r="W297" s="101">
        <v>2.0532319391634982E-2</v>
      </c>
      <c r="X297" s="101">
        <v>7.6045627376425855E-3</v>
      </c>
    </row>
    <row r="298" spans="14:24" ht="15.75" x14ac:dyDescent="0.25">
      <c r="N298" s="97"/>
      <c r="O298" s="187">
        <f>SUM($O$2:$O297)</f>
        <v>311199</v>
      </c>
      <c r="P298" s="98" t="s">
        <v>76</v>
      </c>
      <c r="Q298" s="98" t="s">
        <v>76</v>
      </c>
      <c r="R298" s="99" t="s">
        <v>76</v>
      </c>
      <c r="S298" s="99" t="s">
        <v>76</v>
      </c>
      <c r="T298" s="99" t="s">
        <v>76</v>
      </c>
      <c r="U298" s="100" t="s">
        <v>76</v>
      </c>
      <c r="V298" s="100" t="s">
        <v>76</v>
      </c>
      <c r="W298" s="101" t="s">
        <v>76</v>
      </c>
      <c r="X298" s="101" t="s">
        <v>76</v>
      </c>
    </row>
    <row r="299" spans="14:24" ht="15.75" x14ac:dyDescent="0.25">
      <c r="N299" s="97">
        <v>42643</v>
      </c>
      <c r="O299" s="98" t="s">
        <v>76</v>
      </c>
      <c r="P299" s="98" t="s">
        <v>76</v>
      </c>
      <c r="Q299" s="98" t="s">
        <v>76</v>
      </c>
      <c r="R299" s="99" t="s">
        <v>76</v>
      </c>
      <c r="S299" s="99" t="s">
        <v>76</v>
      </c>
      <c r="T299" s="99" t="s">
        <v>76</v>
      </c>
      <c r="U299" s="100" t="s">
        <v>76</v>
      </c>
      <c r="V299" s="100" t="s">
        <v>76</v>
      </c>
      <c r="W299" s="101" t="s">
        <v>76</v>
      </c>
      <c r="X299" s="101" t="s">
        <v>76</v>
      </c>
    </row>
    <row r="300" spans="14:24" ht="15.75" x14ac:dyDescent="0.25">
      <c r="N300" s="97">
        <v>42674</v>
      </c>
      <c r="O300" s="98" t="s">
        <v>76</v>
      </c>
      <c r="P300" s="98" t="s">
        <v>76</v>
      </c>
      <c r="Q300" s="98" t="s">
        <v>76</v>
      </c>
      <c r="R300" s="99" t="s">
        <v>76</v>
      </c>
      <c r="S300" s="99" t="s">
        <v>76</v>
      </c>
      <c r="T300" s="99" t="s">
        <v>76</v>
      </c>
      <c r="U300" s="100" t="s">
        <v>76</v>
      </c>
      <c r="V300" s="100" t="s">
        <v>76</v>
      </c>
      <c r="W300" s="101" t="s">
        <v>76</v>
      </c>
      <c r="X300" s="101" t="s">
        <v>76</v>
      </c>
    </row>
    <row r="301" spans="14:24" ht="15.75" x14ac:dyDescent="0.25">
      <c r="N301" s="188"/>
      <c r="O301" s="189" t="s">
        <v>141</v>
      </c>
      <c r="P301" s="189" t="s">
        <v>142</v>
      </c>
      <c r="Q301" s="189" t="s">
        <v>143</v>
      </c>
      <c r="R301" s="190" t="s">
        <v>144</v>
      </c>
      <c r="S301" s="190" t="s">
        <v>142</v>
      </c>
      <c r="T301" s="190" t="s">
        <v>143</v>
      </c>
      <c r="U301" s="191" t="s">
        <v>76</v>
      </c>
      <c r="V301" s="191" t="s">
        <v>76</v>
      </c>
      <c r="W301" s="101" t="s">
        <v>76</v>
      </c>
      <c r="X301" s="101" t="s">
        <v>76</v>
      </c>
    </row>
    <row r="302" spans="14:24" ht="15.75" x14ac:dyDescent="0.25">
      <c r="N302" s="188">
        <v>42704</v>
      </c>
      <c r="O302" s="189" t="s">
        <v>76</v>
      </c>
      <c r="P302" s="189" t="s">
        <v>76</v>
      </c>
      <c r="Q302" s="189" t="s">
        <v>76</v>
      </c>
      <c r="R302" s="190" t="s">
        <v>76</v>
      </c>
      <c r="S302" s="190" t="s">
        <v>76</v>
      </c>
      <c r="T302" s="190" t="s">
        <v>76</v>
      </c>
      <c r="U302" s="191" t="s">
        <v>76</v>
      </c>
      <c r="V302" s="191" t="s">
        <v>76</v>
      </c>
      <c r="W302" s="101" t="s">
        <v>76</v>
      </c>
      <c r="X302" s="101" t="s">
        <v>76</v>
      </c>
    </row>
    <row r="303" spans="14:24" ht="15.75" x14ac:dyDescent="0.25">
      <c r="N303" s="192" t="s">
        <v>145</v>
      </c>
      <c r="O303" s="187">
        <f>SUM(O274:O285)</f>
        <v>16577</v>
      </c>
      <c r="P303" s="187">
        <f t="shared" ref="P303:S303" si="0">SUM(P274:P285)</f>
        <v>2406</v>
      </c>
      <c r="Q303" s="187">
        <f t="shared" si="0"/>
        <v>14171</v>
      </c>
      <c r="R303" s="187">
        <f>SUM(R274:R285)</f>
        <v>118199596388</v>
      </c>
      <c r="S303" s="187">
        <f t="shared" si="0"/>
        <v>69486371551</v>
      </c>
      <c r="T303" s="187">
        <f>SUM(T274:T285)</f>
        <v>48713224837</v>
      </c>
      <c r="U303" s="187">
        <f>SUM(U274:U285)</f>
        <v>259</v>
      </c>
      <c r="V303" s="187">
        <f>SUM(V274:V285)</f>
        <v>122</v>
      </c>
      <c r="W303" s="101" t="s">
        <v>76</v>
      </c>
      <c r="X303" s="101" t="s">
        <v>76</v>
      </c>
    </row>
    <row r="304" spans="14:24" ht="15.75" x14ac:dyDescent="0.25">
      <c r="N304" s="192" t="s">
        <v>146</v>
      </c>
      <c r="O304" s="187">
        <f>SUM(O286:O297)</f>
        <v>15270</v>
      </c>
      <c r="P304" s="187">
        <f t="shared" ref="P304:V304" si="1">SUM(P286:P297)</f>
        <v>2177</v>
      </c>
      <c r="Q304" s="187">
        <f t="shared" si="1"/>
        <v>13093</v>
      </c>
      <c r="R304" s="187">
        <f>SUM(R286:R297)</f>
        <v>101258634660</v>
      </c>
      <c r="S304" s="187">
        <f t="shared" si="1"/>
        <v>57720511760</v>
      </c>
      <c r="T304" s="187">
        <f t="shared" si="1"/>
        <v>43538122900</v>
      </c>
      <c r="U304" s="187">
        <f t="shared" si="1"/>
        <v>288</v>
      </c>
      <c r="V304" s="187">
        <f t="shared" si="1"/>
        <v>172</v>
      </c>
      <c r="W304" s="101" t="s">
        <v>76</v>
      </c>
      <c r="X304" s="101" t="s">
        <v>76</v>
      </c>
    </row>
    <row r="305" spans="14:24" ht="15.75" x14ac:dyDescent="0.25">
      <c r="N305" s="192" t="s">
        <v>147</v>
      </c>
      <c r="O305" s="193">
        <f>O304/O303-1</f>
        <v>-7.8844181697532711E-2</v>
      </c>
      <c r="P305" s="193">
        <f>P304/P303-1</f>
        <v>-9.5178719866999217E-2</v>
      </c>
      <c r="Q305" s="193">
        <f t="shared" ref="Q305:V305" si="2">Q304/Q303-1</f>
        <v>-7.6070848916801936E-2</v>
      </c>
      <c r="R305" s="193">
        <f>R304/R303-1</f>
        <v>-0.14332503871155267</v>
      </c>
      <c r="S305" s="193">
        <f t="shared" si="2"/>
        <v>-0.16932615027055153</v>
      </c>
      <c r="T305" s="193">
        <f t="shared" si="2"/>
        <v>-0.10623607766302645</v>
      </c>
      <c r="U305" s="193">
        <f t="shared" si="2"/>
        <v>0.11196911196911197</v>
      </c>
      <c r="V305" s="193">
        <f t="shared" si="2"/>
        <v>0.4098360655737705</v>
      </c>
      <c r="W305" s="101" t="s">
        <v>76</v>
      </c>
      <c r="X305" s="101" t="s">
        <v>76</v>
      </c>
    </row>
    <row r="306" spans="14:24" ht="15.75" x14ac:dyDescent="0.25">
      <c r="N306" s="192" t="s">
        <v>148</v>
      </c>
      <c r="O306" s="189">
        <f>SUM(O$170:O249)</f>
        <v>112518</v>
      </c>
      <c r="P306" s="189">
        <f>SUM(P$170:P249)</f>
        <v>21788</v>
      </c>
      <c r="Q306" s="189">
        <f>SUM(Q$170:Q249)</f>
        <v>90730</v>
      </c>
      <c r="R306" s="189">
        <f>SUM(R$170:R249)</f>
        <v>866146062618</v>
      </c>
      <c r="S306" s="189">
        <f>SUM(S$170:S249)</f>
        <v>616628963358</v>
      </c>
      <c r="T306" s="189">
        <f>SUM(T$170:T249)</f>
        <v>249517099260</v>
      </c>
      <c r="U306" s="189">
        <f>SUM(U$170:U249)</f>
        <v>3981</v>
      </c>
      <c r="V306" s="189">
        <f>SUM(V$170:V249)</f>
        <v>1334</v>
      </c>
      <c r="W306" s="101" t="s">
        <v>76</v>
      </c>
      <c r="X306" s="101" t="s">
        <v>76</v>
      </c>
    </row>
    <row r="307" spans="14:24" ht="15.75" x14ac:dyDescent="0.25">
      <c r="N307" s="192" t="s">
        <v>149</v>
      </c>
      <c r="O307" s="189">
        <f>SUM(O$182:O261)</f>
        <v>116817</v>
      </c>
      <c r="P307" s="189">
        <f>SUM(P$182:P261)</f>
        <v>22485</v>
      </c>
      <c r="Q307" s="189">
        <f>SUM(Q$182:Q261)</f>
        <v>94332</v>
      </c>
      <c r="R307" s="189">
        <f>SUM(R$182:R261)</f>
        <v>922216353506</v>
      </c>
      <c r="S307" s="189">
        <f>SUM(S$182:S261)</f>
        <v>648925950434</v>
      </c>
      <c r="T307" s="189">
        <f>SUM(T$182:T261)</f>
        <v>273290403072</v>
      </c>
      <c r="U307" s="189">
        <f>SUM(U$182:U261)</f>
        <v>2863</v>
      </c>
      <c r="V307" s="189">
        <f>SUM(V$182:V261)</f>
        <v>1088</v>
      </c>
      <c r="W307" s="101" t="s">
        <v>76</v>
      </c>
      <c r="X307" s="101" t="s">
        <v>76</v>
      </c>
    </row>
    <row r="308" spans="14:24" ht="15.75" x14ac:dyDescent="0.25">
      <c r="N308" s="192" t="s">
        <v>150</v>
      </c>
      <c r="O308" s="189">
        <f>SUM(O$194:O273)</f>
        <v>125379</v>
      </c>
      <c r="P308" s="189">
        <f>SUM(P$194:P273)</f>
        <v>23959</v>
      </c>
      <c r="Q308" s="189">
        <f>SUM(Q$194:Q273)</f>
        <v>101420</v>
      </c>
      <c r="R308" s="189">
        <f>SUM(R$194:R273)</f>
        <v>1034398984234</v>
      </c>
      <c r="S308" s="189">
        <f>SUM(S$194:S273)</f>
        <v>718220117247</v>
      </c>
      <c r="T308" s="189">
        <f>SUM(T$194:T273)</f>
        <v>316178866987</v>
      </c>
      <c r="U308" s="189">
        <f>SUM(U$194:U273)</f>
        <v>2136</v>
      </c>
      <c r="V308" s="189">
        <f>SUM(V$194:V273)</f>
        <v>953</v>
      </c>
      <c r="W308" s="101" t="s">
        <v>76</v>
      </c>
      <c r="X308" s="101" t="s">
        <v>76</v>
      </c>
    </row>
    <row r="309" spans="14:24" ht="15.75" x14ac:dyDescent="0.25">
      <c r="N309" s="192" t="s">
        <v>151</v>
      </c>
      <c r="O309" s="189">
        <f>SUM(O$206:O285)</f>
        <v>122728</v>
      </c>
      <c r="P309" s="189">
        <f>SUM(P$206:P285)</f>
        <v>22896</v>
      </c>
      <c r="Q309" s="189">
        <f>SUM(Q$206:Q285)</f>
        <v>99832</v>
      </c>
      <c r="R309" s="189">
        <f>SUM(R$206:R285)</f>
        <v>1020458082345</v>
      </c>
      <c r="S309" s="189">
        <f>SUM(S$206:S285)</f>
        <v>692208761592</v>
      </c>
      <c r="T309" s="189">
        <f>SUM(T$206:T285)</f>
        <v>328249320753</v>
      </c>
      <c r="U309" s="189">
        <f>SUM(U$206:U285)</f>
        <v>1682</v>
      </c>
      <c r="V309" s="189">
        <f>SUM(V$206:V285)</f>
        <v>863</v>
      </c>
      <c r="W309" s="101" t="s">
        <v>76</v>
      </c>
      <c r="X309" s="101" t="s">
        <v>76</v>
      </c>
    </row>
    <row r="310" spans="14:24" ht="15.75" x14ac:dyDescent="0.25">
      <c r="N310" s="192" t="s">
        <v>152</v>
      </c>
      <c r="O310" s="189">
        <f>SUM(O$218:O297)</f>
        <v>123280</v>
      </c>
      <c r="P310" s="189">
        <f>SUM(P$218:P297)</f>
        <v>21639</v>
      </c>
      <c r="Q310" s="189">
        <f>SUM(Q$218:Q297)</f>
        <v>101641</v>
      </c>
      <c r="R310" s="189">
        <f>SUM(R$218:R297)</f>
        <v>990503998429</v>
      </c>
      <c r="S310" s="189">
        <f>SUM(S$218:S297)</f>
        <v>654940622464</v>
      </c>
      <c r="T310" s="189">
        <f>SUM(T$218:T297)</f>
        <v>335563375965</v>
      </c>
      <c r="U310" s="189">
        <f>SUM(U$218:U297)</f>
        <v>1725</v>
      </c>
      <c r="V310" s="189">
        <f>SUM(V$218:V297)</f>
        <v>856</v>
      </c>
      <c r="W310" s="101" t="s">
        <v>76</v>
      </c>
      <c r="X310" s="101" t="s">
        <v>76</v>
      </c>
    </row>
    <row r="311" spans="14:24" ht="15.75" x14ac:dyDescent="0.25">
      <c r="N311" s="188" t="s">
        <v>153</v>
      </c>
      <c r="O311" s="194">
        <f>O310/O309-1</f>
        <v>4.4977511244377322E-3</v>
      </c>
      <c r="P311" s="194">
        <f t="shared" ref="P311:V311" si="3">P310/P309-1</f>
        <v>-5.4900419287211788E-2</v>
      </c>
      <c r="Q311" s="194">
        <f t="shared" si="3"/>
        <v>1.8120442343136478E-2</v>
      </c>
      <c r="R311" s="194">
        <f t="shared" si="3"/>
        <v>-2.9353566240727824E-2</v>
      </c>
      <c r="S311" s="194">
        <f>S310/S309-1</f>
        <v>-5.3839450171488168E-2</v>
      </c>
      <c r="T311" s="194">
        <f t="shared" si="3"/>
        <v>2.2282011719694239E-2</v>
      </c>
      <c r="U311" s="194">
        <f t="shared" si="3"/>
        <v>2.5564803804994041E-2</v>
      </c>
      <c r="V311" s="194">
        <f t="shared" si="3"/>
        <v>-8.1112398609501923E-3</v>
      </c>
      <c r="W311" s="101" t="s">
        <v>76</v>
      </c>
      <c r="X311" s="101" t="s">
        <v>76</v>
      </c>
    </row>
    <row r="312" spans="14:24" ht="15.75" x14ac:dyDescent="0.25">
      <c r="N312" s="97">
        <v>45991</v>
      </c>
      <c r="O312" s="98" t="s">
        <v>76</v>
      </c>
      <c r="P312" s="98" t="s">
        <v>76</v>
      </c>
      <c r="Q312" s="98" t="s">
        <v>76</v>
      </c>
      <c r="R312" s="98" t="s">
        <v>76</v>
      </c>
      <c r="S312" s="99" t="s">
        <v>76</v>
      </c>
      <c r="T312" s="99" t="s">
        <v>76</v>
      </c>
      <c r="U312" s="100" t="s">
        <v>76</v>
      </c>
      <c r="V312" s="100" t="s">
        <v>76</v>
      </c>
      <c r="W312" s="101" t="s">
        <v>76</v>
      </c>
      <c r="X312" s="101" t="s">
        <v>76</v>
      </c>
    </row>
    <row r="313" spans="14:24" ht="15.75" x14ac:dyDescent="0.25">
      <c r="N313" s="97">
        <v>46022</v>
      </c>
      <c r="O313" s="98" t="s">
        <v>76</v>
      </c>
      <c r="P313" s="98" t="s">
        <v>76</v>
      </c>
      <c r="Q313" s="98" t="s">
        <v>76</v>
      </c>
      <c r="R313" s="98" t="s">
        <v>76</v>
      </c>
      <c r="S313" s="99" t="s">
        <v>76</v>
      </c>
      <c r="T313" s="99" t="s">
        <v>76</v>
      </c>
      <c r="U313" s="100" t="s">
        <v>76</v>
      </c>
      <c r="V313" s="100" t="s">
        <v>76</v>
      </c>
      <c r="W313" s="101" t="s">
        <v>76</v>
      </c>
      <c r="X313" s="101" t="s">
        <v>76</v>
      </c>
    </row>
    <row r="314" spans="14:24" ht="15.75" x14ac:dyDescent="0.25">
      <c r="N314" s="97">
        <v>46053</v>
      </c>
      <c r="O314" s="98" t="s">
        <v>76</v>
      </c>
      <c r="P314" s="98" t="s">
        <v>76</v>
      </c>
      <c r="Q314" s="98" t="s">
        <v>76</v>
      </c>
      <c r="R314" s="98" t="s">
        <v>76</v>
      </c>
      <c r="S314" s="99" t="s">
        <v>76</v>
      </c>
      <c r="T314" s="99" t="s">
        <v>76</v>
      </c>
      <c r="U314" s="100" t="s">
        <v>76</v>
      </c>
      <c r="V314" s="100" t="s">
        <v>76</v>
      </c>
      <c r="W314" s="101" t="s">
        <v>76</v>
      </c>
      <c r="X314" s="101" t="s">
        <v>76</v>
      </c>
    </row>
    <row r="315" spans="14:24" ht="15.75" x14ac:dyDescent="0.25">
      <c r="N315" s="97">
        <v>46081</v>
      </c>
      <c r="O315" s="98" t="s">
        <v>76</v>
      </c>
      <c r="P315" s="98" t="s">
        <v>76</v>
      </c>
      <c r="Q315" s="98" t="s">
        <v>76</v>
      </c>
      <c r="R315" s="98" t="s">
        <v>76</v>
      </c>
      <c r="S315" s="99" t="s">
        <v>76</v>
      </c>
      <c r="T315" s="99" t="s">
        <v>76</v>
      </c>
      <c r="U315" s="100" t="s">
        <v>76</v>
      </c>
      <c r="V315" s="100" t="s">
        <v>76</v>
      </c>
      <c r="W315" s="101" t="s">
        <v>76</v>
      </c>
      <c r="X315" s="101" t="s">
        <v>76</v>
      </c>
    </row>
    <row r="316" spans="14:24" ht="15.75" x14ac:dyDescent="0.25">
      <c r="N316" s="97">
        <v>46112</v>
      </c>
      <c r="O316" s="98" t="s">
        <v>76</v>
      </c>
      <c r="P316" s="98" t="s">
        <v>76</v>
      </c>
      <c r="Q316" s="98" t="s">
        <v>76</v>
      </c>
      <c r="R316" s="98" t="s">
        <v>76</v>
      </c>
      <c r="S316" s="99" t="s">
        <v>76</v>
      </c>
      <c r="T316" s="99" t="s">
        <v>76</v>
      </c>
      <c r="U316" s="100" t="s">
        <v>76</v>
      </c>
      <c r="V316" s="100" t="s">
        <v>76</v>
      </c>
      <c r="W316" s="101" t="s">
        <v>76</v>
      </c>
      <c r="X316" s="101" t="s">
        <v>76</v>
      </c>
    </row>
    <row r="317" spans="14:24" ht="15.75" x14ac:dyDescent="0.25">
      <c r="N317" s="97">
        <v>46142</v>
      </c>
      <c r="O317" s="98" t="s">
        <v>76</v>
      </c>
      <c r="P317" s="98" t="s">
        <v>76</v>
      </c>
      <c r="Q317" s="98" t="s">
        <v>76</v>
      </c>
      <c r="R317" s="98" t="s">
        <v>76</v>
      </c>
      <c r="S317" s="99" t="s">
        <v>76</v>
      </c>
      <c r="T317" s="99" t="s">
        <v>76</v>
      </c>
      <c r="U317" s="100" t="s">
        <v>76</v>
      </c>
      <c r="V317" s="100" t="s">
        <v>76</v>
      </c>
      <c r="W317" s="101" t="s">
        <v>76</v>
      </c>
      <c r="X317" s="101" t="s">
        <v>76</v>
      </c>
    </row>
    <row r="318" spans="14:24" ht="15.75" x14ac:dyDescent="0.25">
      <c r="N318" s="97">
        <v>46173</v>
      </c>
      <c r="O318" s="98" t="s">
        <v>76</v>
      </c>
      <c r="P318" s="98" t="s">
        <v>76</v>
      </c>
      <c r="Q318" s="98" t="s">
        <v>76</v>
      </c>
      <c r="R318" s="98" t="s">
        <v>76</v>
      </c>
      <c r="S318" s="99" t="s">
        <v>76</v>
      </c>
      <c r="T318" s="99" t="s">
        <v>76</v>
      </c>
      <c r="U318" s="100" t="s">
        <v>76</v>
      </c>
      <c r="V318" s="100" t="s">
        <v>76</v>
      </c>
      <c r="W318" s="101" t="s">
        <v>76</v>
      </c>
      <c r="X318" s="101" t="s">
        <v>76</v>
      </c>
    </row>
    <row r="319" spans="14:24" ht="15.75" x14ac:dyDescent="0.25">
      <c r="N319" s="97">
        <v>46203</v>
      </c>
      <c r="O319" s="98" t="s">
        <v>76</v>
      </c>
      <c r="P319" s="98" t="s">
        <v>76</v>
      </c>
      <c r="Q319" s="98" t="s">
        <v>76</v>
      </c>
      <c r="R319" s="98" t="s">
        <v>76</v>
      </c>
      <c r="S319" s="99" t="s">
        <v>76</v>
      </c>
      <c r="T319" s="99" t="s">
        <v>76</v>
      </c>
      <c r="U319" s="100" t="s">
        <v>76</v>
      </c>
      <c r="V319" s="100" t="s">
        <v>76</v>
      </c>
      <c r="W319" s="101" t="s">
        <v>76</v>
      </c>
      <c r="X319" s="101" t="s">
        <v>76</v>
      </c>
    </row>
    <row r="320" spans="14:24" ht="15.75" x14ac:dyDescent="0.25">
      <c r="N320" s="97">
        <v>46234</v>
      </c>
      <c r="O320" s="98" t="s">
        <v>76</v>
      </c>
      <c r="P320" s="98" t="s">
        <v>76</v>
      </c>
      <c r="Q320" s="98" t="s">
        <v>76</v>
      </c>
      <c r="R320" s="98" t="s">
        <v>76</v>
      </c>
      <c r="S320" s="99" t="s">
        <v>76</v>
      </c>
      <c r="T320" s="99" t="s">
        <v>76</v>
      </c>
      <c r="U320" s="100" t="s">
        <v>76</v>
      </c>
      <c r="V320" s="100" t="s">
        <v>76</v>
      </c>
      <c r="W320" s="101" t="s">
        <v>76</v>
      </c>
      <c r="X320" s="101" t="s">
        <v>76</v>
      </c>
    </row>
    <row r="321" spans="14:24" ht="15.75" x14ac:dyDescent="0.25">
      <c r="N321" s="97">
        <v>46265</v>
      </c>
      <c r="O321" s="98" t="s">
        <v>76</v>
      </c>
      <c r="P321" s="98" t="s">
        <v>76</v>
      </c>
      <c r="Q321" s="98" t="s">
        <v>76</v>
      </c>
      <c r="R321" s="98" t="s">
        <v>76</v>
      </c>
      <c r="S321" s="99" t="s">
        <v>76</v>
      </c>
      <c r="T321" s="99" t="s">
        <v>76</v>
      </c>
      <c r="U321" s="100" t="s">
        <v>76</v>
      </c>
      <c r="V321" s="100" t="s">
        <v>76</v>
      </c>
      <c r="W321" s="101" t="s">
        <v>76</v>
      </c>
      <c r="X321" s="101" t="s">
        <v>76</v>
      </c>
    </row>
    <row r="322" spans="14:24" ht="15.75" x14ac:dyDescent="0.25">
      <c r="N322" s="97">
        <v>46295</v>
      </c>
      <c r="O322" s="98" t="s">
        <v>76</v>
      </c>
      <c r="P322" s="98" t="s">
        <v>76</v>
      </c>
      <c r="Q322" s="98" t="s">
        <v>76</v>
      </c>
      <c r="R322" s="98" t="s">
        <v>76</v>
      </c>
      <c r="S322" s="99" t="s">
        <v>76</v>
      </c>
      <c r="T322" s="99" t="s">
        <v>76</v>
      </c>
      <c r="U322" s="100" t="s">
        <v>76</v>
      </c>
      <c r="V322" s="100" t="s">
        <v>76</v>
      </c>
      <c r="W322" s="101" t="s">
        <v>76</v>
      </c>
      <c r="X322" s="101" t="s">
        <v>76</v>
      </c>
    </row>
    <row r="323" spans="14:24" ht="15.75" x14ac:dyDescent="0.25">
      <c r="N323" s="97">
        <v>46326</v>
      </c>
      <c r="O323" s="98" t="s">
        <v>76</v>
      </c>
      <c r="P323" s="98" t="s">
        <v>76</v>
      </c>
      <c r="Q323" s="98" t="s">
        <v>76</v>
      </c>
      <c r="R323" s="98" t="s">
        <v>76</v>
      </c>
      <c r="S323" s="99" t="s">
        <v>76</v>
      </c>
      <c r="T323" s="99" t="s">
        <v>76</v>
      </c>
      <c r="U323" s="100" t="s">
        <v>76</v>
      </c>
      <c r="V323" s="100" t="s">
        <v>76</v>
      </c>
      <c r="W323" s="101" t="s">
        <v>76</v>
      </c>
      <c r="X323" s="101" t="s">
        <v>76</v>
      </c>
    </row>
    <row r="324" spans="14:24" ht="15.75" x14ac:dyDescent="0.25">
      <c r="N324" s="97">
        <v>46356</v>
      </c>
      <c r="O324" s="98" t="s">
        <v>76</v>
      </c>
      <c r="P324" s="98" t="s">
        <v>76</v>
      </c>
      <c r="Q324" s="98" t="s">
        <v>76</v>
      </c>
      <c r="R324" s="98" t="s">
        <v>76</v>
      </c>
      <c r="S324" s="99" t="s">
        <v>76</v>
      </c>
      <c r="T324" s="99" t="s">
        <v>76</v>
      </c>
      <c r="U324" s="100" t="s">
        <v>76</v>
      </c>
      <c r="V324" s="100" t="s">
        <v>76</v>
      </c>
      <c r="W324" s="101" t="s">
        <v>76</v>
      </c>
      <c r="X324" s="101" t="s">
        <v>76</v>
      </c>
    </row>
    <row r="325" spans="14:24" ht="15.75" x14ac:dyDescent="0.25">
      <c r="N325" s="97">
        <v>46387</v>
      </c>
      <c r="O325" s="98" t="s">
        <v>76</v>
      </c>
      <c r="P325" s="98" t="s">
        <v>76</v>
      </c>
      <c r="Q325" s="98" t="s">
        <v>76</v>
      </c>
      <c r="R325" s="98" t="s">
        <v>76</v>
      </c>
      <c r="S325" s="99" t="s">
        <v>76</v>
      </c>
      <c r="T325" s="99" t="s">
        <v>76</v>
      </c>
      <c r="U325" s="100" t="s">
        <v>76</v>
      </c>
      <c r="V325" s="100" t="s">
        <v>76</v>
      </c>
      <c r="W325" s="101" t="s">
        <v>76</v>
      </c>
      <c r="X325" s="101" t="s">
        <v>76</v>
      </c>
    </row>
    <row r="326" spans="14:24" ht="15.75" x14ac:dyDescent="0.25">
      <c r="N326" s="97">
        <v>46418</v>
      </c>
      <c r="O326" s="98" t="s">
        <v>76</v>
      </c>
      <c r="P326" s="98" t="s">
        <v>76</v>
      </c>
      <c r="Q326" s="98" t="s">
        <v>76</v>
      </c>
      <c r="R326" s="98" t="s">
        <v>76</v>
      </c>
      <c r="S326" s="99" t="s">
        <v>76</v>
      </c>
      <c r="T326" s="99" t="s">
        <v>76</v>
      </c>
      <c r="U326" s="100" t="s">
        <v>76</v>
      </c>
      <c r="V326" s="100" t="s">
        <v>76</v>
      </c>
      <c r="W326" s="101" t="s">
        <v>76</v>
      </c>
      <c r="X326" s="101" t="s">
        <v>76</v>
      </c>
    </row>
    <row r="327" spans="14:24" ht="15.75" x14ac:dyDescent="0.25">
      <c r="N327" s="97">
        <v>46446</v>
      </c>
      <c r="O327" s="98" t="s">
        <v>76</v>
      </c>
      <c r="P327" s="98" t="s">
        <v>76</v>
      </c>
      <c r="Q327" s="98" t="s">
        <v>76</v>
      </c>
      <c r="R327" s="98" t="s">
        <v>76</v>
      </c>
      <c r="S327" s="99" t="s">
        <v>76</v>
      </c>
      <c r="T327" s="99" t="s">
        <v>76</v>
      </c>
      <c r="U327" s="100" t="s">
        <v>76</v>
      </c>
      <c r="V327" s="100" t="s">
        <v>76</v>
      </c>
      <c r="W327" s="101" t="s">
        <v>76</v>
      </c>
      <c r="X327" s="101" t="s">
        <v>76</v>
      </c>
    </row>
    <row r="328" spans="14:24" ht="15.75" x14ac:dyDescent="0.25">
      <c r="N328" s="97">
        <v>46477</v>
      </c>
      <c r="O328" s="98" t="s">
        <v>76</v>
      </c>
      <c r="P328" s="98" t="s">
        <v>76</v>
      </c>
      <c r="Q328" s="98" t="s">
        <v>76</v>
      </c>
      <c r="R328" s="98" t="s">
        <v>76</v>
      </c>
      <c r="S328" s="99" t="s">
        <v>76</v>
      </c>
      <c r="T328" s="99" t="s">
        <v>76</v>
      </c>
      <c r="U328" s="100" t="s">
        <v>76</v>
      </c>
      <c r="V328" s="100" t="s">
        <v>76</v>
      </c>
      <c r="W328" s="101" t="s">
        <v>76</v>
      </c>
      <c r="X328" s="101" t="s">
        <v>76</v>
      </c>
    </row>
    <row r="329" spans="14:24" ht="15.75" x14ac:dyDescent="0.25">
      <c r="N329" s="97">
        <v>46507</v>
      </c>
      <c r="O329" s="98" t="s">
        <v>76</v>
      </c>
      <c r="P329" s="98" t="s">
        <v>76</v>
      </c>
      <c r="Q329" s="98" t="s">
        <v>76</v>
      </c>
      <c r="R329" s="98" t="s">
        <v>76</v>
      </c>
      <c r="S329" s="99" t="s">
        <v>76</v>
      </c>
      <c r="T329" s="99" t="s">
        <v>76</v>
      </c>
      <c r="U329" s="100" t="s">
        <v>76</v>
      </c>
      <c r="V329" s="100" t="s">
        <v>76</v>
      </c>
      <c r="W329" s="101" t="s">
        <v>76</v>
      </c>
      <c r="X329" s="101" t="s">
        <v>76</v>
      </c>
    </row>
    <row r="330" spans="14:24" ht="15.75" x14ac:dyDescent="0.25">
      <c r="N330" s="97">
        <v>46538</v>
      </c>
      <c r="O330" s="98" t="s">
        <v>76</v>
      </c>
      <c r="P330" s="98" t="s">
        <v>76</v>
      </c>
      <c r="Q330" s="98" t="s">
        <v>76</v>
      </c>
      <c r="R330" s="98" t="s">
        <v>76</v>
      </c>
      <c r="S330" s="99" t="s">
        <v>76</v>
      </c>
      <c r="T330" s="99" t="s">
        <v>76</v>
      </c>
      <c r="U330" s="100" t="s">
        <v>76</v>
      </c>
      <c r="V330" s="100" t="s">
        <v>76</v>
      </c>
      <c r="W330" s="101" t="s">
        <v>76</v>
      </c>
      <c r="X330" s="101" t="s">
        <v>76</v>
      </c>
    </row>
    <row r="331" spans="14:24" ht="15.75" x14ac:dyDescent="0.25">
      <c r="N331" s="97">
        <v>46568</v>
      </c>
      <c r="O331" s="98" t="s">
        <v>76</v>
      </c>
      <c r="P331" s="98" t="s">
        <v>76</v>
      </c>
      <c r="Q331" s="98" t="s">
        <v>76</v>
      </c>
      <c r="R331" s="98" t="s">
        <v>76</v>
      </c>
      <c r="S331" s="99" t="s">
        <v>76</v>
      </c>
      <c r="T331" s="99" t="s">
        <v>76</v>
      </c>
      <c r="U331" s="100" t="s">
        <v>76</v>
      </c>
      <c r="V331" s="100" t="s">
        <v>76</v>
      </c>
      <c r="W331" s="101" t="s">
        <v>76</v>
      </c>
      <c r="X331" s="101" t="s">
        <v>76</v>
      </c>
    </row>
    <row r="332" spans="14:24" ht="15.75" x14ac:dyDescent="0.25">
      <c r="N332" s="97">
        <v>46599</v>
      </c>
      <c r="O332" s="98" t="s">
        <v>76</v>
      </c>
      <c r="P332" s="98" t="s">
        <v>76</v>
      </c>
      <c r="Q332" s="98" t="s">
        <v>76</v>
      </c>
      <c r="R332" s="98" t="s">
        <v>76</v>
      </c>
      <c r="S332" s="99" t="s">
        <v>76</v>
      </c>
      <c r="T332" s="99" t="s">
        <v>76</v>
      </c>
      <c r="U332" s="100" t="s">
        <v>76</v>
      </c>
      <c r="V332" s="100" t="s">
        <v>76</v>
      </c>
      <c r="W332" s="101" t="s">
        <v>76</v>
      </c>
      <c r="X332" s="101" t="s">
        <v>76</v>
      </c>
    </row>
    <row r="333" spans="14:24" ht="15.75" x14ac:dyDescent="0.25">
      <c r="N333" s="97">
        <v>46630</v>
      </c>
      <c r="O333" s="98" t="s">
        <v>76</v>
      </c>
      <c r="P333" s="98" t="s">
        <v>76</v>
      </c>
      <c r="Q333" s="98" t="s">
        <v>76</v>
      </c>
      <c r="R333" s="98" t="s">
        <v>76</v>
      </c>
      <c r="S333" s="99" t="s">
        <v>76</v>
      </c>
      <c r="T333" s="99" t="s">
        <v>76</v>
      </c>
      <c r="U333" s="100" t="s">
        <v>76</v>
      </c>
      <c r="V333" s="100" t="s">
        <v>76</v>
      </c>
      <c r="W333" s="101" t="s">
        <v>76</v>
      </c>
      <c r="X333" s="101" t="s">
        <v>76</v>
      </c>
    </row>
    <row r="334" spans="14:24" ht="15.75" x14ac:dyDescent="0.25">
      <c r="N334" s="97">
        <v>46660</v>
      </c>
      <c r="O334" s="98" t="s">
        <v>76</v>
      </c>
      <c r="P334" s="98" t="s">
        <v>76</v>
      </c>
      <c r="Q334" s="98" t="s">
        <v>76</v>
      </c>
      <c r="R334" s="98" t="s">
        <v>76</v>
      </c>
      <c r="S334" s="99" t="s">
        <v>76</v>
      </c>
      <c r="T334" s="99" t="s">
        <v>76</v>
      </c>
      <c r="U334" s="100" t="s">
        <v>76</v>
      </c>
      <c r="V334" s="100" t="s">
        <v>76</v>
      </c>
      <c r="W334" s="101" t="s">
        <v>76</v>
      </c>
      <c r="X334" s="101" t="s">
        <v>76</v>
      </c>
    </row>
    <row r="335" spans="14:24" ht="15.75" x14ac:dyDescent="0.25">
      <c r="N335" s="97">
        <v>46691</v>
      </c>
      <c r="O335" s="98" t="s">
        <v>76</v>
      </c>
      <c r="P335" s="98" t="s">
        <v>76</v>
      </c>
      <c r="Q335" s="98" t="s">
        <v>76</v>
      </c>
      <c r="R335" s="98" t="s">
        <v>76</v>
      </c>
      <c r="S335" s="99" t="s">
        <v>76</v>
      </c>
      <c r="T335" s="99" t="s">
        <v>76</v>
      </c>
      <c r="U335" s="100" t="s">
        <v>76</v>
      </c>
      <c r="V335" s="100" t="s">
        <v>76</v>
      </c>
      <c r="W335" s="101" t="s">
        <v>76</v>
      </c>
      <c r="X335" s="101" t="s">
        <v>76</v>
      </c>
    </row>
    <row r="336" spans="14:24" ht="15.75" x14ac:dyDescent="0.25">
      <c r="N336" s="97">
        <v>46721</v>
      </c>
      <c r="O336" s="98" t="s">
        <v>76</v>
      </c>
      <c r="P336" s="98" t="s">
        <v>76</v>
      </c>
      <c r="Q336" s="98" t="s">
        <v>76</v>
      </c>
      <c r="R336" s="98" t="s">
        <v>76</v>
      </c>
      <c r="S336" s="99" t="s">
        <v>76</v>
      </c>
      <c r="T336" s="99" t="s">
        <v>76</v>
      </c>
      <c r="U336" s="100" t="s">
        <v>76</v>
      </c>
      <c r="V336" s="100" t="s">
        <v>76</v>
      </c>
      <c r="W336" s="101" t="s">
        <v>76</v>
      </c>
      <c r="X336" s="101" t="s">
        <v>76</v>
      </c>
    </row>
    <row r="337" spans="14:24" ht="15.75" x14ac:dyDescent="0.25">
      <c r="N337" s="97">
        <v>46752</v>
      </c>
      <c r="O337" s="98" t="s">
        <v>76</v>
      </c>
      <c r="P337" s="98" t="s">
        <v>76</v>
      </c>
      <c r="Q337" s="98" t="s">
        <v>76</v>
      </c>
      <c r="R337" s="98" t="s">
        <v>76</v>
      </c>
      <c r="S337" s="99" t="s">
        <v>76</v>
      </c>
      <c r="T337" s="99" t="s">
        <v>76</v>
      </c>
      <c r="U337" s="100" t="s">
        <v>76</v>
      </c>
      <c r="V337" s="100" t="s">
        <v>76</v>
      </c>
      <c r="W337" s="101" t="s">
        <v>76</v>
      </c>
      <c r="X337" s="101" t="s">
        <v>76</v>
      </c>
    </row>
    <row r="338" spans="14:24" ht="15.75" x14ac:dyDescent="0.25">
      <c r="N338" s="97">
        <v>46783</v>
      </c>
      <c r="O338" s="98" t="s">
        <v>76</v>
      </c>
      <c r="P338" s="98" t="s">
        <v>76</v>
      </c>
      <c r="Q338" s="98" t="s">
        <v>76</v>
      </c>
      <c r="R338" s="98" t="s">
        <v>76</v>
      </c>
      <c r="S338" s="99" t="s">
        <v>76</v>
      </c>
      <c r="T338" s="99" t="s">
        <v>76</v>
      </c>
      <c r="U338" s="100" t="s">
        <v>76</v>
      </c>
      <c r="V338" s="100" t="s">
        <v>76</v>
      </c>
      <c r="W338" s="101" t="s">
        <v>76</v>
      </c>
      <c r="X338" s="101" t="s">
        <v>76</v>
      </c>
    </row>
    <row r="339" spans="14:24" ht="15.75" x14ac:dyDescent="0.25">
      <c r="N339" s="97">
        <v>46812</v>
      </c>
      <c r="O339" s="98" t="s">
        <v>76</v>
      </c>
      <c r="P339" s="98" t="s">
        <v>76</v>
      </c>
      <c r="Q339" s="98" t="s">
        <v>76</v>
      </c>
      <c r="R339" s="98" t="s">
        <v>76</v>
      </c>
      <c r="S339" s="99" t="s">
        <v>76</v>
      </c>
      <c r="T339" s="99" t="s">
        <v>76</v>
      </c>
      <c r="U339" s="100" t="s">
        <v>76</v>
      </c>
      <c r="V339" s="100" t="s">
        <v>76</v>
      </c>
      <c r="W339" s="101" t="s">
        <v>76</v>
      </c>
      <c r="X339" s="101" t="s">
        <v>76</v>
      </c>
    </row>
    <row r="340" spans="14:24" ht="15.75" x14ac:dyDescent="0.25">
      <c r="N340" s="97">
        <v>46843</v>
      </c>
      <c r="O340" s="98" t="s">
        <v>76</v>
      </c>
      <c r="P340" s="98" t="s">
        <v>76</v>
      </c>
      <c r="Q340" s="98" t="s">
        <v>76</v>
      </c>
      <c r="R340" s="98" t="s">
        <v>76</v>
      </c>
      <c r="S340" s="99" t="s">
        <v>76</v>
      </c>
      <c r="T340" s="99" t="s">
        <v>76</v>
      </c>
      <c r="U340" s="100" t="s">
        <v>76</v>
      </c>
      <c r="V340" s="100" t="s">
        <v>76</v>
      </c>
      <c r="W340" s="101" t="s">
        <v>76</v>
      </c>
      <c r="X340" s="101" t="s">
        <v>76</v>
      </c>
    </row>
    <row r="341" spans="14:24" ht="15.75" x14ac:dyDescent="0.25">
      <c r="N341" s="97">
        <v>46873</v>
      </c>
      <c r="O341" s="98" t="s">
        <v>76</v>
      </c>
      <c r="P341" s="98" t="s">
        <v>76</v>
      </c>
      <c r="Q341" s="98" t="s">
        <v>76</v>
      </c>
      <c r="R341" s="98" t="s">
        <v>76</v>
      </c>
      <c r="S341" s="99" t="s">
        <v>76</v>
      </c>
      <c r="T341" s="99" t="s">
        <v>76</v>
      </c>
      <c r="U341" s="100" t="s">
        <v>76</v>
      </c>
      <c r="V341" s="100" t="s">
        <v>76</v>
      </c>
      <c r="W341" s="101" t="s">
        <v>76</v>
      </c>
      <c r="X341" s="101" t="s">
        <v>76</v>
      </c>
    </row>
    <row r="342" spans="14:24" ht="15.75" x14ac:dyDescent="0.25">
      <c r="N342" s="97">
        <v>46904</v>
      </c>
      <c r="O342" s="98" t="s">
        <v>76</v>
      </c>
      <c r="P342" s="98" t="s">
        <v>76</v>
      </c>
      <c r="Q342" s="98" t="s">
        <v>76</v>
      </c>
      <c r="R342" s="98" t="s">
        <v>76</v>
      </c>
      <c r="S342" s="99" t="s">
        <v>76</v>
      </c>
      <c r="T342" s="99" t="s">
        <v>76</v>
      </c>
      <c r="U342" s="100" t="s">
        <v>76</v>
      </c>
      <c r="V342" s="100" t="s">
        <v>76</v>
      </c>
      <c r="W342" s="101" t="s">
        <v>76</v>
      </c>
      <c r="X342" s="101" t="s">
        <v>76</v>
      </c>
    </row>
    <row r="343" spans="14:24" ht="15.75" x14ac:dyDescent="0.25">
      <c r="N343" s="97">
        <v>46934</v>
      </c>
      <c r="O343" s="98" t="s">
        <v>76</v>
      </c>
      <c r="P343" s="98" t="s">
        <v>76</v>
      </c>
      <c r="Q343" s="98" t="s">
        <v>76</v>
      </c>
      <c r="R343" s="98" t="s">
        <v>76</v>
      </c>
      <c r="S343" s="99" t="s">
        <v>76</v>
      </c>
      <c r="T343" s="99" t="s">
        <v>76</v>
      </c>
      <c r="U343" s="100" t="s">
        <v>76</v>
      </c>
      <c r="V343" s="100" t="s">
        <v>76</v>
      </c>
      <c r="W343" s="101" t="s">
        <v>76</v>
      </c>
      <c r="X343" s="101" t="s">
        <v>76</v>
      </c>
    </row>
    <row r="344" spans="14:24" ht="15.75" x14ac:dyDescent="0.25">
      <c r="N344" s="97">
        <v>46965</v>
      </c>
      <c r="O344" s="98" t="s">
        <v>76</v>
      </c>
      <c r="P344" s="98" t="s">
        <v>76</v>
      </c>
      <c r="Q344" s="98" t="s">
        <v>76</v>
      </c>
      <c r="R344" s="98" t="s">
        <v>76</v>
      </c>
      <c r="S344" s="99" t="s">
        <v>76</v>
      </c>
      <c r="T344" s="99" t="s">
        <v>76</v>
      </c>
      <c r="U344" s="100" t="s">
        <v>76</v>
      </c>
      <c r="V344" s="100" t="s">
        <v>76</v>
      </c>
      <c r="W344" s="101" t="s">
        <v>76</v>
      </c>
      <c r="X344" s="101" t="s">
        <v>76</v>
      </c>
    </row>
    <row r="345" spans="14:24" ht="15.75" x14ac:dyDescent="0.25">
      <c r="N345" s="97">
        <v>46996</v>
      </c>
      <c r="O345" s="98" t="s">
        <v>76</v>
      </c>
      <c r="P345" s="98" t="s">
        <v>76</v>
      </c>
      <c r="Q345" s="98" t="s">
        <v>76</v>
      </c>
      <c r="R345" s="98" t="s">
        <v>76</v>
      </c>
      <c r="S345" s="99" t="s">
        <v>76</v>
      </c>
      <c r="T345" s="99" t="s">
        <v>76</v>
      </c>
      <c r="U345" s="100" t="s">
        <v>76</v>
      </c>
      <c r="V345" s="100" t="s">
        <v>76</v>
      </c>
      <c r="W345" s="101" t="s">
        <v>76</v>
      </c>
      <c r="X345" s="101" t="s">
        <v>76</v>
      </c>
    </row>
    <row r="346" spans="14:24" ht="15.75" x14ac:dyDescent="0.25">
      <c r="N346" s="97">
        <v>47026</v>
      </c>
      <c r="O346" s="98" t="s">
        <v>76</v>
      </c>
      <c r="P346" s="98" t="s">
        <v>76</v>
      </c>
      <c r="Q346" s="98" t="s">
        <v>76</v>
      </c>
      <c r="R346" s="98" t="s">
        <v>76</v>
      </c>
      <c r="S346" s="99" t="s">
        <v>76</v>
      </c>
      <c r="T346" s="99" t="s">
        <v>76</v>
      </c>
      <c r="U346" s="100" t="s">
        <v>76</v>
      </c>
      <c r="V346" s="100" t="s">
        <v>76</v>
      </c>
      <c r="W346" s="101" t="s">
        <v>76</v>
      </c>
      <c r="X346" s="101" t="s">
        <v>76</v>
      </c>
    </row>
    <row r="347" spans="14:24" ht="15.75" x14ac:dyDescent="0.25">
      <c r="N347" s="97">
        <v>47057</v>
      </c>
      <c r="O347" s="98" t="s">
        <v>76</v>
      </c>
      <c r="P347" s="98" t="s">
        <v>76</v>
      </c>
      <c r="Q347" s="98" t="s">
        <v>76</v>
      </c>
      <c r="R347" s="98" t="s">
        <v>76</v>
      </c>
      <c r="S347" s="99" t="s">
        <v>76</v>
      </c>
      <c r="T347" s="99" t="s">
        <v>76</v>
      </c>
      <c r="U347" s="100" t="s">
        <v>76</v>
      </c>
      <c r="V347" s="100" t="s">
        <v>76</v>
      </c>
      <c r="W347" s="101" t="s">
        <v>76</v>
      </c>
      <c r="X347" s="101" t="s">
        <v>76</v>
      </c>
    </row>
    <row r="348" spans="14:24" ht="15.75" x14ac:dyDescent="0.25">
      <c r="N348" s="97">
        <v>47087</v>
      </c>
      <c r="O348" s="98" t="s">
        <v>76</v>
      </c>
      <c r="P348" s="98" t="s">
        <v>76</v>
      </c>
      <c r="Q348" s="98" t="s">
        <v>76</v>
      </c>
      <c r="R348" s="98" t="s">
        <v>76</v>
      </c>
      <c r="S348" s="99" t="s">
        <v>76</v>
      </c>
      <c r="T348" s="99" t="s">
        <v>76</v>
      </c>
      <c r="U348" s="100" t="s">
        <v>76</v>
      </c>
      <c r="V348" s="100" t="s">
        <v>76</v>
      </c>
      <c r="W348" s="101" t="s">
        <v>76</v>
      </c>
      <c r="X348" s="101" t="s">
        <v>76</v>
      </c>
    </row>
    <row r="349" spans="14:24" ht="15.75" x14ac:dyDescent="0.25">
      <c r="N349" s="97">
        <v>47118</v>
      </c>
      <c r="O349" s="98" t="s">
        <v>76</v>
      </c>
      <c r="P349" s="98" t="s">
        <v>76</v>
      </c>
      <c r="Q349" s="98" t="s">
        <v>76</v>
      </c>
      <c r="R349" s="98" t="s">
        <v>76</v>
      </c>
      <c r="S349" s="99" t="s">
        <v>76</v>
      </c>
      <c r="T349" s="99" t="s">
        <v>76</v>
      </c>
      <c r="U349" s="100" t="s">
        <v>76</v>
      </c>
      <c r="V349" s="100" t="s">
        <v>76</v>
      </c>
      <c r="W349" s="101" t="s">
        <v>76</v>
      </c>
      <c r="X349" s="101" t="s">
        <v>76</v>
      </c>
    </row>
    <row r="350" spans="14:24" ht="15.75" x14ac:dyDescent="0.25">
      <c r="N350" s="97">
        <v>47149</v>
      </c>
      <c r="O350" s="98" t="s">
        <v>76</v>
      </c>
      <c r="P350" s="98" t="s">
        <v>76</v>
      </c>
      <c r="Q350" s="98" t="s">
        <v>76</v>
      </c>
      <c r="R350" s="98" t="s">
        <v>76</v>
      </c>
      <c r="S350" s="99" t="s">
        <v>76</v>
      </c>
      <c r="T350" s="99" t="s">
        <v>76</v>
      </c>
      <c r="U350" s="100" t="s">
        <v>76</v>
      </c>
      <c r="V350" s="100" t="s">
        <v>76</v>
      </c>
      <c r="W350" s="101" t="s">
        <v>76</v>
      </c>
      <c r="X350" s="101" t="s">
        <v>76</v>
      </c>
    </row>
    <row r="351" spans="14:24" ht="15.75" x14ac:dyDescent="0.25">
      <c r="N351" s="97">
        <v>47177</v>
      </c>
      <c r="O351" s="98" t="s">
        <v>76</v>
      </c>
      <c r="P351" s="98" t="s">
        <v>76</v>
      </c>
      <c r="Q351" s="98" t="s">
        <v>76</v>
      </c>
      <c r="R351" s="98" t="s">
        <v>76</v>
      </c>
      <c r="S351" s="99" t="s">
        <v>76</v>
      </c>
      <c r="T351" s="99" t="s">
        <v>76</v>
      </c>
      <c r="U351" s="100" t="s">
        <v>76</v>
      </c>
      <c r="V351" s="100" t="s">
        <v>76</v>
      </c>
      <c r="W351" s="101" t="s">
        <v>76</v>
      </c>
      <c r="X351" s="101" t="s">
        <v>76</v>
      </c>
    </row>
    <row r="352" spans="14:24" ht="15.75" x14ac:dyDescent="0.25">
      <c r="N352" s="97">
        <v>47208</v>
      </c>
      <c r="O352" s="98" t="s">
        <v>76</v>
      </c>
      <c r="P352" s="98" t="s">
        <v>76</v>
      </c>
      <c r="Q352" s="98" t="s">
        <v>76</v>
      </c>
      <c r="R352" s="98" t="s">
        <v>76</v>
      </c>
      <c r="S352" s="99" t="s">
        <v>76</v>
      </c>
      <c r="T352" s="99" t="s">
        <v>76</v>
      </c>
      <c r="U352" s="100" t="s">
        <v>76</v>
      </c>
      <c r="V352" s="100" t="s">
        <v>76</v>
      </c>
      <c r="W352" s="101" t="s">
        <v>76</v>
      </c>
      <c r="X352" s="101" t="s">
        <v>76</v>
      </c>
    </row>
    <row r="353" spans="14:24" ht="15.75" x14ac:dyDescent="0.25">
      <c r="N353" s="97">
        <v>47238</v>
      </c>
      <c r="O353" s="98" t="s">
        <v>76</v>
      </c>
      <c r="P353" s="98" t="s">
        <v>76</v>
      </c>
      <c r="Q353" s="98" t="s">
        <v>76</v>
      </c>
      <c r="R353" s="98" t="s">
        <v>76</v>
      </c>
      <c r="S353" s="99" t="s">
        <v>76</v>
      </c>
      <c r="T353" s="99" t="s">
        <v>76</v>
      </c>
      <c r="U353" s="100" t="s">
        <v>76</v>
      </c>
      <c r="V353" s="100" t="s">
        <v>76</v>
      </c>
      <c r="W353" s="101" t="s">
        <v>76</v>
      </c>
      <c r="X353" s="101" t="s">
        <v>76</v>
      </c>
    </row>
    <row r="354" spans="14:24" ht="15.75" x14ac:dyDescent="0.25">
      <c r="N354" s="97">
        <v>47269</v>
      </c>
      <c r="O354" s="98" t="s">
        <v>76</v>
      </c>
      <c r="P354" s="98" t="s">
        <v>76</v>
      </c>
      <c r="Q354" s="98" t="s">
        <v>76</v>
      </c>
      <c r="R354" s="98" t="s">
        <v>76</v>
      </c>
      <c r="S354" s="99" t="s">
        <v>76</v>
      </c>
      <c r="T354" s="99" t="s">
        <v>76</v>
      </c>
      <c r="U354" s="100" t="s">
        <v>76</v>
      </c>
      <c r="V354" s="100" t="s">
        <v>76</v>
      </c>
      <c r="W354" s="101" t="s">
        <v>76</v>
      </c>
      <c r="X354" s="101" t="s">
        <v>76</v>
      </c>
    </row>
    <row r="355" spans="14:24" ht="15.75" x14ac:dyDescent="0.25">
      <c r="N355" s="97">
        <v>47299</v>
      </c>
      <c r="O355" s="98" t="s">
        <v>76</v>
      </c>
      <c r="P355" s="98" t="s">
        <v>76</v>
      </c>
      <c r="Q355" s="98" t="s">
        <v>76</v>
      </c>
      <c r="R355" s="98" t="s">
        <v>76</v>
      </c>
      <c r="S355" s="99" t="s">
        <v>76</v>
      </c>
      <c r="T355" s="99" t="s">
        <v>76</v>
      </c>
      <c r="U355" s="100" t="s">
        <v>76</v>
      </c>
      <c r="V355" s="100" t="s">
        <v>76</v>
      </c>
      <c r="W355" s="101" t="s">
        <v>76</v>
      </c>
      <c r="X355" s="101" t="s">
        <v>76</v>
      </c>
    </row>
    <row r="356" spans="14:24" ht="15.75" x14ac:dyDescent="0.25">
      <c r="N356" s="97">
        <v>47330</v>
      </c>
      <c r="O356" s="98" t="s">
        <v>76</v>
      </c>
      <c r="P356" s="98" t="s">
        <v>76</v>
      </c>
      <c r="Q356" s="98" t="s">
        <v>76</v>
      </c>
      <c r="R356" s="98" t="s">
        <v>76</v>
      </c>
      <c r="S356" s="99" t="s">
        <v>76</v>
      </c>
      <c r="T356" s="99" t="s">
        <v>76</v>
      </c>
      <c r="U356" s="100" t="s">
        <v>76</v>
      </c>
      <c r="V356" s="100" t="s">
        <v>76</v>
      </c>
      <c r="W356" s="101" t="s">
        <v>76</v>
      </c>
      <c r="X356" s="101" t="s">
        <v>76</v>
      </c>
    </row>
    <row r="357" spans="14:24" ht="15.75" x14ac:dyDescent="0.25">
      <c r="N357" s="97">
        <v>47361</v>
      </c>
      <c r="O357" s="98" t="s">
        <v>76</v>
      </c>
      <c r="P357" s="98" t="s">
        <v>76</v>
      </c>
      <c r="Q357" s="98" t="s">
        <v>76</v>
      </c>
      <c r="R357" s="98" t="s">
        <v>76</v>
      </c>
      <c r="S357" s="99" t="s">
        <v>76</v>
      </c>
      <c r="T357" s="99" t="s">
        <v>76</v>
      </c>
      <c r="U357" s="100" t="s">
        <v>76</v>
      </c>
      <c r="V357" s="100" t="s">
        <v>76</v>
      </c>
      <c r="W357" s="101" t="s">
        <v>76</v>
      </c>
      <c r="X357" s="101" t="s">
        <v>76</v>
      </c>
    </row>
    <row r="358" spans="14:24" ht="15.75" x14ac:dyDescent="0.25">
      <c r="N358" s="97">
        <v>47391</v>
      </c>
      <c r="O358" s="98" t="s">
        <v>76</v>
      </c>
      <c r="P358" s="98" t="s">
        <v>76</v>
      </c>
      <c r="Q358" s="98" t="s">
        <v>76</v>
      </c>
      <c r="R358" s="98" t="s">
        <v>76</v>
      </c>
      <c r="S358" s="99" t="s">
        <v>76</v>
      </c>
      <c r="T358" s="99" t="s">
        <v>76</v>
      </c>
      <c r="U358" s="100" t="s">
        <v>76</v>
      </c>
      <c r="V358" s="100" t="s">
        <v>76</v>
      </c>
      <c r="W358" s="101" t="s">
        <v>76</v>
      </c>
      <c r="X358" s="101" t="s">
        <v>76</v>
      </c>
    </row>
    <row r="359" spans="14:24" ht="15.75" x14ac:dyDescent="0.25">
      <c r="N359" s="97">
        <v>47422</v>
      </c>
      <c r="O359" s="98" t="s">
        <v>76</v>
      </c>
      <c r="P359" s="98" t="s">
        <v>76</v>
      </c>
      <c r="Q359" s="98" t="s">
        <v>76</v>
      </c>
      <c r="R359" s="98" t="s">
        <v>76</v>
      </c>
      <c r="S359" s="99" t="s">
        <v>76</v>
      </c>
      <c r="T359" s="99" t="s">
        <v>76</v>
      </c>
      <c r="U359" s="100" t="s">
        <v>76</v>
      </c>
      <c r="V359" s="100" t="s">
        <v>76</v>
      </c>
      <c r="W359" s="101" t="s">
        <v>76</v>
      </c>
      <c r="X359" s="101" t="s">
        <v>76</v>
      </c>
    </row>
    <row r="360" spans="14:24" ht="15.75" x14ac:dyDescent="0.25">
      <c r="N360" s="97">
        <v>47452</v>
      </c>
      <c r="O360" s="98" t="s">
        <v>76</v>
      </c>
      <c r="P360" s="98" t="s">
        <v>76</v>
      </c>
      <c r="Q360" s="98" t="s">
        <v>76</v>
      </c>
      <c r="R360" s="98" t="s">
        <v>76</v>
      </c>
      <c r="S360" s="99" t="s">
        <v>76</v>
      </c>
      <c r="T360" s="99" t="s">
        <v>76</v>
      </c>
      <c r="U360" s="100" t="s">
        <v>76</v>
      </c>
      <c r="V360" s="100" t="s">
        <v>76</v>
      </c>
      <c r="W360" s="101" t="s">
        <v>76</v>
      </c>
      <c r="X360" s="101" t="s">
        <v>76</v>
      </c>
    </row>
    <row r="361" spans="14:24" ht="15.75" x14ac:dyDescent="0.25">
      <c r="N361" s="97">
        <v>47483</v>
      </c>
      <c r="O361" s="98" t="s">
        <v>76</v>
      </c>
      <c r="P361" s="98" t="s">
        <v>76</v>
      </c>
      <c r="Q361" s="98" t="s">
        <v>76</v>
      </c>
      <c r="R361" s="98" t="s">
        <v>76</v>
      </c>
      <c r="S361" s="99" t="s">
        <v>76</v>
      </c>
      <c r="T361" s="99" t="s">
        <v>76</v>
      </c>
      <c r="U361" s="100" t="s">
        <v>76</v>
      </c>
      <c r="V361" s="100" t="s">
        <v>76</v>
      </c>
      <c r="W361" s="101" t="s">
        <v>76</v>
      </c>
      <c r="X361" s="101" t="s">
        <v>76</v>
      </c>
    </row>
    <row r="362" spans="14:24" ht="15.75" x14ac:dyDescent="0.25">
      <c r="N362" s="97">
        <v>47514</v>
      </c>
      <c r="O362" s="98" t="s">
        <v>76</v>
      </c>
      <c r="P362" s="98" t="s">
        <v>76</v>
      </c>
      <c r="Q362" s="98" t="s">
        <v>76</v>
      </c>
      <c r="R362" s="98" t="s">
        <v>76</v>
      </c>
      <c r="S362" s="99" t="s">
        <v>76</v>
      </c>
      <c r="T362" s="99" t="s">
        <v>76</v>
      </c>
      <c r="U362" s="100" t="s">
        <v>76</v>
      </c>
      <c r="V362" s="100" t="s">
        <v>76</v>
      </c>
      <c r="W362" s="101" t="s">
        <v>76</v>
      </c>
      <c r="X362" s="101" t="s">
        <v>76</v>
      </c>
    </row>
    <row r="363" spans="14:24" ht="15.75" x14ac:dyDescent="0.25">
      <c r="N363" s="97">
        <v>47542</v>
      </c>
      <c r="O363" s="98" t="s">
        <v>76</v>
      </c>
      <c r="P363" s="98" t="s">
        <v>76</v>
      </c>
      <c r="Q363" s="98" t="s">
        <v>76</v>
      </c>
      <c r="R363" s="98" t="s">
        <v>76</v>
      </c>
      <c r="S363" s="99" t="s">
        <v>76</v>
      </c>
      <c r="T363" s="99" t="s">
        <v>76</v>
      </c>
      <c r="U363" s="100" t="s">
        <v>76</v>
      </c>
      <c r="V363" s="100" t="s">
        <v>76</v>
      </c>
      <c r="W363" s="101" t="s">
        <v>76</v>
      </c>
      <c r="X363" s="101" t="s">
        <v>76</v>
      </c>
    </row>
    <row r="364" spans="14:24" ht="15.75" x14ac:dyDescent="0.25">
      <c r="N364" s="97">
        <v>47573</v>
      </c>
      <c r="O364" s="98" t="s">
        <v>76</v>
      </c>
      <c r="P364" s="98" t="s">
        <v>76</v>
      </c>
      <c r="Q364" s="98" t="s">
        <v>76</v>
      </c>
      <c r="R364" s="98" t="s">
        <v>76</v>
      </c>
      <c r="S364" s="99" t="s">
        <v>76</v>
      </c>
      <c r="T364" s="99" t="s">
        <v>76</v>
      </c>
      <c r="U364" s="100" t="s">
        <v>76</v>
      </c>
      <c r="V364" s="100" t="s">
        <v>76</v>
      </c>
      <c r="W364" s="101" t="s">
        <v>76</v>
      </c>
      <c r="X364" s="101" t="s">
        <v>76</v>
      </c>
    </row>
    <row r="365" spans="14:24" ht="15.75" x14ac:dyDescent="0.25">
      <c r="N365" s="97">
        <v>47603</v>
      </c>
      <c r="O365" s="98" t="s">
        <v>76</v>
      </c>
      <c r="P365" s="98" t="s">
        <v>76</v>
      </c>
      <c r="Q365" s="98" t="s">
        <v>76</v>
      </c>
      <c r="R365" s="98" t="s">
        <v>76</v>
      </c>
      <c r="S365" s="99" t="s">
        <v>76</v>
      </c>
      <c r="T365" s="99" t="s">
        <v>76</v>
      </c>
      <c r="U365" s="100" t="s">
        <v>76</v>
      </c>
      <c r="V365" s="100" t="s">
        <v>76</v>
      </c>
      <c r="W365" s="101" t="s">
        <v>76</v>
      </c>
      <c r="X365" s="101" t="s">
        <v>76</v>
      </c>
    </row>
    <row r="366" spans="14:24" ht="15.75" x14ac:dyDescent="0.25">
      <c r="N366" s="97">
        <v>47634</v>
      </c>
      <c r="O366" s="98" t="s">
        <v>76</v>
      </c>
      <c r="P366" s="98" t="s">
        <v>76</v>
      </c>
      <c r="Q366" s="98" t="s">
        <v>76</v>
      </c>
      <c r="R366" s="98" t="s">
        <v>76</v>
      </c>
      <c r="S366" s="99" t="s">
        <v>76</v>
      </c>
      <c r="T366" s="99" t="s">
        <v>76</v>
      </c>
      <c r="U366" s="100" t="s">
        <v>76</v>
      </c>
      <c r="V366" s="100" t="s">
        <v>76</v>
      </c>
      <c r="W366" s="101" t="s">
        <v>76</v>
      </c>
      <c r="X366" s="101" t="s">
        <v>76</v>
      </c>
    </row>
    <row r="367" spans="14:24" ht="15.75" x14ac:dyDescent="0.25">
      <c r="N367" s="97">
        <v>47664</v>
      </c>
      <c r="O367" s="98" t="s">
        <v>76</v>
      </c>
      <c r="P367" s="98" t="s">
        <v>76</v>
      </c>
      <c r="Q367" s="98" t="s">
        <v>76</v>
      </c>
      <c r="R367" s="98" t="s">
        <v>76</v>
      </c>
      <c r="S367" s="99" t="s">
        <v>76</v>
      </c>
      <c r="T367" s="99" t="s">
        <v>76</v>
      </c>
      <c r="U367" s="100" t="s">
        <v>76</v>
      </c>
      <c r="V367" s="100" t="s">
        <v>76</v>
      </c>
      <c r="W367" s="101" t="s">
        <v>76</v>
      </c>
      <c r="X367" s="101" t="s">
        <v>76</v>
      </c>
    </row>
    <row r="368" spans="14:24" ht="15.75" x14ac:dyDescent="0.25">
      <c r="N368" s="97">
        <v>47695</v>
      </c>
      <c r="O368" s="98" t="s">
        <v>76</v>
      </c>
      <c r="P368" s="98" t="s">
        <v>76</v>
      </c>
      <c r="Q368" s="98" t="s">
        <v>76</v>
      </c>
      <c r="R368" s="98" t="s">
        <v>76</v>
      </c>
      <c r="S368" s="99" t="s">
        <v>76</v>
      </c>
      <c r="T368" s="99" t="s">
        <v>76</v>
      </c>
      <c r="U368" s="100" t="s">
        <v>76</v>
      </c>
      <c r="V368" s="100" t="s">
        <v>76</v>
      </c>
      <c r="W368" s="101" t="s">
        <v>76</v>
      </c>
      <c r="X368" s="101" t="s">
        <v>76</v>
      </c>
    </row>
    <row r="369" spans="14:24" ht="15.75" x14ac:dyDescent="0.25">
      <c r="N369" s="97">
        <v>47726</v>
      </c>
      <c r="O369" s="98" t="s">
        <v>76</v>
      </c>
      <c r="P369" s="98" t="s">
        <v>76</v>
      </c>
      <c r="Q369" s="98" t="s">
        <v>76</v>
      </c>
      <c r="R369" s="98" t="s">
        <v>76</v>
      </c>
      <c r="S369" s="99" t="s">
        <v>76</v>
      </c>
      <c r="T369" s="99" t="s">
        <v>76</v>
      </c>
      <c r="U369" s="100" t="s">
        <v>76</v>
      </c>
      <c r="V369" s="100" t="s">
        <v>76</v>
      </c>
      <c r="W369" s="101" t="s">
        <v>76</v>
      </c>
      <c r="X369" s="101" t="s">
        <v>76</v>
      </c>
    </row>
    <row r="370" spans="14:24" ht="15.75" x14ac:dyDescent="0.25">
      <c r="N370" s="97">
        <v>47756</v>
      </c>
      <c r="O370" s="98" t="s">
        <v>76</v>
      </c>
      <c r="P370" s="98" t="s">
        <v>76</v>
      </c>
      <c r="Q370" s="98" t="s">
        <v>76</v>
      </c>
      <c r="R370" s="98" t="s">
        <v>76</v>
      </c>
      <c r="S370" s="99" t="s">
        <v>76</v>
      </c>
      <c r="T370" s="99" t="s">
        <v>76</v>
      </c>
      <c r="U370" s="100" t="s">
        <v>76</v>
      </c>
      <c r="V370" s="100" t="s">
        <v>76</v>
      </c>
      <c r="W370" s="101" t="s">
        <v>76</v>
      </c>
      <c r="X370" s="101" t="s">
        <v>76</v>
      </c>
    </row>
    <row r="371" spans="14:24" ht="15.75" x14ac:dyDescent="0.25">
      <c r="N371" s="97">
        <v>47787</v>
      </c>
      <c r="O371" s="98" t="s">
        <v>76</v>
      </c>
      <c r="P371" s="98" t="s">
        <v>76</v>
      </c>
      <c r="Q371" s="98" t="s">
        <v>76</v>
      </c>
      <c r="R371" s="98" t="s">
        <v>76</v>
      </c>
      <c r="S371" s="99" t="s">
        <v>76</v>
      </c>
      <c r="T371" s="99" t="s">
        <v>76</v>
      </c>
      <c r="U371" s="100" t="s">
        <v>76</v>
      </c>
      <c r="V371" s="100" t="s">
        <v>76</v>
      </c>
      <c r="W371" s="101" t="s">
        <v>76</v>
      </c>
      <c r="X371" s="101" t="s">
        <v>76</v>
      </c>
    </row>
    <row r="372" spans="14:24" ht="15.75" x14ac:dyDescent="0.25">
      <c r="N372" s="97">
        <v>47817</v>
      </c>
      <c r="O372" s="98" t="s">
        <v>76</v>
      </c>
      <c r="P372" s="98" t="s">
        <v>76</v>
      </c>
      <c r="Q372" s="98" t="s">
        <v>76</v>
      </c>
      <c r="R372" s="98" t="s">
        <v>76</v>
      </c>
      <c r="S372" s="99" t="s">
        <v>76</v>
      </c>
      <c r="T372" s="99" t="s">
        <v>76</v>
      </c>
      <c r="U372" s="100" t="s">
        <v>76</v>
      </c>
      <c r="V372" s="100" t="s">
        <v>76</v>
      </c>
      <c r="W372" s="101" t="s">
        <v>76</v>
      </c>
      <c r="X372" s="101" t="s">
        <v>76</v>
      </c>
    </row>
    <row r="373" spans="14:24" ht="15.75" x14ac:dyDescent="0.25">
      <c r="N373" s="97">
        <v>47848</v>
      </c>
      <c r="O373" s="98" t="s">
        <v>76</v>
      </c>
      <c r="P373" s="98" t="s">
        <v>76</v>
      </c>
      <c r="Q373" s="98" t="s">
        <v>76</v>
      </c>
      <c r="R373" s="98" t="s">
        <v>76</v>
      </c>
      <c r="S373" s="99" t="s">
        <v>76</v>
      </c>
      <c r="T373" s="99" t="s">
        <v>76</v>
      </c>
      <c r="U373" s="100" t="s">
        <v>76</v>
      </c>
      <c r="V373" s="100" t="s">
        <v>76</v>
      </c>
      <c r="W373" s="101" t="s">
        <v>76</v>
      </c>
      <c r="X373" s="101" t="s">
        <v>76</v>
      </c>
    </row>
    <row r="374" spans="14:24" ht="15.75" x14ac:dyDescent="0.25">
      <c r="N374" s="97">
        <v>47879</v>
      </c>
      <c r="O374" s="98" t="s">
        <v>76</v>
      </c>
      <c r="P374" s="98" t="s">
        <v>76</v>
      </c>
      <c r="Q374" s="98" t="s">
        <v>76</v>
      </c>
      <c r="R374" s="98" t="s">
        <v>76</v>
      </c>
      <c r="S374" s="99" t="s">
        <v>76</v>
      </c>
      <c r="T374" s="99" t="s">
        <v>76</v>
      </c>
      <c r="U374" s="100" t="s">
        <v>76</v>
      </c>
      <c r="V374" s="100" t="s">
        <v>76</v>
      </c>
      <c r="W374" s="101" t="s">
        <v>76</v>
      </c>
      <c r="X374" s="101" t="s">
        <v>76</v>
      </c>
    </row>
    <row r="375" spans="14:24" ht="15.75" x14ac:dyDescent="0.25">
      <c r="N375" s="97">
        <v>47907</v>
      </c>
      <c r="O375" s="98" t="s">
        <v>76</v>
      </c>
      <c r="P375" s="98" t="s">
        <v>76</v>
      </c>
      <c r="Q375" s="98" t="s">
        <v>76</v>
      </c>
      <c r="R375" s="98" t="s">
        <v>76</v>
      </c>
      <c r="S375" s="99" t="s">
        <v>76</v>
      </c>
      <c r="T375" s="99" t="s">
        <v>76</v>
      </c>
      <c r="U375" s="100" t="s">
        <v>76</v>
      </c>
      <c r="V375" s="100" t="s">
        <v>76</v>
      </c>
      <c r="W375" s="101" t="s">
        <v>76</v>
      </c>
      <c r="X375" s="101" t="s">
        <v>76</v>
      </c>
    </row>
    <row r="376" spans="14:24" ht="15.75" x14ac:dyDescent="0.25">
      <c r="N376" s="97">
        <v>47938</v>
      </c>
      <c r="O376" s="98" t="s">
        <v>76</v>
      </c>
      <c r="P376" s="98" t="s">
        <v>76</v>
      </c>
      <c r="Q376" s="98" t="s">
        <v>76</v>
      </c>
      <c r="R376" s="98" t="s">
        <v>76</v>
      </c>
      <c r="S376" s="99" t="s">
        <v>76</v>
      </c>
      <c r="T376" s="99" t="s">
        <v>76</v>
      </c>
      <c r="U376" s="100" t="s">
        <v>76</v>
      </c>
      <c r="V376" s="100" t="s">
        <v>76</v>
      </c>
      <c r="W376" s="101" t="s">
        <v>76</v>
      </c>
      <c r="X376" s="101" t="s">
        <v>76</v>
      </c>
    </row>
    <row r="377" spans="14:24" ht="15.75" x14ac:dyDescent="0.25">
      <c r="N377" s="97">
        <v>47968</v>
      </c>
      <c r="O377" s="98" t="s">
        <v>76</v>
      </c>
      <c r="P377" s="98" t="s">
        <v>76</v>
      </c>
      <c r="Q377" s="98" t="s">
        <v>76</v>
      </c>
      <c r="R377" s="98" t="s">
        <v>76</v>
      </c>
      <c r="S377" s="99" t="s">
        <v>76</v>
      </c>
      <c r="T377" s="99" t="s">
        <v>76</v>
      </c>
      <c r="U377" s="100" t="s">
        <v>76</v>
      </c>
      <c r="V377" s="100" t="s">
        <v>76</v>
      </c>
      <c r="W377" s="101" t="s">
        <v>76</v>
      </c>
      <c r="X377" s="101" t="s">
        <v>76</v>
      </c>
    </row>
    <row r="378" spans="14:24" ht="15.75" x14ac:dyDescent="0.25">
      <c r="N378" s="97">
        <v>47999</v>
      </c>
      <c r="O378" s="98" t="s">
        <v>76</v>
      </c>
      <c r="P378" s="98" t="s">
        <v>76</v>
      </c>
      <c r="Q378" s="98" t="s">
        <v>76</v>
      </c>
      <c r="R378" s="98" t="s">
        <v>76</v>
      </c>
      <c r="S378" s="99" t="s">
        <v>76</v>
      </c>
      <c r="T378" s="99" t="s">
        <v>76</v>
      </c>
      <c r="U378" s="100" t="s">
        <v>76</v>
      </c>
      <c r="V378" s="100" t="s">
        <v>76</v>
      </c>
      <c r="W378" s="101" t="s">
        <v>76</v>
      </c>
      <c r="X378" s="101" t="s">
        <v>76</v>
      </c>
    </row>
    <row r="379" spans="14:24" ht="15.75" x14ac:dyDescent="0.25">
      <c r="N379" s="97">
        <v>48029</v>
      </c>
      <c r="O379" s="98" t="s">
        <v>76</v>
      </c>
      <c r="P379" s="98" t="s">
        <v>76</v>
      </c>
      <c r="Q379" s="98" t="s">
        <v>76</v>
      </c>
      <c r="R379" s="98" t="s">
        <v>76</v>
      </c>
      <c r="S379" s="99" t="s">
        <v>76</v>
      </c>
      <c r="T379" s="99" t="s">
        <v>76</v>
      </c>
      <c r="U379" s="100" t="s">
        <v>76</v>
      </c>
      <c r="V379" s="100" t="s">
        <v>76</v>
      </c>
      <c r="W379" s="101" t="s">
        <v>76</v>
      </c>
      <c r="X379" s="101" t="s">
        <v>76</v>
      </c>
    </row>
    <row r="380" spans="14:24" ht="15.75" x14ac:dyDescent="0.25">
      <c r="N380" s="97">
        <v>48060</v>
      </c>
      <c r="O380" s="98" t="s">
        <v>76</v>
      </c>
      <c r="P380" s="98" t="s">
        <v>76</v>
      </c>
      <c r="Q380" s="98" t="s">
        <v>76</v>
      </c>
      <c r="R380" s="98" t="s">
        <v>76</v>
      </c>
      <c r="S380" s="99" t="s">
        <v>76</v>
      </c>
      <c r="T380" s="99" t="s">
        <v>76</v>
      </c>
      <c r="U380" s="100" t="s">
        <v>76</v>
      </c>
      <c r="V380" s="100" t="s">
        <v>76</v>
      </c>
      <c r="W380" s="101" t="s">
        <v>76</v>
      </c>
      <c r="X380" s="101" t="s">
        <v>76</v>
      </c>
    </row>
    <row r="381" spans="14:24" ht="15.75" x14ac:dyDescent="0.25">
      <c r="N381" s="97">
        <v>48091</v>
      </c>
      <c r="O381" s="98" t="s">
        <v>76</v>
      </c>
      <c r="P381" s="98" t="s">
        <v>76</v>
      </c>
      <c r="Q381" s="98" t="s">
        <v>76</v>
      </c>
      <c r="R381" s="98" t="s">
        <v>76</v>
      </c>
      <c r="S381" s="99" t="s">
        <v>76</v>
      </c>
      <c r="T381" s="99" t="s">
        <v>76</v>
      </c>
      <c r="U381" s="100" t="s">
        <v>76</v>
      </c>
      <c r="V381" s="100" t="s">
        <v>76</v>
      </c>
      <c r="W381" s="101" t="s">
        <v>76</v>
      </c>
      <c r="X381" s="101" t="s">
        <v>76</v>
      </c>
    </row>
    <row r="382" spans="14:24" ht="15.75" x14ac:dyDescent="0.25">
      <c r="N382" s="97">
        <v>48121</v>
      </c>
      <c r="O382" s="98" t="s">
        <v>76</v>
      </c>
      <c r="P382" s="98" t="s">
        <v>76</v>
      </c>
      <c r="Q382" s="98" t="s">
        <v>76</v>
      </c>
      <c r="R382" s="98" t="s">
        <v>76</v>
      </c>
      <c r="S382" s="99" t="s">
        <v>76</v>
      </c>
      <c r="T382" s="99" t="s">
        <v>76</v>
      </c>
      <c r="U382" s="100" t="s">
        <v>76</v>
      </c>
      <c r="V382" s="100" t="s">
        <v>76</v>
      </c>
      <c r="W382" s="101" t="s">
        <v>76</v>
      </c>
      <c r="X382" s="101" t="s">
        <v>76</v>
      </c>
    </row>
    <row r="383" spans="14:24" ht="15.75" x14ac:dyDescent="0.25">
      <c r="N383" s="97">
        <v>48152</v>
      </c>
      <c r="O383" s="98" t="s">
        <v>76</v>
      </c>
      <c r="P383" s="98" t="s">
        <v>76</v>
      </c>
      <c r="Q383" s="98" t="s">
        <v>76</v>
      </c>
      <c r="R383" s="98" t="s">
        <v>76</v>
      </c>
      <c r="S383" s="99" t="s">
        <v>76</v>
      </c>
      <c r="T383" s="99" t="s">
        <v>76</v>
      </c>
      <c r="U383" s="100" t="s">
        <v>76</v>
      </c>
      <c r="V383" s="100" t="s">
        <v>76</v>
      </c>
      <c r="W383" s="101" t="s">
        <v>76</v>
      </c>
      <c r="X383" s="101" t="s">
        <v>76</v>
      </c>
    </row>
    <row r="384" spans="14:24" ht="15.75" x14ac:dyDescent="0.25">
      <c r="N384" s="97">
        <v>48182</v>
      </c>
      <c r="O384" s="98" t="s">
        <v>76</v>
      </c>
      <c r="P384" s="98" t="s">
        <v>76</v>
      </c>
      <c r="Q384" s="98" t="s">
        <v>76</v>
      </c>
      <c r="R384" s="98" t="s">
        <v>76</v>
      </c>
      <c r="S384" s="99" t="s">
        <v>76</v>
      </c>
      <c r="T384" s="99" t="s">
        <v>76</v>
      </c>
      <c r="U384" s="100" t="s">
        <v>76</v>
      </c>
      <c r="V384" s="100" t="s">
        <v>76</v>
      </c>
      <c r="W384" s="101" t="s">
        <v>76</v>
      </c>
      <c r="X384" s="101" t="s">
        <v>76</v>
      </c>
    </row>
    <row r="385" spans="14:24" ht="15.75" x14ac:dyDescent="0.25">
      <c r="N385" s="97">
        <v>48213</v>
      </c>
      <c r="O385" s="98" t="s">
        <v>76</v>
      </c>
      <c r="P385" s="98" t="s">
        <v>76</v>
      </c>
      <c r="Q385" s="98" t="s">
        <v>76</v>
      </c>
      <c r="R385" s="98" t="s">
        <v>76</v>
      </c>
      <c r="S385" s="99" t="s">
        <v>76</v>
      </c>
      <c r="T385" s="99" t="s">
        <v>76</v>
      </c>
      <c r="U385" s="100" t="s">
        <v>76</v>
      </c>
      <c r="V385" s="100" t="s">
        <v>76</v>
      </c>
      <c r="W385" s="101" t="s">
        <v>76</v>
      </c>
      <c r="X385" s="101" t="s">
        <v>76</v>
      </c>
    </row>
    <row r="386" spans="14:24" ht="15.75" x14ac:dyDescent="0.25">
      <c r="N386" s="97">
        <v>48244</v>
      </c>
      <c r="O386" s="98" t="s">
        <v>76</v>
      </c>
      <c r="P386" s="98" t="s">
        <v>76</v>
      </c>
      <c r="Q386" s="98" t="s">
        <v>76</v>
      </c>
      <c r="R386" s="98" t="s">
        <v>76</v>
      </c>
      <c r="S386" s="99" t="s">
        <v>76</v>
      </c>
      <c r="T386" s="99" t="s">
        <v>76</v>
      </c>
      <c r="U386" s="100" t="s">
        <v>76</v>
      </c>
      <c r="V386" s="100" t="s">
        <v>76</v>
      </c>
      <c r="W386" s="101" t="s">
        <v>76</v>
      </c>
      <c r="X386" s="101" t="s">
        <v>76</v>
      </c>
    </row>
    <row r="387" spans="14:24" ht="15.75" x14ac:dyDescent="0.25">
      <c r="N387" s="97">
        <v>48273</v>
      </c>
      <c r="O387" s="98" t="s">
        <v>76</v>
      </c>
      <c r="P387" s="98" t="s">
        <v>76</v>
      </c>
      <c r="Q387" s="98" t="s">
        <v>76</v>
      </c>
      <c r="R387" s="98" t="s">
        <v>76</v>
      </c>
      <c r="S387" s="99" t="s">
        <v>76</v>
      </c>
      <c r="T387" s="99" t="s">
        <v>76</v>
      </c>
      <c r="U387" s="100" t="s">
        <v>76</v>
      </c>
      <c r="V387" s="100" t="s">
        <v>76</v>
      </c>
      <c r="W387" s="101" t="s">
        <v>76</v>
      </c>
      <c r="X387" s="101" t="s">
        <v>76</v>
      </c>
    </row>
    <row r="388" spans="14:24" ht="15.75" x14ac:dyDescent="0.25">
      <c r="N388" s="97">
        <v>48304</v>
      </c>
      <c r="O388" s="98" t="s">
        <v>76</v>
      </c>
      <c r="P388" s="98" t="s">
        <v>76</v>
      </c>
      <c r="Q388" s="98" t="s">
        <v>76</v>
      </c>
      <c r="R388" s="98" t="s">
        <v>76</v>
      </c>
      <c r="S388" s="99" t="s">
        <v>76</v>
      </c>
      <c r="T388" s="99" t="s">
        <v>76</v>
      </c>
      <c r="U388" s="100" t="s">
        <v>76</v>
      </c>
      <c r="V388" s="100" t="s">
        <v>76</v>
      </c>
      <c r="W388" s="101" t="s">
        <v>76</v>
      </c>
      <c r="X388" s="101" t="s">
        <v>76</v>
      </c>
    </row>
    <row r="389" spans="14:24" ht="15.75" x14ac:dyDescent="0.25">
      <c r="N389" s="97">
        <v>48334</v>
      </c>
      <c r="O389" s="98" t="s">
        <v>76</v>
      </c>
      <c r="P389" s="98" t="s">
        <v>76</v>
      </c>
      <c r="Q389" s="98" t="s">
        <v>76</v>
      </c>
      <c r="R389" s="98" t="s">
        <v>76</v>
      </c>
      <c r="S389" s="99" t="s">
        <v>76</v>
      </c>
      <c r="T389" s="99" t="s">
        <v>76</v>
      </c>
      <c r="U389" s="100" t="s">
        <v>76</v>
      </c>
      <c r="V389" s="100" t="s">
        <v>76</v>
      </c>
      <c r="W389" s="101" t="s">
        <v>76</v>
      </c>
      <c r="X389" s="101" t="s">
        <v>76</v>
      </c>
    </row>
    <row r="390" spans="14:24" ht="15.75" x14ac:dyDescent="0.25">
      <c r="N390" s="97">
        <v>48365</v>
      </c>
      <c r="O390" s="98" t="s">
        <v>76</v>
      </c>
      <c r="P390" s="98" t="s">
        <v>76</v>
      </c>
      <c r="Q390" s="98" t="s">
        <v>76</v>
      </c>
      <c r="R390" s="98" t="s">
        <v>76</v>
      </c>
      <c r="S390" s="99" t="s">
        <v>76</v>
      </c>
      <c r="T390" s="99" t="s">
        <v>76</v>
      </c>
      <c r="U390" s="100" t="s">
        <v>76</v>
      </c>
      <c r="V390" s="100" t="s">
        <v>76</v>
      </c>
      <c r="W390" s="101" t="s">
        <v>76</v>
      </c>
      <c r="X390" s="101" t="s">
        <v>76</v>
      </c>
    </row>
    <row r="391" spans="14:24" ht="15.75" x14ac:dyDescent="0.25">
      <c r="N391" s="97">
        <v>48395</v>
      </c>
      <c r="O391" s="98" t="s">
        <v>76</v>
      </c>
      <c r="P391" s="98" t="s">
        <v>76</v>
      </c>
      <c r="Q391" s="98" t="s">
        <v>76</v>
      </c>
      <c r="R391" s="98" t="s">
        <v>76</v>
      </c>
      <c r="S391" s="99" t="s">
        <v>76</v>
      </c>
      <c r="T391" s="99" t="s">
        <v>76</v>
      </c>
      <c r="U391" s="100" t="s">
        <v>76</v>
      </c>
      <c r="V391" s="100" t="s">
        <v>76</v>
      </c>
      <c r="W391" s="101" t="s">
        <v>76</v>
      </c>
      <c r="X391" s="101" t="s">
        <v>76</v>
      </c>
    </row>
    <row r="392" spans="14:24" ht="15.75" x14ac:dyDescent="0.25">
      <c r="N392" s="97">
        <v>48426</v>
      </c>
      <c r="O392" s="98" t="s">
        <v>76</v>
      </c>
      <c r="P392" s="98" t="s">
        <v>76</v>
      </c>
      <c r="Q392" s="98" t="s">
        <v>76</v>
      </c>
      <c r="R392" s="98" t="s">
        <v>76</v>
      </c>
      <c r="S392" s="99" t="s">
        <v>76</v>
      </c>
      <c r="T392" s="99" t="s">
        <v>76</v>
      </c>
      <c r="U392" s="100" t="s">
        <v>76</v>
      </c>
      <c r="V392" s="100" t="s">
        <v>76</v>
      </c>
      <c r="W392" s="101" t="s">
        <v>76</v>
      </c>
      <c r="X392" s="101" t="s">
        <v>76</v>
      </c>
    </row>
    <row r="393" spans="14:24" ht="15.75" x14ac:dyDescent="0.25">
      <c r="N393" s="97">
        <v>48457</v>
      </c>
      <c r="O393" s="98" t="s">
        <v>76</v>
      </c>
      <c r="P393" s="98" t="s">
        <v>76</v>
      </c>
      <c r="Q393" s="98" t="s">
        <v>76</v>
      </c>
      <c r="R393" s="98" t="s">
        <v>76</v>
      </c>
      <c r="S393" s="99" t="s">
        <v>76</v>
      </c>
      <c r="T393" s="99" t="s">
        <v>76</v>
      </c>
      <c r="U393" s="100" t="s">
        <v>76</v>
      </c>
      <c r="V393" s="100" t="s">
        <v>76</v>
      </c>
      <c r="W393" s="101" t="s">
        <v>76</v>
      </c>
      <c r="X393" s="101" t="s">
        <v>76</v>
      </c>
    </row>
    <row r="394" spans="14:24" ht="15.75" x14ac:dyDescent="0.25">
      <c r="N394" s="97">
        <v>48487</v>
      </c>
      <c r="O394" s="98" t="s">
        <v>76</v>
      </c>
      <c r="P394" s="98" t="s">
        <v>76</v>
      </c>
      <c r="Q394" s="98" t="s">
        <v>76</v>
      </c>
      <c r="R394" s="98" t="s">
        <v>76</v>
      </c>
      <c r="S394" s="99" t="s">
        <v>76</v>
      </c>
      <c r="T394" s="99" t="s">
        <v>76</v>
      </c>
      <c r="U394" s="100" t="s">
        <v>76</v>
      </c>
      <c r="V394" s="100" t="s">
        <v>76</v>
      </c>
      <c r="W394" s="101" t="s">
        <v>76</v>
      </c>
      <c r="X394" s="101" t="s">
        <v>76</v>
      </c>
    </row>
    <row r="395" spans="14:24" ht="15.75" x14ac:dyDescent="0.25">
      <c r="N395" s="97">
        <v>48518</v>
      </c>
      <c r="O395" s="98" t="s">
        <v>76</v>
      </c>
      <c r="P395" s="98" t="s">
        <v>76</v>
      </c>
      <c r="Q395" s="98" t="s">
        <v>76</v>
      </c>
      <c r="R395" s="98" t="s">
        <v>76</v>
      </c>
      <c r="S395" s="99" t="s">
        <v>76</v>
      </c>
      <c r="T395" s="99" t="s">
        <v>76</v>
      </c>
      <c r="U395" s="100" t="s">
        <v>76</v>
      </c>
      <c r="V395" s="100" t="s">
        <v>76</v>
      </c>
      <c r="W395" s="101" t="s">
        <v>76</v>
      </c>
      <c r="X395" s="101" t="s">
        <v>76</v>
      </c>
    </row>
    <row r="396" spans="14:24" ht="15.75" x14ac:dyDescent="0.25">
      <c r="N396" s="97">
        <v>48548</v>
      </c>
      <c r="O396" s="98" t="s">
        <v>76</v>
      </c>
      <c r="P396" s="98" t="s">
        <v>76</v>
      </c>
      <c r="Q396" s="98" t="s">
        <v>76</v>
      </c>
      <c r="R396" s="98" t="s">
        <v>76</v>
      </c>
      <c r="S396" s="99" t="s">
        <v>76</v>
      </c>
      <c r="T396" s="99" t="s">
        <v>76</v>
      </c>
      <c r="U396" s="100" t="s">
        <v>76</v>
      </c>
      <c r="V396" s="100" t="s">
        <v>76</v>
      </c>
      <c r="W396" s="101" t="s">
        <v>76</v>
      </c>
      <c r="X396" s="101" t="s">
        <v>76</v>
      </c>
    </row>
    <row r="397" spans="14:24" ht="15.75" x14ac:dyDescent="0.25">
      <c r="N397" s="97">
        <v>48579</v>
      </c>
      <c r="O397" s="98" t="s">
        <v>76</v>
      </c>
      <c r="P397" s="98" t="s">
        <v>76</v>
      </c>
      <c r="Q397" s="98" t="s">
        <v>76</v>
      </c>
      <c r="R397" s="98" t="s">
        <v>76</v>
      </c>
      <c r="S397" s="99" t="s">
        <v>76</v>
      </c>
      <c r="T397" s="99" t="s">
        <v>76</v>
      </c>
      <c r="U397" s="100" t="s">
        <v>76</v>
      </c>
      <c r="V397" s="100" t="s">
        <v>76</v>
      </c>
      <c r="W397" s="101" t="s">
        <v>76</v>
      </c>
      <c r="X397" s="101" t="s">
        <v>76</v>
      </c>
    </row>
    <row r="398" spans="14:24" ht="15.75" x14ac:dyDescent="0.25">
      <c r="N398" s="97">
        <v>48610</v>
      </c>
      <c r="O398" s="98" t="s">
        <v>76</v>
      </c>
      <c r="P398" s="98" t="s">
        <v>76</v>
      </c>
      <c r="Q398" s="98" t="s">
        <v>76</v>
      </c>
      <c r="R398" s="98" t="s">
        <v>76</v>
      </c>
      <c r="S398" s="99" t="s">
        <v>76</v>
      </c>
      <c r="T398" s="99" t="s">
        <v>76</v>
      </c>
      <c r="U398" s="100" t="s">
        <v>76</v>
      </c>
      <c r="V398" s="100" t="s">
        <v>76</v>
      </c>
      <c r="W398" s="101" t="s">
        <v>76</v>
      </c>
      <c r="X398" s="101" t="s">
        <v>76</v>
      </c>
    </row>
    <row r="399" spans="14:24" ht="15.75" x14ac:dyDescent="0.25">
      <c r="N399" s="97">
        <v>48638</v>
      </c>
      <c r="O399" s="98" t="s">
        <v>76</v>
      </c>
      <c r="P399" s="98" t="s">
        <v>76</v>
      </c>
      <c r="Q399" s="98" t="s">
        <v>76</v>
      </c>
      <c r="R399" s="98" t="s">
        <v>76</v>
      </c>
      <c r="S399" s="99" t="s">
        <v>76</v>
      </c>
      <c r="T399" s="99" t="s">
        <v>76</v>
      </c>
      <c r="U399" s="100" t="s">
        <v>76</v>
      </c>
      <c r="V399" s="100" t="s">
        <v>76</v>
      </c>
      <c r="W399" s="101" t="s">
        <v>76</v>
      </c>
      <c r="X399" s="101" t="s">
        <v>76</v>
      </c>
    </row>
    <row r="400" spans="14:24" ht="15.75" x14ac:dyDescent="0.25">
      <c r="N400" s="97">
        <v>48669</v>
      </c>
      <c r="O400" s="98" t="s">
        <v>76</v>
      </c>
      <c r="P400" s="98" t="s">
        <v>76</v>
      </c>
      <c r="Q400" s="98" t="s">
        <v>76</v>
      </c>
      <c r="R400" s="98" t="s">
        <v>76</v>
      </c>
      <c r="S400" s="99" t="s">
        <v>76</v>
      </c>
      <c r="T400" s="99" t="s">
        <v>76</v>
      </c>
      <c r="U400" s="100" t="s">
        <v>76</v>
      </c>
      <c r="V400" s="100" t="s">
        <v>76</v>
      </c>
      <c r="W400" s="101" t="s">
        <v>76</v>
      </c>
      <c r="X400" s="101" t="s">
        <v>76</v>
      </c>
    </row>
    <row r="401" spans="14:24" ht="15.75" x14ac:dyDescent="0.25">
      <c r="N401" s="97">
        <v>48699</v>
      </c>
      <c r="O401" s="98" t="s">
        <v>76</v>
      </c>
      <c r="P401" s="98" t="s">
        <v>76</v>
      </c>
      <c r="Q401" s="98" t="s">
        <v>76</v>
      </c>
      <c r="R401" s="98" t="s">
        <v>76</v>
      </c>
      <c r="S401" s="99" t="s">
        <v>76</v>
      </c>
      <c r="T401" s="99" t="s">
        <v>76</v>
      </c>
      <c r="U401" s="100" t="s">
        <v>76</v>
      </c>
      <c r="V401" s="100" t="s">
        <v>76</v>
      </c>
      <c r="W401" s="101" t="s">
        <v>76</v>
      </c>
      <c r="X401" s="101" t="s">
        <v>76</v>
      </c>
    </row>
    <row r="402" spans="14:24" ht="15.75" x14ac:dyDescent="0.25">
      <c r="N402" s="97">
        <v>48730</v>
      </c>
      <c r="O402" s="98" t="s">
        <v>76</v>
      </c>
      <c r="P402" s="98" t="s">
        <v>76</v>
      </c>
      <c r="Q402" s="98" t="s">
        <v>76</v>
      </c>
      <c r="R402" s="98" t="s">
        <v>76</v>
      </c>
      <c r="S402" s="99" t="s">
        <v>76</v>
      </c>
      <c r="T402" s="99" t="s">
        <v>76</v>
      </c>
      <c r="U402" s="100" t="s">
        <v>76</v>
      </c>
      <c r="V402" s="100" t="s">
        <v>76</v>
      </c>
      <c r="W402" s="101" t="s">
        <v>76</v>
      </c>
      <c r="X402" s="101" t="s">
        <v>76</v>
      </c>
    </row>
    <row r="403" spans="14:24" ht="15.75" x14ac:dyDescent="0.25">
      <c r="N403" s="97">
        <v>48760</v>
      </c>
      <c r="O403" s="98" t="s">
        <v>76</v>
      </c>
      <c r="P403" s="98" t="s">
        <v>76</v>
      </c>
      <c r="Q403" s="98" t="s">
        <v>76</v>
      </c>
      <c r="R403" s="98" t="s">
        <v>76</v>
      </c>
      <c r="S403" s="99" t="s">
        <v>76</v>
      </c>
      <c r="T403" s="99" t="s">
        <v>76</v>
      </c>
      <c r="U403" s="100" t="s">
        <v>76</v>
      </c>
      <c r="V403" s="100" t="s">
        <v>76</v>
      </c>
      <c r="W403" s="101" t="s">
        <v>76</v>
      </c>
      <c r="X403" s="101" t="s">
        <v>76</v>
      </c>
    </row>
    <row r="404" spans="14:24" ht="15.75" x14ac:dyDescent="0.25">
      <c r="N404" s="97">
        <v>48791</v>
      </c>
      <c r="O404" s="98" t="s">
        <v>76</v>
      </c>
      <c r="P404" s="98" t="s">
        <v>76</v>
      </c>
      <c r="Q404" s="98" t="s">
        <v>76</v>
      </c>
      <c r="R404" s="98" t="s">
        <v>76</v>
      </c>
      <c r="S404" s="99" t="s">
        <v>76</v>
      </c>
      <c r="T404" s="99" t="s">
        <v>76</v>
      </c>
      <c r="U404" s="100" t="s">
        <v>76</v>
      </c>
      <c r="V404" s="100" t="s">
        <v>76</v>
      </c>
      <c r="W404" s="101" t="s">
        <v>76</v>
      </c>
      <c r="X404" s="101" t="s">
        <v>76</v>
      </c>
    </row>
    <row r="405" spans="14:24" ht="15.75" x14ac:dyDescent="0.25">
      <c r="N405" s="97">
        <v>48822</v>
      </c>
      <c r="O405" s="98" t="s">
        <v>76</v>
      </c>
      <c r="P405" s="98" t="s">
        <v>76</v>
      </c>
      <c r="Q405" s="98" t="s">
        <v>76</v>
      </c>
      <c r="R405" s="98" t="s">
        <v>76</v>
      </c>
      <c r="S405" s="99" t="s">
        <v>76</v>
      </c>
      <c r="T405" s="99" t="s">
        <v>76</v>
      </c>
      <c r="U405" s="100" t="s">
        <v>76</v>
      </c>
      <c r="V405" s="100" t="s">
        <v>76</v>
      </c>
      <c r="W405" s="101" t="s">
        <v>76</v>
      </c>
      <c r="X405" s="101" t="s">
        <v>76</v>
      </c>
    </row>
    <row r="406" spans="14:24" ht="15.75" x14ac:dyDescent="0.25">
      <c r="N406" s="97">
        <v>48852</v>
      </c>
      <c r="O406" s="98" t="s">
        <v>76</v>
      </c>
      <c r="P406" s="98" t="s">
        <v>76</v>
      </c>
      <c r="Q406" s="98" t="s">
        <v>76</v>
      </c>
      <c r="R406" s="98" t="s">
        <v>76</v>
      </c>
      <c r="S406" s="99" t="s">
        <v>76</v>
      </c>
      <c r="T406" s="99" t="s">
        <v>76</v>
      </c>
      <c r="U406" s="100" t="s">
        <v>76</v>
      </c>
      <c r="V406" s="100" t="s">
        <v>76</v>
      </c>
      <c r="W406" s="101" t="s">
        <v>76</v>
      </c>
      <c r="X406" s="101" t="s">
        <v>76</v>
      </c>
    </row>
    <row r="407" spans="14:24" ht="15.75" x14ac:dyDescent="0.25">
      <c r="N407" s="97">
        <v>48883</v>
      </c>
      <c r="O407" s="98" t="s">
        <v>76</v>
      </c>
      <c r="P407" s="98" t="s">
        <v>76</v>
      </c>
      <c r="Q407" s="98" t="s">
        <v>76</v>
      </c>
      <c r="R407" s="98" t="s">
        <v>76</v>
      </c>
      <c r="S407" s="99" t="s">
        <v>76</v>
      </c>
      <c r="T407" s="99" t="s">
        <v>76</v>
      </c>
      <c r="U407" s="100" t="s">
        <v>76</v>
      </c>
      <c r="V407" s="100" t="s">
        <v>76</v>
      </c>
      <c r="W407" s="101" t="s">
        <v>76</v>
      </c>
      <c r="X407" s="101" t="s">
        <v>76</v>
      </c>
    </row>
    <row r="408" spans="14:24" ht="15.75" x14ac:dyDescent="0.25">
      <c r="N408" s="97">
        <v>48913</v>
      </c>
      <c r="O408" s="98" t="s">
        <v>76</v>
      </c>
      <c r="P408" s="98" t="s">
        <v>76</v>
      </c>
      <c r="Q408" s="98" t="s">
        <v>76</v>
      </c>
      <c r="R408" s="98" t="s">
        <v>76</v>
      </c>
      <c r="S408" s="99" t="s">
        <v>76</v>
      </c>
      <c r="T408" s="99" t="s">
        <v>76</v>
      </c>
      <c r="U408" s="100" t="s">
        <v>76</v>
      </c>
      <c r="V408" s="100" t="s">
        <v>76</v>
      </c>
      <c r="W408" s="101" t="s">
        <v>76</v>
      </c>
      <c r="X408" s="101" t="s">
        <v>76</v>
      </c>
    </row>
    <row r="409" spans="14:24" ht="15.75" x14ac:dyDescent="0.25">
      <c r="N409" s="97">
        <v>48944</v>
      </c>
      <c r="O409" s="98" t="s">
        <v>76</v>
      </c>
      <c r="P409" s="98" t="s">
        <v>76</v>
      </c>
      <c r="Q409" s="98" t="s">
        <v>76</v>
      </c>
      <c r="R409" s="98" t="s">
        <v>76</v>
      </c>
      <c r="S409" s="99" t="s">
        <v>76</v>
      </c>
      <c r="T409" s="99" t="s">
        <v>76</v>
      </c>
      <c r="U409" s="100" t="s">
        <v>76</v>
      </c>
      <c r="V409" s="100" t="s">
        <v>76</v>
      </c>
      <c r="W409" s="101" t="s">
        <v>76</v>
      </c>
      <c r="X409" s="101" t="s">
        <v>76</v>
      </c>
    </row>
    <row r="410" spans="14:24" ht="15.75" x14ac:dyDescent="0.25">
      <c r="N410" s="97">
        <v>48975</v>
      </c>
      <c r="O410" s="98" t="s">
        <v>76</v>
      </c>
      <c r="P410" s="98" t="s">
        <v>76</v>
      </c>
      <c r="Q410" s="98" t="s">
        <v>76</v>
      </c>
      <c r="R410" s="98" t="s">
        <v>76</v>
      </c>
      <c r="S410" s="99" t="s">
        <v>76</v>
      </c>
      <c r="T410" s="99" t="s">
        <v>76</v>
      </c>
      <c r="U410" s="100" t="s">
        <v>76</v>
      </c>
      <c r="V410" s="100" t="s">
        <v>76</v>
      </c>
      <c r="W410" s="101" t="s">
        <v>76</v>
      </c>
      <c r="X410" s="101" t="s">
        <v>76</v>
      </c>
    </row>
    <row r="411" spans="14:24" ht="15.75" x14ac:dyDescent="0.25">
      <c r="N411" s="97">
        <v>49003</v>
      </c>
      <c r="O411" s="98" t="s">
        <v>76</v>
      </c>
      <c r="P411" s="98" t="s">
        <v>76</v>
      </c>
      <c r="Q411" s="98" t="s">
        <v>76</v>
      </c>
      <c r="R411" s="98" t="s">
        <v>76</v>
      </c>
      <c r="S411" s="99" t="s">
        <v>76</v>
      </c>
      <c r="T411" s="99" t="s">
        <v>76</v>
      </c>
      <c r="U411" s="100" t="s">
        <v>76</v>
      </c>
      <c r="V411" s="100" t="s">
        <v>76</v>
      </c>
      <c r="W411" s="101" t="s">
        <v>76</v>
      </c>
      <c r="X411" s="101" t="s">
        <v>76</v>
      </c>
    </row>
    <row r="412" spans="14:24" ht="15.75" x14ac:dyDescent="0.25">
      <c r="N412" s="97">
        <v>49034</v>
      </c>
      <c r="O412" s="98" t="s">
        <v>76</v>
      </c>
      <c r="P412" s="98" t="s">
        <v>76</v>
      </c>
      <c r="Q412" s="98" t="s">
        <v>76</v>
      </c>
      <c r="R412" s="98" t="s">
        <v>76</v>
      </c>
      <c r="S412" s="99" t="s">
        <v>76</v>
      </c>
      <c r="T412" s="99" t="s">
        <v>76</v>
      </c>
      <c r="U412" s="100" t="s">
        <v>76</v>
      </c>
      <c r="V412" s="100" t="s">
        <v>76</v>
      </c>
      <c r="W412" s="101" t="s">
        <v>76</v>
      </c>
      <c r="X412" s="101" t="s">
        <v>76</v>
      </c>
    </row>
    <row r="413" spans="14:24" ht="15.75" x14ac:dyDescent="0.25">
      <c r="N413" s="97">
        <v>49064</v>
      </c>
      <c r="O413" s="98" t="s">
        <v>76</v>
      </c>
      <c r="P413" s="98" t="s">
        <v>76</v>
      </c>
      <c r="Q413" s="98" t="s">
        <v>76</v>
      </c>
      <c r="R413" s="98" t="s">
        <v>76</v>
      </c>
      <c r="S413" s="99" t="s">
        <v>76</v>
      </c>
      <c r="T413" s="99" t="s">
        <v>76</v>
      </c>
      <c r="U413" s="100" t="s">
        <v>76</v>
      </c>
      <c r="V413" s="100" t="s">
        <v>76</v>
      </c>
      <c r="W413" s="101" t="s">
        <v>76</v>
      </c>
      <c r="X413" s="101" t="s">
        <v>76</v>
      </c>
    </row>
    <row r="414" spans="14:24" ht="15.75" x14ac:dyDescent="0.25">
      <c r="N414" s="97">
        <v>49095</v>
      </c>
      <c r="O414" s="98" t="s">
        <v>76</v>
      </c>
      <c r="P414" s="98" t="s">
        <v>76</v>
      </c>
      <c r="Q414" s="98" t="s">
        <v>76</v>
      </c>
      <c r="R414" s="98" t="s">
        <v>76</v>
      </c>
      <c r="S414" s="99" t="s">
        <v>76</v>
      </c>
      <c r="T414" s="99" t="s">
        <v>76</v>
      </c>
      <c r="U414" s="100" t="s">
        <v>76</v>
      </c>
      <c r="V414" s="100" t="s">
        <v>76</v>
      </c>
      <c r="W414" s="101" t="s">
        <v>76</v>
      </c>
      <c r="X414" s="101" t="s">
        <v>76</v>
      </c>
    </row>
    <row r="415" spans="14:24" ht="15.75" x14ac:dyDescent="0.25">
      <c r="N415" s="97">
        <v>49125</v>
      </c>
      <c r="O415" s="98" t="s">
        <v>76</v>
      </c>
      <c r="P415" s="98" t="s">
        <v>76</v>
      </c>
      <c r="Q415" s="98" t="s">
        <v>76</v>
      </c>
      <c r="R415" s="98" t="s">
        <v>76</v>
      </c>
      <c r="S415" s="99" t="s">
        <v>76</v>
      </c>
      <c r="T415" s="99" t="s">
        <v>76</v>
      </c>
      <c r="U415" s="100" t="s">
        <v>76</v>
      </c>
      <c r="V415" s="100" t="s">
        <v>76</v>
      </c>
      <c r="W415" s="101" t="s">
        <v>76</v>
      </c>
      <c r="X415" s="101" t="s">
        <v>76</v>
      </c>
    </row>
    <row r="416" spans="14:24" ht="15.75" x14ac:dyDescent="0.25">
      <c r="N416" s="97">
        <v>49156</v>
      </c>
      <c r="O416" s="98" t="s">
        <v>76</v>
      </c>
      <c r="P416" s="98" t="s">
        <v>76</v>
      </c>
      <c r="Q416" s="98" t="s">
        <v>76</v>
      </c>
      <c r="R416" s="98" t="s">
        <v>76</v>
      </c>
      <c r="S416" s="99" t="s">
        <v>76</v>
      </c>
      <c r="T416" s="99" t="s">
        <v>76</v>
      </c>
      <c r="U416" s="100" t="s">
        <v>76</v>
      </c>
      <c r="V416" s="100" t="s">
        <v>76</v>
      </c>
      <c r="W416" s="101" t="s">
        <v>76</v>
      </c>
      <c r="X416" s="101" t="s">
        <v>76</v>
      </c>
    </row>
    <row r="417" spans="14:24" ht="15.75" x14ac:dyDescent="0.25">
      <c r="N417" s="97">
        <v>49187</v>
      </c>
      <c r="O417" s="98" t="s">
        <v>76</v>
      </c>
      <c r="P417" s="98" t="s">
        <v>76</v>
      </c>
      <c r="Q417" s="98" t="s">
        <v>76</v>
      </c>
      <c r="R417" s="98" t="s">
        <v>76</v>
      </c>
      <c r="S417" s="99" t="s">
        <v>76</v>
      </c>
      <c r="T417" s="99" t="s">
        <v>76</v>
      </c>
      <c r="U417" s="100" t="s">
        <v>76</v>
      </c>
      <c r="V417" s="100" t="s">
        <v>76</v>
      </c>
      <c r="W417" s="101" t="s">
        <v>76</v>
      </c>
      <c r="X417" s="101" t="s">
        <v>76</v>
      </c>
    </row>
    <row r="418" spans="14:24" ht="15.75" x14ac:dyDescent="0.25">
      <c r="N418" s="97">
        <v>49217</v>
      </c>
      <c r="O418" s="98" t="s">
        <v>76</v>
      </c>
      <c r="P418" s="98" t="s">
        <v>76</v>
      </c>
      <c r="Q418" s="98" t="s">
        <v>76</v>
      </c>
      <c r="R418" s="98" t="s">
        <v>76</v>
      </c>
      <c r="S418" s="99" t="s">
        <v>76</v>
      </c>
      <c r="T418" s="99" t="s">
        <v>76</v>
      </c>
      <c r="U418" s="100" t="s">
        <v>76</v>
      </c>
      <c r="V418" s="100" t="s">
        <v>76</v>
      </c>
      <c r="W418" s="101" t="s">
        <v>76</v>
      </c>
      <c r="X418" s="101" t="s">
        <v>76</v>
      </c>
    </row>
    <row r="419" spans="14:24" ht="15.75" x14ac:dyDescent="0.25">
      <c r="N419" s="97">
        <v>49248</v>
      </c>
      <c r="O419" s="98" t="s">
        <v>76</v>
      </c>
      <c r="P419" s="98" t="s">
        <v>76</v>
      </c>
      <c r="Q419" s="98" t="s">
        <v>76</v>
      </c>
      <c r="R419" s="98" t="s">
        <v>76</v>
      </c>
      <c r="S419" s="99" t="s">
        <v>76</v>
      </c>
      <c r="T419" s="99" t="s">
        <v>76</v>
      </c>
      <c r="U419" s="100" t="s">
        <v>76</v>
      </c>
      <c r="V419" s="100" t="s">
        <v>76</v>
      </c>
      <c r="W419" s="101" t="s">
        <v>76</v>
      </c>
      <c r="X419" s="101" t="s">
        <v>76</v>
      </c>
    </row>
    <row r="420" spans="14:24" ht="15.75" x14ac:dyDescent="0.25">
      <c r="N420" s="97">
        <v>49278</v>
      </c>
      <c r="O420" s="98" t="s">
        <v>76</v>
      </c>
      <c r="P420" s="98" t="s">
        <v>76</v>
      </c>
      <c r="Q420" s="98" t="s">
        <v>76</v>
      </c>
      <c r="R420" s="98" t="s">
        <v>76</v>
      </c>
      <c r="S420" s="99" t="s">
        <v>76</v>
      </c>
      <c r="T420" s="99" t="s">
        <v>76</v>
      </c>
      <c r="U420" s="100" t="s">
        <v>76</v>
      </c>
      <c r="V420" s="100" t="s">
        <v>76</v>
      </c>
      <c r="W420" s="101" t="s">
        <v>76</v>
      </c>
      <c r="X420" s="101" t="s">
        <v>76</v>
      </c>
    </row>
    <row r="421" spans="14:24" ht="15.75" x14ac:dyDescent="0.25">
      <c r="N421" s="97">
        <v>49309</v>
      </c>
      <c r="O421" s="98" t="s">
        <v>76</v>
      </c>
      <c r="P421" s="98" t="s">
        <v>76</v>
      </c>
      <c r="Q421" s="98" t="s">
        <v>76</v>
      </c>
      <c r="R421" s="98" t="s">
        <v>76</v>
      </c>
      <c r="S421" s="99" t="s">
        <v>76</v>
      </c>
      <c r="T421" s="99" t="s">
        <v>76</v>
      </c>
      <c r="U421" s="100" t="s">
        <v>76</v>
      </c>
      <c r="V421" s="100" t="s">
        <v>76</v>
      </c>
      <c r="W421" s="101" t="s">
        <v>76</v>
      </c>
      <c r="X421" s="101" t="s">
        <v>76</v>
      </c>
    </row>
    <row r="422" spans="14:24" ht="15.75" x14ac:dyDescent="0.25">
      <c r="N422" s="97">
        <v>49340</v>
      </c>
      <c r="O422" s="98" t="s">
        <v>76</v>
      </c>
      <c r="P422" s="98" t="s">
        <v>76</v>
      </c>
      <c r="Q422" s="98" t="s">
        <v>76</v>
      </c>
      <c r="R422" s="98" t="s">
        <v>76</v>
      </c>
      <c r="S422" s="99" t="s">
        <v>76</v>
      </c>
      <c r="T422" s="99" t="s">
        <v>76</v>
      </c>
      <c r="U422" s="100" t="s">
        <v>76</v>
      </c>
      <c r="V422" s="100" t="s">
        <v>76</v>
      </c>
      <c r="W422" s="101" t="s">
        <v>76</v>
      </c>
      <c r="X422" s="101" t="s">
        <v>76</v>
      </c>
    </row>
    <row r="423" spans="14:24" ht="15.75" x14ac:dyDescent="0.25">
      <c r="N423" s="97">
        <v>49368</v>
      </c>
      <c r="O423" s="98" t="s">
        <v>76</v>
      </c>
      <c r="P423" s="98" t="s">
        <v>76</v>
      </c>
      <c r="Q423" s="98" t="s">
        <v>76</v>
      </c>
      <c r="R423" s="98" t="s">
        <v>76</v>
      </c>
      <c r="S423" s="99" t="s">
        <v>76</v>
      </c>
      <c r="T423" s="99" t="s">
        <v>76</v>
      </c>
      <c r="U423" s="100" t="s">
        <v>76</v>
      </c>
      <c r="V423" s="100" t="s">
        <v>76</v>
      </c>
      <c r="W423" s="101" t="s">
        <v>76</v>
      </c>
      <c r="X423" s="101" t="s">
        <v>76</v>
      </c>
    </row>
    <row r="424" spans="14:24" ht="15.75" x14ac:dyDescent="0.25">
      <c r="N424" s="97">
        <v>49399</v>
      </c>
      <c r="O424" s="98" t="s">
        <v>76</v>
      </c>
      <c r="P424" s="98" t="s">
        <v>76</v>
      </c>
      <c r="Q424" s="98" t="s">
        <v>76</v>
      </c>
      <c r="R424" s="98" t="s">
        <v>76</v>
      </c>
      <c r="S424" s="99" t="s">
        <v>76</v>
      </c>
      <c r="T424" s="99" t="s">
        <v>76</v>
      </c>
      <c r="U424" s="100" t="s">
        <v>76</v>
      </c>
      <c r="V424" s="100" t="s">
        <v>76</v>
      </c>
      <c r="W424" s="101" t="s">
        <v>76</v>
      </c>
      <c r="X424" s="101" t="s">
        <v>76</v>
      </c>
    </row>
    <row r="425" spans="14:24" ht="15.75" x14ac:dyDescent="0.25">
      <c r="N425" s="97">
        <v>49429</v>
      </c>
      <c r="O425" s="98" t="s">
        <v>76</v>
      </c>
      <c r="P425" s="98" t="s">
        <v>76</v>
      </c>
      <c r="Q425" s="98" t="s">
        <v>76</v>
      </c>
      <c r="R425" s="98" t="s">
        <v>76</v>
      </c>
      <c r="S425" s="99" t="s">
        <v>76</v>
      </c>
      <c r="T425" s="99" t="s">
        <v>76</v>
      </c>
      <c r="U425" s="100" t="s">
        <v>76</v>
      </c>
      <c r="V425" s="100" t="s">
        <v>76</v>
      </c>
      <c r="W425" s="101" t="s">
        <v>76</v>
      </c>
      <c r="X425" s="101" t="s">
        <v>76</v>
      </c>
    </row>
    <row r="426" spans="14:24" ht="15.75" x14ac:dyDescent="0.25">
      <c r="N426" s="97">
        <v>49460</v>
      </c>
      <c r="O426" s="98" t="s">
        <v>76</v>
      </c>
      <c r="P426" s="98" t="s">
        <v>76</v>
      </c>
      <c r="Q426" s="98" t="s">
        <v>76</v>
      </c>
      <c r="R426" s="98" t="s">
        <v>76</v>
      </c>
      <c r="S426" s="99" t="s">
        <v>76</v>
      </c>
      <c r="T426" s="99" t="s">
        <v>76</v>
      </c>
      <c r="U426" s="100" t="s">
        <v>76</v>
      </c>
      <c r="V426" s="100" t="s">
        <v>76</v>
      </c>
      <c r="W426" s="101" t="s">
        <v>76</v>
      </c>
      <c r="X426" s="101" t="s">
        <v>76</v>
      </c>
    </row>
    <row r="427" spans="14:24" ht="15.75" x14ac:dyDescent="0.25">
      <c r="N427" s="97">
        <v>49490</v>
      </c>
      <c r="O427" s="98" t="s">
        <v>76</v>
      </c>
      <c r="P427" s="98" t="s">
        <v>76</v>
      </c>
      <c r="Q427" s="98" t="s">
        <v>76</v>
      </c>
      <c r="R427" s="98" t="s">
        <v>76</v>
      </c>
      <c r="S427" s="99" t="s">
        <v>76</v>
      </c>
      <c r="T427" s="99" t="s">
        <v>76</v>
      </c>
      <c r="U427" s="100" t="s">
        <v>76</v>
      </c>
      <c r="V427" s="100" t="s">
        <v>76</v>
      </c>
      <c r="W427" s="101" t="s">
        <v>76</v>
      </c>
      <c r="X427" s="101" t="s">
        <v>76</v>
      </c>
    </row>
    <row r="428" spans="14:24" ht="15.75" x14ac:dyDescent="0.25">
      <c r="N428" s="97">
        <v>49521</v>
      </c>
      <c r="O428" s="98" t="s">
        <v>76</v>
      </c>
      <c r="P428" s="98" t="s">
        <v>76</v>
      </c>
      <c r="Q428" s="98" t="s">
        <v>76</v>
      </c>
      <c r="R428" s="98" t="s">
        <v>76</v>
      </c>
      <c r="S428" s="99" t="s">
        <v>76</v>
      </c>
      <c r="T428" s="99" t="s">
        <v>76</v>
      </c>
      <c r="U428" s="100" t="s">
        <v>76</v>
      </c>
      <c r="V428" s="100" t="s">
        <v>76</v>
      </c>
      <c r="W428" s="101" t="s">
        <v>76</v>
      </c>
      <c r="X428" s="101" t="s">
        <v>76</v>
      </c>
    </row>
    <row r="429" spans="14:24" ht="15.75" x14ac:dyDescent="0.25">
      <c r="N429" s="97">
        <v>49552</v>
      </c>
      <c r="O429" s="98" t="s">
        <v>76</v>
      </c>
      <c r="P429" s="98" t="s">
        <v>76</v>
      </c>
      <c r="Q429" s="98" t="s">
        <v>76</v>
      </c>
      <c r="R429" s="98" t="s">
        <v>76</v>
      </c>
      <c r="S429" s="99" t="s">
        <v>76</v>
      </c>
      <c r="T429" s="99" t="s">
        <v>76</v>
      </c>
      <c r="U429" s="100" t="s">
        <v>76</v>
      </c>
      <c r="V429" s="100" t="s">
        <v>76</v>
      </c>
      <c r="W429" s="101" t="s">
        <v>76</v>
      </c>
      <c r="X429" s="101" t="s">
        <v>76</v>
      </c>
    </row>
    <row r="430" spans="14:24" ht="15.75" x14ac:dyDescent="0.25">
      <c r="N430" s="97">
        <v>49582</v>
      </c>
      <c r="O430" s="98" t="s">
        <v>76</v>
      </c>
      <c r="P430" s="98" t="s">
        <v>76</v>
      </c>
      <c r="Q430" s="98" t="s">
        <v>76</v>
      </c>
      <c r="R430" s="98" t="s">
        <v>76</v>
      </c>
      <c r="S430" s="99" t="s">
        <v>76</v>
      </c>
      <c r="T430" s="99" t="s">
        <v>76</v>
      </c>
      <c r="U430" s="100" t="s">
        <v>76</v>
      </c>
      <c r="V430" s="100" t="s">
        <v>76</v>
      </c>
      <c r="W430" s="101" t="s">
        <v>76</v>
      </c>
      <c r="X430" s="101" t="s">
        <v>76</v>
      </c>
    </row>
    <row r="431" spans="14:24" ht="15.75" x14ac:dyDescent="0.25">
      <c r="N431" s="97">
        <v>49613</v>
      </c>
      <c r="O431" s="98" t="s">
        <v>76</v>
      </c>
      <c r="P431" s="98" t="s">
        <v>76</v>
      </c>
      <c r="Q431" s="98" t="s">
        <v>76</v>
      </c>
      <c r="R431" s="98" t="s">
        <v>76</v>
      </c>
      <c r="S431" s="99" t="s">
        <v>76</v>
      </c>
      <c r="T431" s="99" t="s">
        <v>76</v>
      </c>
      <c r="U431" s="100" t="s">
        <v>76</v>
      </c>
      <c r="V431" s="100" t="s">
        <v>76</v>
      </c>
      <c r="W431" s="101" t="s">
        <v>76</v>
      </c>
      <c r="X431" s="101" t="s">
        <v>76</v>
      </c>
    </row>
    <row r="432" spans="14:24" ht="15.75" x14ac:dyDescent="0.25">
      <c r="N432" s="97">
        <v>49643</v>
      </c>
      <c r="O432" s="98" t="s">
        <v>76</v>
      </c>
      <c r="P432" s="98" t="s">
        <v>76</v>
      </c>
      <c r="Q432" s="98" t="s">
        <v>76</v>
      </c>
      <c r="R432" s="98" t="s">
        <v>76</v>
      </c>
      <c r="S432" s="99" t="s">
        <v>76</v>
      </c>
      <c r="T432" s="99" t="s">
        <v>76</v>
      </c>
      <c r="U432" s="100" t="s">
        <v>76</v>
      </c>
      <c r="V432" s="100" t="s">
        <v>76</v>
      </c>
      <c r="W432" s="101" t="s">
        <v>76</v>
      </c>
      <c r="X432" s="101" t="s">
        <v>76</v>
      </c>
    </row>
    <row r="433" spans="14:24" ht="15.75" x14ac:dyDescent="0.25">
      <c r="N433" s="97">
        <v>49674</v>
      </c>
      <c r="O433" s="98" t="s">
        <v>76</v>
      </c>
      <c r="P433" s="98" t="s">
        <v>76</v>
      </c>
      <c r="Q433" s="98" t="s">
        <v>76</v>
      </c>
      <c r="R433" s="98" t="s">
        <v>76</v>
      </c>
      <c r="S433" s="99" t="s">
        <v>76</v>
      </c>
      <c r="T433" s="99" t="s">
        <v>76</v>
      </c>
      <c r="U433" s="100" t="s">
        <v>76</v>
      </c>
      <c r="V433" s="100" t="s">
        <v>76</v>
      </c>
      <c r="W433" s="101" t="s">
        <v>76</v>
      </c>
      <c r="X433" s="101" t="s">
        <v>76</v>
      </c>
    </row>
    <row r="434" spans="14:24" ht="15.75" x14ac:dyDescent="0.25">
      <c r="N434" s="97">
        <v>49705</v>
      </c>
      <c r="O434" s="98" t="s">
        <v>76</v>
      </c>
      <c r="P434" s="98" t="s">
        <v>76</v>
      </c>
      <c r="Q434" s="98" t="s">
        <v>76</v>
      </c>
      <c r="R434" s="98" t="s">
        <v>76</v>
      </c>
      <c r="S434" s="99" t="s">
        <v>76</v>
      </c>
      <c r="T434" s="99" t="s">
        <v>76</v>
      </c>
      <c r="U434" s="100" t="s">
        <v>76</v>
      </c>
      <c r="V434" s="100" t="s">
        <v>76</v>
      </c>
      <c r="W434" s="101" t="s">
        <v>76</v>
      </c>
      <c r="X434" s="101" t="s">
        <v>76</v>
      </c>
    </row>
    <row r="435" spans="14:24" ht="15.75" x14ac:dyDescent="0.25">
      <c r="N435" s="97">
        <v>49734</v>
      </c>
      <c r="O435" s="98" t="s">
        <v>76</v>
      </c>
      <c r="P435" s="98" t="s">
        <v>76</v>
      </c>
      <c r="Q435" s="98" t="s">
        <v>76</v>
      </c>
      <c r="R435" s="98" t="s">
        <v>76</v>
      </c>
      <c r="S435" s="99" t="s">
        <v>76</v>
      </c>
      <c r="T435" s="99" t="s">
        <v>76</v>
      </c>
      <c r="U435" s="100" t="s">
        <v>76</v>
      </c>
      <c r="V435" s="100" t="s">
        <v>76</v>
      </c>
      <c r="W435" s="101" t="s">
        <v>76</v>
      </c>
      <c r="X435" s="101" t="s">
        <v>76</v>
      </c>
    </row>
    <row r="436" spans="14:24" ht="15.75" x14ac:dyDescent="0.25">
      <c r="N436" s="97">
        <v>49765</v>
      </c>
      <c r="O436" s="98" t="s">
        <v>76</v>
      </c>
      <c r="P436" s="98" t="s">
        <v>76</v>
      </c>
      <c r="Q436" s="98" t="s">
        <v>76</v>
      </c>
      <c r="R436" s="98" t="s">
        <v>76</v>
      </c>
      <c r="S436" s="99" t="s">
        <v>76</v>
      </c>
      <c r="T436" s="99" t="s">
        <v>76</v>
      </c>
      <c r="U436" s="100" t="s">
        <v>76</v>
      </c>
      <c r="V436" s="100" t="s">
        <v>76</v>
      </c>
      <c r="W436" s="101" t="s">
        <v>76</v>
      </c>
      <c r="X436" s="101" t="s">
        <v>76</v>
      </c>
    </row>
    <row r="437" spans="14:24" ht="15.75" x14ac:dyDescent="0.25">
      <c r="N437" s="97">
        <v>49795</v>
      </c>
      <c r="O437" s="98" t="s">
        <v>76</v>
      </c>
      <c r="P437" s="98" t="s">
        <v>76</v>
      </c>
      <c r="Q437" s="98" t="s">
        <v>76</v>
      </c>
      <c r="R437" s="98" t="s">
        <v>76</v>
      </c>
      <c r="S437" s="99" t="s">
        <v>76</v>
      </c>
      <c r="T437" s="99" t="s">
        <v>76</v>
      </c>
      <c r="U437" s="100" t="s">
        <v>76</v>
      </c>
      <c r="V437" s="100" t="s">
        <v>76</v>
      </c>
      <c r="W437" s="101" t="s">
        <v>76</v>
      </c>
      <c r="X437" s="101" t="s">
        <v>76</v>
      </c>
    </row>
    <row r="438" spans="14:24" ht="15.75" x14ac:dyDescent="0.25">
      <c r="N438" s="97">
        <v>49826</v>
      </c>
      <c r="O438" s="98" t="s">
        <v>76</v>
      </c>
      <c r="P438" s="98" t="s">
        <v>76</v>
      </c>
      <c r="Q438" s="98" t="s">
        <v>76</v>
      </c>
      <c r="R438" s="98" t="s">
        <v>76</v>
      </c>
      <c r="S438" s="99" t="s">
        <v>76</v>
      </c>
      <c r="T438" s="99" t="s">
        <v>76</v>
      </c>
      <c r="U438" s="100" t="s">
        <v>76</v>
      </c>
      <c r="V438" s="100" t="s">
        <v>76</v>
      </c>
      <c r="W438" s="101" t="s">
        <v>76</v>
      </c>
      <c r="X438" s="101" t="s">
        <v>76</v>
      </c>
    </row>
    <row r="439" spans="14:24" ht="15.75" x14ac:dyDescent="0.25">
      <c r="N439" s="97">
        <v>49856</v>
      </c>
      <c r="O439" s="98" t="s">
        <v>76</v>
      </c>
      <c r="P439" s="98" t="s">
        <v>76</v>
      </c>
      <c r="Q439" s="98" t="s">
        <v>76</v>
      </c>
      <c r="R439" s="98" t="s">
        <v>76</v>
      </c>
      <c r="S439" s="99" t="s">
        <v>76</v>
      </c>
      <c r="T439" s="99" t="s">
        <v>76</v>
      </c>
      <c r="U439" s="100" t="s">
        <v>76</v>
      </c>
      <c r="V439" s="100" t="s">
        <v>76</v>
      </c>
      <c r="W439" s="101" t="s">
        <v>76</v>
      </c>
      <c r="X439" s="101" t="s">
        <v>76</v>
      </c>
    </row>
    <row r="440" spans="14:24" ht="15.75" x14ac:dyDescent="0.25">
      <c r="N440" s="97">
        <v>49887</v>
      </c>
      <c r="O440" s="98" t="s">
        <v>76</v>
      </c>
      <c r="P440" s="98" t="s">
        <v>76</v>
      </c>
      <c r="Q440" s="98" t="s">
        <v>76</v>
      </c>
      <c r="R440" s="98" t="s">
        <v>76</v>
      </c>
      <c r="S440" s="99" t="s">
        <v>76</v>
      </c>
      <c r="T440" s="99" t="s">
        <v>76</v>
      </c>
      <c r="U440" s="100" t="s">
        <v>76</v>
      </c>
      <c r="V440" s="100" t="s">
        <v>76</v>
      </c>
      <c r="W440" s="101" t="s">
        <v>76</v>
      </c>
      <c r="X440" s="101" t="s">
        <v>76</v>
      </c>
    </row>
    <row r="441" spans="14:24" ht="15.75" x14ac:dyDescent="0.25">
      <c r="N441" s="97">
        <v>49918</v>
      </c>
      <c r="O441" s="98" t="s">
        <v>76</v>
      </c>
      <c r="P441" s="98" t="s">
        <v>76</v>
      </c>
      <c r="Q441" s="98" t="s">
        <v>76</v>
      </c>
      <c r="R441" s="98" t="s">
        <v>76</v>
      </c>
      <c r="S441" s="99" t="s">
        <v>76</v>
      </c>
      <c r="T441" s="99" t="s">
        <v>76</v>
      </c>
      <c r="U441" s="100" t="s">
        <v>76</v>
      </c>
      <c r="V441" s="100" t="s">
        <v>76</v>
      </c>
      <c r="W441" s="101" t="s">
        <v>76</v>
      </c>
      <c r="X441" s="101" t="s">
        <v>76</v>
      </c>
    </row>
    <row r="442" spans="14:24" ht="15.75" x14ac:dyDescent="0.25">
      <c r="N442" s="97">
        <v>49948</v>
      </c>
      <c r="O442" s="98" t="s">
        <v>76</v>
      </c>
      <c r="P442" s="98" t="s">
        <v>76</v>
      </c>
      <c r="Q442" s="98" t="s">
        <v>76</v>
      </c>
      <c r="R442" s="98" t="s">
        <v>76</v>
      </c>
      <c r="S442" s="99" t="s">
        <v>76</v>
      </c>
      <c r="T442" s="99" t="s">
        <v>76</v>
      </c>
      <c r="U442" s="100" t="s">
        <v>76</v>
      </c>
      <c r="V442" s="100" t="s">
        <v>76</v>
      </c>
      <c r="W442" s="101" t="s">
        <v>76</v>
      </c>
      <c r="X442" s="101" t="s">
        <v>76</v>
      </c>
    </row>
    <row r="443" spans="14:24" ht="15.75" x14ac:dyDescent="0.25">
      <c r="N443" s="97">
        <v>49979</v>
      </c>
      <c r="O443" s="98" t="s">
        <v>76</v>
      </c>
      <c r="P443" s="98" t="s">
        <v>76</v>
      </c>
      <c r="Q443" s="98" t="s">
        <v>76</v>
      </c>
      <c r="R443" s="98" t="s">
        <v>76</v>
      </c>
      <c r="S443" s="99" t="s">
        <v>76</v>
      </c>
      <c r="T443" s="99" t="s">
        <v>76</v>
      </c>
      <c r="U443" s="100" t="s">
        <v>76</v>
      </c>
      <c r="V443" s="100" t="s">
        <v>76</v>
      </c>
      <c r="W443" s="101" t="s">
        <v>76</v>
      </c>
      <c r="X443" s="101" t="s">
        <v>76</v>
      </c>
    </row>
    <row r="444" spans="14:24" ht="15.75" x14ac:dyDescent="0.25">
      <c r="N444" s="97">
        <v>50009</v>
      </c>
      <c r="O444" s="98" t="s">
        <v>76</v>
      </c>
      <c r="P444" s="98" t="s">
        <v>76</v>
      </c>
      <c r="Q444" s="98" t="s">
        <v>76</v>
      </c>
      <c r="R444" s="98" t="s">
        <v>76</v>
      </c>
      <c r="S444" s="99" t="s">
        <v>76</v>
      </c>
      <c r="T444" s="99" t="s">
        <v>76</v>
      </c>
      <c r="U444" s="100" t="s">
        <v>76</v>
      </c>
      <c r="V444" s="100" t="s">
        <v>76</v>
      </c>
      <c r="W444" s="101" t="s">
        <v>76</v>
      </c>
      <c r="X444" s="101" t="s">
        <v>76</v>
      </c>
    </row>
    <row r="445" spans="14:24" ht="15.75" x14ac:dyDescent="0.25">
      <c r="N445" s="97">
        <v>50040</v>
      </c>
      <c r="O445" s="98" t="s">
        <v>76</v>
      </c>
      <c r="P445" s="98" t="s">
        <v>76</v>
      </c>
      <c r="Q445" s="98" t="s">
        <v>76</v>
      </c>
      <c r="R445" s="98" t="s">
        <v>76</v>
      </c>
      <c r="S445" s="99" t="s">
        <v>76</v>
      </c>
      <c r="T445" s="99" t="s">
        <v>76</v>
      </c>
      <c r="U445" s="100" t="s">
        <v>76</v>
      </c>
      <c r="V445" s="100" t="s">
        <v>76</v>
      </c>
      <c r="W445" s="101" t="s">
        <v>76</v>
      </c>
      <c r="X445" s="101" t="s">
        <v>76</v>
      </c>
    </row>
    <row r="446" spans="14:24" ht="15.75" x14ac:dyDescent="0.25">
      <c r="N446" s="97">
        <v>50071</v>
      </c>
      <c r="O446" s="98" t="s">
        <v>76</v>
      </c>
      <c r="P446" s="98" t="s">
        <v>76</v>
      </c>
      <c r="Q446" s="98" t="s">
        <v>76</v>
      </c>
      <c r="R446" s="98" t="s">
        <v>76</v>
      </c>
      <c r="S446" s="99" t="s">
        <v>76</v>
      </c>
      <c r="T446" s="99" t="s">
        <v>76</v>
      </c>
      <c r="U446" s="100" t="s">
        <v>76</v>
      </c>
      <c r="V446" s="100" t="s">
        <v>76</v>
      </c>
      <c r="W446" s="101" t="s">
        <v>76</v>
      </c>
      <c r="X446" s="101" t="s">
        <v>76</v>
      </c>
    </row>
    <row r="447" spans="14:24" ht="15.75" x14ac:dyDescent="0.25">
      <c r="N447" s="97">
        <v>50099</v>
      </c>
      <c r="O447" s="98" t="s">
        <v>76</v>
      </c>
      <c r="P447" s="98" t="s">
        <v>76</v>
      </c>
      <c r="Q447" s="98" t="s">
        <v>76</v>
      </c>
      <c r="R447" s="98" t="s">
        <v>76</v>
      </c>
      <c r="S447" s="99" t="s">
        <v>76</v>
      </c>
      <c r="T447" s="99" t="s">
        <v>76</v>
      </c>
      <c r="U447" s="100" t="s">
        <v>76</v>
      </c>
      <c r="V447" s="100" t="s">
        <v>76</v>
      </c>
      <c r="W447" s="101" t="s">
        <v>76</v>
      </c>
      <c r="X447" s="101" t="s">
        <v>76</v>
      </c>
    </row>
    <row r="448" spans="14:24" ht="15.75" x14ac:dyDescent="0.25">
      <c r="N448" s="97">
        <v>50130</v>
      </c>
      <c r="O448" s="98" t="s">
        <v>76</v>
      </c>
      <c r="P448" s="98" t="s">
        <v>76</v>
      </c>
      <c r="Q448" s="98" t="s">
        <v>76</v>
      </c>
      <c r="R448" s="98" t="s">
        <v>76</v>
      </c>
      <c r="S448" s="99" t="s">
        <v>76</v>
      </c>
      <c r="T448" s="99" t="s">
        <v>76</v>
      </c>
      <c r="U448" s="100" t="s">
        <v>76</v>
      </c>
      <c r="V448" s="100" t="s">
        <v>76</v>
      </c>
      <c r="W448" s="101" t="s">
        <v>76</v>
      </c>
      <c r="X448" s="101" t="s">
        <v>76</v>
      </c>
    </row>
    <row r="449" spans="14:24" ht="15.75" x14ac:dyDescent="0.25">
      <c r="N449" s="97">
        <v>50160</v>
      </c>
      <c r="O449" s="98" t="s">
        <v>76</v>
      </c>
      <c r="P449" s="98" t="s">
        <v>76</v>
      </c>
      <c r="Q449" s="98" t="s">
        <v>76</v>
      </c>
      <c r="R449" s="98" t="s">
        <v>76</v>
      </c>
      <c r="S449" s="99" t="s">
        <v>76</v>
      </c>
      <c r="T449" s="99" t="s">
        <v>76</v>
      </c>
      <c r="U449" s="100" t="s">
        <v>76</v>
      </c>
      <c r="V449" s="100" t="s">
        <v>76</v>
      </c>
      <c r="W449" s="101" t="s">
        <v>76</v>
      </c>
      <c r="X449" s="101" t="s">
        <v>76</v>
      </c>
    </row>
    <row r="450" spans="14:24" ht="15.75" x14ac:dyDescent="0.25">
      <c r="N450" s="97">
        <v>50191</v>
      </c>
      <c r="O450" s="98" t="s">
        <v>76</v>
      </c>
      <c r="P450" s="98" t="s">
        <v>76</v>
      </c>
      <c r="Q450" s="98" t="s">
        <v>76</v>
      </c>
      <c r="R450" s="98" t="s">
        <v>76</v>
      </c>
      <c r="S450" s="99" t="s">
        <v>76</v>
      </c>
      <c r="T450" s="99" t="s">
        <v>76</v>
      </c>
      <c r="U450" s="100" t="s">
        <v>76</v>
      </c>
      <c r="V450" s="100" t="s">
        <v>76</v>
      </c>
      <c r="W450" s="101" t="s">
        <v>76</v>
      </c>
      <c r="X450" s="101" t="s">
        <v>76</v>
      </c>
    </row>
    <row r="451" spans="14:24" ht="15.75" x14ac:dyDescent="0.25">
      <c r="N451" s="97">
        <v>50221</v>
      </c>
      <c r="O451" s="98" t="s">
        <v>76</v>
      </c>
      <c r="P451" s="98" t="s">
        <v>76</v>
      </c>
      <c r="Q451" s="98" t="s">
        <v>76</v>
      </c>
      <c r="R451" s="98" t="s">
        <v>76</v>
      </c>
      <c r="S451" s="99" t="s">
        <v>76</v>
      </c>
      <c r="T451" s="99" t="s">
        <v>76</v>
      </c>
      <c r="U451" s="100" t="s">
        <v>76</v>
      </c>
      <c r="V451" s="100" t="s">
        <v>76</v>
      </c>
      <c r="W451" s="101" t="s">
        <v>76</v>
      </c>
      <c r="X451" s="101" t="s">
        <v>76</v>
      </c>
    </row>
    <row r="452" spans="14:24" ht="15.75" x14ac:dyDescent="0.25">
      <c r="N452" s="97">
        <v>50252</v>
      </c>
      <c r="O452" s="98" t="s">
        <v>76</v>
      </c>
      <c r="P452" s="98" t="s">
        <v>76</v>
      </c>
      <c r="Q452" s="98" t="s">
        <v>76</v>
      </c>
      <c r="R452" s="98" t="s">
        <v>76</v>
      </c>
      <c r="S452" s="99" t="s">
        <v>76</v>
      </c>
      <c r="T452" s="99" t="s">
        <v>76</v>
      </c>
      <c r="U452" s="100" t="s">
        <v>76</v>
      </c>
      <c r="V452" s="100" t="s">
        <v>76</v>
      </c>
      <c r="W452" s="101" t="s">
        <v>76</v>
      </c>
      <c r="X452" s="101" t="s">
        <v>76</v>
      </c>
    </row>
    <row r="453" spans="14:24" ht="15.75" x14ac:dyDescent="0.25">
      <c r="N453" s="97">
        <v>50283</v>
      </c>
      <c r="O453" s="98" t="s">
        <v>76</v>
      </c>
      <c r="P453" s="98" t="s">
        <v>76</v>
      </c>
      <c r="Q453" s="98" t="s">
        <v>76</v>
      </c>
      <c r="R453" s="98" t="s">
        <v>76</v>
      </c>
      <c r="S453" s="99" t="s">
        <v>76</v>
      </c>
      <c r="T453" s="99" t="s">
        <v>76</v>
      </c>
      <c r="U453" s="100" t="s">
        <v>76</v>
      </c>
      <c r="V453" s="100" t="s">
        <v>76</v>
      </c>
      <c r="W453" s="101" t="s">
        <v>76</v>
      </c>
      <c r="X453" s="101" t="s">
        <v>76</v>
      </c>
    </row>
    <row r="454" spans="14:24" ht="15.75" x14ac:dyDescent="0.25">
      <c r="N454" s="97">
        <v>50313</v>
      </c>
      <c r="O454" s="98" t="s">
        <v>76</v>
      </c>
      <c r="P454" s="98" t="s">
        <v>76</v>
      </c>
      <c r="Q454" s="98" t="s">
        <v>76</v>
      </c>
      <c r="R454" s="98" t="s">
        <v>76</v>
      </c>
      <c r="S454" s="99" t="s">
        <v>76</v>
      </c>
      <c r="T454" s="99" t="s">
        <v>76</v>
      </c>
      <c r="U454" s="100" t="s">
        <v>76</v>
      </c>
      <c r="V454" s="100" t="s">
        <v>76</v>
      </c>
      <c r="W454" s="101" t="s">
        <v>76</v>
      </c>
      <c r="X454" s="101" t="s">
        <v>76</v>
      </c>
    </row>
    <row r="455" spans="14:24" ht="15.75" x14ac:dyDescent="0.25">
      <c r="N455" s="97">
        <v>50344</v>
      </c>
      <c r="O455" s="98" t="s">
        <v>76</v>
      </c>
      <c r="P455" s="98" t="s">
        <v>76</v>
      </c>
      <c r="Q455" s="98" t="s">
        <v>76</v>
      </c>
      <c r="R455" s="98" t="s">
        <v>76</v>
      </c>
      <c r="S455" s="99" t="s">
        <v>76</v>
      </c>
      <c r="T455" s="99" t="s">
        <v>76</v>
      </c>
      <c r="U455" s="100" t="s">
        <v>76</v>
      </c>
      <c r="V455" s="100" t="s">
        <v>76</v>
      </c>
      <c r="W455" s="101" t="s">
        <v>76</v>
      </c>
      <c r="X455" s="101" t="s">
        <v>76</v>
      </c>
    </row>
    <row r="456" spans="14:24" ht="15.75" x14ac:dyDescent="0.25">
      <c r="N456" s="97">
        <v>50374</v>
      </c>
      <c r="O456" s="98" t="s">
        <v>76</v>
      </c>
      <c r="P456" s="98" t="s">
        <v>76</v>
      </c>
      <c r="Q456" s="98" t="s">
        <v>76</v>
      </c>
      <c r="R456" s="98" t="s">
        <v>76</v>
      </c>
      <c r="S456" s="99" t="s">
        <v>76</v>
      </c>
      <c r="T456" s="99" t="s">
        <v>76</v>
      </c>
      <c r="U456" s="100" t="s">
        <v>76</v>
      </c>
      <c r="V456" s="100" t="s">
        <v>76</v>
      </c>
      <c r="W456" s="101" t="s">
        <v>76</v>
      </c>
      <c r="X456" s="101" t="s">
        <v>76</v>
      </c>
    </row>
    <row r="457" spans="14:24" ht="15.75" x14ac:dyDescent="0.25">
      <c r="N457" s="97">
        <v>50405</v>
      </c>
      <c r="O457" s="98" t="s">
        <v>76</v>
      </c>
      <c r="P457" s="98" t="s">
        <v>76</v>
      </c>
      <c r="Q457" s="98" t="s">
        <v>76</v>
      </c>
      <c r="R457" s="98" t="s">
        <v>76</v>
      </c>
      <c r="S457" s="99" t="s">
        <v>76</v>
      </c>
      <c r="T457" s="99" t="s">
        <v>76</v>
      </c>
      <c r="U457" s="100" t="s">
        <v>76</v>
      </c>
      <c r="V457" s="100" t="s">
        <v>76</v>
      </c>
      <c r="W457" s="101" t="s">
        <v>76</v>
      </c>
      <c r="X457" s="101" t="s">
        <v>76</v>
      </c>
    </row>
    <row r="458" spans="14:24" ht="15.75" x14ac:dyDescent="0.25">
      <c r="N458" s="97">
        <v>50436</v>
      </c>
      <c r="O458" s="98" t="s">
        <v>76</v>
      </c>
      <c r="P458" s="98" t="s">
        <v>76</v>
      </c>
      <c r="Q458" s="98" t="s">
        <v>76</v>
      </c>
      <c r="R458" s="98" t="s">
        <v>76</v>
      </c>
      <c r="S458" s="99" t="s">
        <v>76</v>
      </c>
      <c r="T458" s="99" t="s">
        <v>76</v>
      </c>
      <c r="U458" s="100" t="s">
        <v>76</v>
      </c>
      <c r="V458" s="100" t="s">
        <v>76</v>
      </c>
      <c r="W458" s="101" t="s">
        <v>76</v>
      </c>
      <c r="X458" s="101" t="s">
        <v>76</v>
      </c>
    </row>
    <row r="459" spans="14:24" ht="15.75" x14ac:dyDescent="0.25">
      <c r="N459" s="97">
        <v>50464</v>
      </c>
      <c r="O459" s="98" t="s">
        <v>76</v>
      </c>
      <c r="P459" s="98" t="s">
        <v>76</v>
      </c>
      <c r="Q459" s="98" t="s">
        <v>76</v>
      </c>
      <c r="R459" s="98" t="s">
        <v>76</v>
      </c>
      <c r="S459" s="99" t="s">
        <v>76</v>
      </c>
      <c r="T459" s="99" t="s">
        <v>76</v>
      </c>
      <c r="U459" s="100" t="s">
        <v>76</v>
      </c>
      <c r="V459" s="100" t="s">
        <v>76</v>
      </c>
      <c r="W459" s="101" t="s">
        <v>76</v>
      </c>
      <c r="X459" s="101" t="s">
        <v>76</v>
      </c>
    </row>
    <row r="460" spans="14:24" ht="15.75" x14ac:dyDescent="0.25">
      <c r="N460" s="97">
        <v>50495</v>
      </c>
      <c r="O460" s="98" t="s">
        <v>76</v>
      </c>
      <c r="P460" s="98" t="s">
        <v>76</v>
      </c>
      <c r="Q460" s="98" t="s">
        <v>76</v>
      </c>
      <c r="R460" s="98" t="s">
        <v>76</v>
      </c>
      <c r="S460" s="99" t="s">
        <v>76</v>
      </c>
      <c r="T460" s="99" t="s">
        <v>76</v>
      </c>
      <c r="U460" s="100" t="s">
        <v>76</v>
      </c>
      <c r="V460" s="100" t="s">
        <v>76</v>
      </c>
      <c r="W460" s="101" t="s">
        <v>76</v>
      </c>
      <c r="X460" s="101" t="s">
        <v>76</v>
      </c>
    </row>
    <row r="461" spans="14:24" ht="15.75" x14ac:dyDescent="0.25">
      <c r="N461" s="97">
        <v>50525</v>
      </c>
      <c r="O461" s="98" t="s">
        <v>76</v>
      </c>
      <c r="P461" s="98" t="s">
        <v>76</v>
      </c>
      <c r="Q461" s="98" t="s">
        <v>76</v>
      </c>
      <c r="R461" s="98" t="s">
        <v>76</v>
      </c>
      <c r="S461" s="99" t="s">
        <v>76</v>
      </c>
      <c r="T461" s="99" t="s">
        <v>76</v>
      </c>
      <c r="U461" s="100" t="s">
        <v>76</v>
      </c>
      <c r="V461" s="100" t="s">
        <v>76</v>
      </c>
      <c r="W461" s="101" t="s">
        <v>76</v>
      </c>
      <c r="X461" s="101" t="s">
        <v>76</v>
      </c>
    </row>
    <row r="462" spans="14:24" ht="15.75" x14ac:dyDescent="0.25">
      <c r="N462" s="97">
        <v>50556</v>
      </c>
      <c r="O462" s="98" t="s">
        <v>76</v>
      </c>
      <c r="P462" s="98" t="s">
        <v>76</v>
      </c>
      <c r="Q462" s="98" t="s">
        <v>76</v>
      </c>
      <c r="R462" s="98" t="s">
        <v>76</v>
      </c>
      <c r="S462" s="99" t="s">
        <v>76</v>
      </c>
      <c r="T462" s="99" t="s">
        <v>76</v>
      </c>
      <c r="U462" s="100" t="s">
        <v>76</v>
      </c>
      <c r="V462" s="100" t="s">
        <v>76</v>
      </c>
      <c r="W462" s="101" t="s">
        <v>76</v>
      </c>
      <c r="X462" s="101" t="s">
        <v>76</v>
      </c>
    </row>
    <row r="463" spans="14:24" ht="15.75" x14ac:dyDescent="0.25">
      <c r="N463" s="97">
        <v>50586</v>
      </c>
      <c r="O463" s="98" t="s">
        <v>76</v>
      </c>
      <c r="P463" s="98" t="s">
        <v>76</v>
      </c>
      <c r="Q463" s="98" t="s">
        <v>76</v>
      </c>
      <c r="R463" s="98" t="s">
        <v>76</v>
      </c>
      <c r="S463" s="99" t="s">
        <v>76</v>
      </c>
      <c r="T463" s="99" t="s">
        <v>76</v>
      </c>
      <c r="U463" s="100" t="s">
        <v>76</v>
      </c>
      <c r="V463" s="100" t="s">
        <v>76</v>
      </c>
      <c r="W463" s="101" t="s">
        <v>76</v>
      </c>
      <c r="X463" s="101" t="s">
        <v>76</v>
      </c>
    </row>
    <row r="464" spans="14:24" ht="15.75" x14ac:dyDescent="0.25">
      <c r="N464" s="97">
        <v>50617</v>
      </c>
      <c r="O464" s="98" t="s">
        <v>76</v>
      </c>
      <c r="P464" s="98" t="s">
        <v>76</v>
      </c>
      <c r="Q464" s="98" t="s">
        <v>76</v>
      </c>
      <c r="R464" s="98" t="s">
        <v>76</v>
      </c>
      <c r="S464" s="99" t="s">
        <v>76</v>
      </c>
      <c r="T464" s="99" t="s">
        <v>76</v>
      </c>
      <c r="U464" s="100" t="s">
        <v>76</v>
      </c>
      <c r="V464" s="100" t="s">
        <v>76</v>
      </c>
      <c r="W464" s="101" t="s">
        <v>76</v>
      </c>
      <c r="X464" s="101" t="s">
        <v>76</v>
      </c>
    </row>
    <row r="465" spans="14:24" ht="15.75" x14ac:dyDescent="0.25">
      <c r="N465" s="97">
        <v>50648</v>
      </c>
      <c r="O465" s="98" t="s">
        <v>76</v>
      </c>
      <c r="P465" s="98" t="s">
        <v>76</v>
      </c>
      <c r="Q465" s="98" t="s">
        <v>76</v>
      </c>
      <c r="R465" s="98" t="s">
        <v>76</v>
      </c>
      <c r="S465" s="99" t="s">
        <v>76</v>
      </c>
      <c r="T465" s="99" t="s">
        <v>76</v>
      </c>
      <c r="U465" s="100" t="s">
        <v>76</v>
      </c>
      <c r="V465" s="100" t="s">
        <v>76</v>
      </c>
      <c r="W465" s="101" t="s">
        <v>76</v>
      </c>
      <c r="X465" s="101" t="s">
        <v>76</v>
      </c>
    </row>
    <row r="466" spans="14:24" ht="15.75" x14ac:dyDescent="0.25">
      <c r="N466" s="97">
        <v>50678</v>
      </c>
      <c r="O466" s="98" t="s">
        <v>76</v>
      </c>
      <c r="P466" s="98" t="s">
        <v>76</v>
      </c>
      <c r="Q466" s="98" t="s">
        <v>76</v>
      </c>
      <c r="R466" s="98" t="s">
        <v>76</v>
      </c>
      <c r="S466" s="99" t="s">
        <v>76</v>
      </c>
      <c r="T466" s="99" t="s">
        <v>76</v>
      </c>
      <c r="U466" s="100" t="s">
        <v>76</v>
      </c>
      <c r="V466" s="100" t="s">
        <v>76</v>
      </c>
      <c r="W466" s="101" t="s">
        <v>76</v>
      </c>
      <c r="X466" s="101" t="s">
        <v>76</v>
      </c>
    </row>
    <row r="467" spans="14:24" ht="15.75" x14ac:dyDescent="0.25">
      <c r="N467" s="97">
        <v>50709</v>
      </c>
      <c r="O467" s="98" t="s">
        <v>76</v>
      </c>
      <c r="P467" s="98" t="s">
        <v>76</v>
      </c>
      <c r="Q467" s="98" t="s">
        <v>76</v>
      </c>
      <c r="R467" s="98" t="s">
        <v>76</v>
      </c>
      <c r="S467" s="99" t="s">
        <v>76</v>
      </c>
      <c r="T467" s="99" t="s">
        <v>76</v>
      </c>
      <c r="U467" s="100" t="s">
        <v>76</v>
      </c>
      <c r="V467" s="100" t="s">
        <v>76</v>
      </c>
      <c r="W467" s="101" t="s">
        <v>76</v>
      </c>
      <c r="X467" s="101" t="s">
        <v>76</v>
      </c>
    </row>
    <row r="468" spans="14:24" ht="15.75" x14ac:dyDescent="0.25">
      <c r="N468" s="97">
        <v>50739</v>
      </c>
      <c r="O468" s="98" t="s">
        <v>76</v>
      </c>
      <c r="P468" s="98" t="s">
        <v>76</v>
      </c>
      <c r="Q468" s="98" t="s">
        <v>76</v>
      </c>
      <c r="R468" s="98" t="s">
        <v>76</v>
      </c>
      <c r="S468" s="99" t="s">
        <v>76</v>
      </c>
      <c r="T468" s="99" t="s">
        <v>76</v>
      </c>
      <c r="U468" s="100" t="s">
        <v>76</v>
      </c>
      <c r="V468" s="100" t="s">
        <v>76</v>
      </c>
      <c r="W468" s="101" t="s">
        <v>76</v>
      </c>
      <c r="X468" s="101" t="s">
        <v>76</v>
      </c>
    </row>
    <row r="469" spans="14:24" ht="15.75" x14ac:dyDescent="0.25">
      <c r="N469" s="97">
        <v>50770</v>
      </c>
      <c r="O469" s="98" t="s">
        <v>76</v>
      </c>
      <c r="P469" s="98" t="s">
        <v>76</v>
      </c>
      <c r="Q469" s="98" t="s">
        <v>76</v>
      </c>
      <c r="R469" s="98" t="s">
        <v>76</v>
      </c>
      <c r="S469" s="99" t="s">
        <v>76</v>
      </c>
      <c r="T469" s="99" t="s">
        <v>76</v>
      </c>
      <c r="U469" s="100" t="s">
        <v>76</v>
      </c>
      <c r="V469" s="100" t="s">
        <v>76</v>
      </c>
      <c r="W469" s="101" t="s">
        <v>76</v>
      </c>
      <c r="X469" s="101" t="s">
        <v>76</v>
      </c>
    </row>
    <row r="470" spans="14:24" ht="15.75" x14ac:dyDescent="0.25">
      <c r="N470" s="97">
        <v>50801</v>
      </c>
      <c r="O470" s="98" t="s">
        <v>76</v>
      </c>
      <c r="P470" s="98" t="s">
        <v>76</v>
      </c>
      <c r="Q470" s="98" t="s">
        <v>76</v>
      </c>
      <c r="R470" s="98" t="s">
        <v>76</v>
      </c>
      <c r="S470" s="99" t="s">
        <v>76</v>
      </c>
      <c r="T470" s="99" t="s">
        <v>76</v>
      </c>
      <c r="U470" s="100" t="s">
        <v>76</v>
      </c>
      <c r="V470" s="100" t="s">
        <v>76</v>
      </c>
      <c r="W470" s="101" t="s">
        <v>76</v>
      </c>
      <c r="X470" s="101" t="s">
        <v>76</v>
      </c>
    </row>
    <row r="471" spans="14:24" ht="15.75" x14ac:dyDescent="0.25">
      <c r="N471" s="97">
        <v>50829</v>
      </c>
      <c r="O471" s="98" t="s">
        <v>76</v>
      </c>
      <c r="P471" s="98" t="s">
        <v>76</v>
      </c>
      <c r="Q471" s="98" t="s">
        <v>76</v>
      </c>
      <c r="R471" s="98" t="s">
        <v>76</v>
      </c>
      <c r="S471" s="99" t="s">
        <v>76</v>
      </c>
      <c r="T471" s="99" t="s">
        <v>76</v>
      </c>
      <c r="U471" s="100" t="s">
        <v>76</v>
      </c>
      <c r="V471" s="100" t="s">
        <v>76</v>
      </c>
      <c r="W471" s="101" t="s">
        <v>76</v>
      </c>
      <c r="X471" s="101" t="s">
        <v>76</v>
      </c>
    </row>
    <row r="472" spans="14:24" ht="15.75" x14ac:dyDescent="0.25">
      <c r="N472" s="97">
        <v>50860</v>
      </c>
      <c r="O472" s="98" t="s">
        <v>76</v>
      </c>
      <c r="P472" s="98" t="s">
        <v>76</v>
      </c>
      <c r="Q472" s="98" t="s">
        <v>76</v>
      </c>
      <c r="R472" s="98" t="s">
        <v>76</v>
      </c>
      <c r="S472" s="99" t="s">
        <v>76</v>
      </c>
      <c r="T472" s="99" t="s">
        <v>76</v>
      </c>
      <c r="U472" s="100" t="s">
        <v>76</v>
      </c>
      <c r="V472" s="100" t="s">
        <v>76</v>
      </c>
      <c r="W472" s="101" t="s">
        <v>76</v>
      </c>
      <c r="X472" s="101" t="s">
        <v>76</v>
      </c>
    </row>
    <row r="473" spans="14:24" ht="15.75" x14ac:dyDescent="0.25">
      <c r="N473" s="97">
        <v>50890</v>
      </c>
      <c r="O473" s="98" t="s">
        <v>76</v>
      </c>
      <c r="P473" s="98" t="s">
        <v>76</v>
      </c>
      <c r="Q473" s="98" t="s">
        <v>76</v>
      </c>
      <c r="R473" s="98" t="s">
        <v>76</v>
      </c>
      <c r="S473" s="99" t="s">
        <v>76</v>
      </c>
      <c r="T473" s="99" t="s">
        <v>76</v>
      </c>
      <c r="U473" s="100" t="s">
        <v>76</v>
      </c>
      <c r="V473" s="100" t="s">
        <v>76</v>
      </c>
      <c r="W473" s="101" t="s">
        <v>76</v>
      </c>
      <c r="X473" s="101" t="s">
        <v>76</v>
      </c>
    </row>
    <row r="474" spans="14:24" ht="15.75" x14ac:dyDescent="0.25">
      <c r="N474" s="97">
        <v>50921</v>
      </c>
      <c r="O474" s="98" t="s">
        <v>76</v>
      </c>
      <c r="P474" s="98" t="s">
        <v>76</v>
      </c>
      <c r="Q474" s="98" t="s">
        <v>76</v>
      </c>
      <c r="R474" s="98" t="s">
        <v>76</v>
      </c>
      <c r="S474" s="99" t="s">
        <v>76</v>
      </c>
      <c r="T474" s="99" t="s">
        <v>76</v>
      </c>
      <c r="U474" s="100" t="s">
        <v>76</v>
      </c>
      <c r="V474" s="100" t="s">
        <v>76</v>
      </c>
      <c r="W474" s="101" t="s">
        <v>76</v>
      </c>
      <c r="X474" s="101" t="s">
        <v>76</v>
      </c>
    </row>
    <row r="475" spans="14:24" ht="15.75" x14ac:dyDescent="0.25">
      <c r="N475" s="97">
        <v>50951</v>
      </c>
      <c r="O475" s="98" t="s">
        <v>76</v>
      </c>
      <c r="P475" s="98" t="s">
        <v>76</v>
      </c>
      <c r="Q475" s="98" t="s">
        <v>76</v>
      </c>
      <c r="R475" s="98" t="s">
        <v>76</v>
      </c>
      <c r="S475" s="99" t="s">
        <v>76</v>
      </c>
      <c r="T475" s="99" t="s">
        <v>76</v>
      </c>
      <c r="U475" s="100" t="s">
        <v>76</v>
      </c>
      <c r="V475" s="100" t="s">
        <v>76</v>
      </c>
      <c r="W475" s="101" t="s">
        <v>76</v>
      </c>
      <c r="X475" s="101" t="s">
        <v>76</v>
      </c>
    </row>
    <row r="476" spans="14:24" ht="15.75" x14ac:dyDescent="0.25">
      <c r="N476" s="97">
        <v>50982</v>
      </c>
      <c r="O476" s="98" t="s">
        <v>76</v>
      </c>
      <c r="P476" s="98" t="s">
        <v>76</v>
      </c>
      <c r="Q476" s="98" t="s">
        <v>76</v>
      </c>
      <c r="R476" s="98" t="s">
        <v>76</v>
      </c>
      <c r="S476" s="99" t="s">
        <v>76</v>
      </c>
      <c r="T476" s="99" t="s">
        <v>76</v>
      </c>
      <c r="U476" s="100" t="s">
        <v>76</v>
      </c>
      <c r="V476" s="100" t="s">
        <v>76</v>
      </c>
      <c r="W476" s="101" t="s">
        <v>76</v>
      </c>
      <c r="X476" s="101" t="s">
        <v>76</v>
      </c>
    </row>
    <row r="477" spans="14:24" ht="15.75" x14ac:dyDescent="0.25">
      <c r="N477" s="97">
        <v>51013</v>
      </c>
      <c r="O477" s="98" t="s">
        <v>76</v>
      </c>
      <c r="P477" s="98" t="s">
        <v>76</v>
      </c>
      <c r="Q477" s="98" t="s">
        <v>76</v>
      </c>
      <c r="R477" s="98" t="s">
        <v>76</v>
      </c>
      <c r="S477" s="99" t="s">
        <v>76</v>
      </c>
      <c r="T477" s="99" t="s">
        <v>76</v>
      </c>
      <c r="U477" s="100" t="s">
        <v>76</v>
      </c>
      <c r="V477" s="100" t="s">
        <v>76</v>
      </c>
      <c r="W477" s="101" t="s">
        <v>76</v>
      </c>
      <c r="X477" s="101" t="s">
        <v>76</v>
      </c>
    </row>
    <row r="478" spans="14:24" ht="15.75" x14ac:dyDescent="0.25">
      <c r="N478" s="97">
        <v>51043</v>
      </c>
      <c r="O478" s="98" t="s">
        <v>76</v>
      </c>
      <c r="P478" s="98" t="s">
        <v>76</v>
      </c>
      <c r="Q478" s="98" t="s">
        <v>76</v>
      </c>
      <c r="R478" s="98" t="s">
        <v>76</v>
      </c>
      <c r="S478" s="99" t="s">
        <v>76</v>
      </c>
      <c r="T478" s="99" t="s">
        <v>76</v>
      </c>
      <c r="U478" s="100" t="s">
        <v>76</v>
      </c>
      <c r="V478" s="100" t="s">
        <v>76</v>
      </c>
      <c r="W478" s="101" t="s">
        <v>76</v>
      </c>
      <c r="X478" s="101" t="s">
        <v>76</v>
      </c>
    </row>
    <row r="479" spans="14:24" ht="15.75" x14ac:dyDescent="0.25">
      <c r="N479" s="97">
        <v>51074</v>
      </c>
      <c r="O479" s="98" t="s">
        <v>76</v>
      </c>
      <c r="P479" s="98" t="s">
        <v>76</v>
      </c>
      <c r="Q479" s="98" t="s">
        <v>76</v>
      </c>
      <c r="R479" s="98" t="s">
        <v>76</v>
      </c>
      <c r="S479" s="99" t="s">
        <v>76</v>
      </c>
      <c r="T479" s="99" t="s">
        <v>76</v>
      </c>
      <c r="U479" s="100" t="s">
        <v>76</v>
      </c>
      <c r="V479" s="100" t="s">
        <v>76</v>
      </c>
      <c r="W479" s="101" t="s">
        <v>76</v>
      </c>
      <c r="X479" s="101" t="s">
        <v>76</v>
      </c>
    </row>
    <row r="480" spans="14:24" ht="15.75" x14ac:dyDescent="0.25">
      <c r="N480" s="97">
        <v>51104</v>
      </c>
      <c r="O480" s="98" t="s">
        <v>76</v>
      </c>
      <c r="P480" s="98" t="s">
        <v>76</v>
      </c>
      <c r="Q480" s="98" t="s">
        <v>76</v>
      </c>
      <c r="R480" s="98" t="s">
        <v>76</v>
      </c>
      <c r="S480" s="99" t="s">
        <v>76</v>
      </c>
      <c r="T480" s="99" t="s">
        <v>76</v>
      </c>
      <c r="U480" s="100" t="s">
        <v>76</v>
      </c>
      <c r="V480" s="100" t="s">
        <v>76</v>
      </c>
      <c r="W480" s="101" t="s">
        <v>76</v>
      </c>
      <c r="X480" s="101" t="s">
        <v>76</v>
      </c>
    </row>
    <row r="481" spans="14:24" ht="15.75" x14ac:dyDescent="0.25">
      <c r="N481" s="97">
        <v>51135</v>
      </c>
      <c r="O481" s="98" t="s">
        <v>76</v>
      </c>
      <c r="P481" s="98" t="s">
        <v>76</v>
      </c>
      <c r="Q481" s="98" t="s">
        <v>76</v>
      </c>
      <c r="R481" s="98" t="s">
        <v>76</v>
      </c>
      <c r="S481" s="99" t="s">
        <v>76</v>
      </c>
      <c r="T481" s="99" t="s">
        <v>76</v>
      </c>
      <c r="U481" s="100" t="s">
        <v>76</v>
      </c>
      <c r="V481" s="100" t="s">
        <v>76</v>
      </c>
      <c r="W481" s="101" t="s">
        <v>76</v>
      </c>
      <c r="X481" s="101" t="s">
        <v>76</v>
      </c>
    </row>
    <row r="482" spans="14:24" ht="15.75" x14ac:dyDescent="0.25">
      <c r="N482" s="97">
        <v>51166</v>
      </c>
      <c r="O482" s="98" t="s">
        <v>76</v>
      </c>
      <c r="P482" s="98" t="s">
        <v>76</v>
      </c>
      <c r="Q482" s="98" t="s">
        <v>76</v>
      </c>
      <c r="R482" s="98" t="s">
        <v>76</v>
      </c>
      <c r="S482" s="99" t="s">
        <v>76</v>
      </c>
      <c r="T482" s="99" t="s">
        <v>76</v>
      </c>
      <c r="U482" s="100" t="s">
        <v>76</v>
      </c>
      <c r="V482" s="100" t="s">
        <v>76</v>
      </c>
      <c r="W482" s="101" t="s">
        <v>76</v>
      </c>
      <c r="X482" s="101" t="s">
        <v>76</v>
      </c>
    </row>
    <row r="483" spans="14:24" ht="15.75" x14ac:dyDescent="0.25">
      <c r="N483" s="97">
        <v>51195</v>
      </c>
      <c r="O483" s="98" t="s">
        <v>76</v>
      </c>
      <c r="P483" s="98" t="s">
        <v>76</v>
      </c>
      <c r="Q483" s="98" t="s">
        <v>76</v>
      </c>
      <c r="R483" s="98" t="s">
        <v>76</v>
      </c>
      <c r="S483" s="99" t="s">
        <v>76</v>
      </c>
      <c r="T483" s="99" t="s">
        <v>76</v>
      </c>
      <c r="U483" s="100" t="s">
        <v>76</v>
      </c>
      <c r="V483" s="100" t="s">
        <v>76</v>
      </c>
      <c r="W483" s="101" t="s">
        <v>76</v>
      </c>
      <c r="X483" s="101" t="s">
        <v>76</v>
      </c>
    </row>
    <row r="484" spans="14:24" ht="15.75" x14ac:dyDescent="0.25">
      <c r="N484" s="97">
        <v>51226</v>
      </c>
      <c r="O484" s="98" t="s">
        <v>76</v>
      </c>
      <c r="P484" s="98" t="s">
        <v>76</v>
      </c>
      <c r="Q484" s="98" t="s">
        <v>76</v>
      </c>
      <c r="R484" s="98" t="s">
        <v>76</v>
      </c>
      <c r="S484" s="99" t="s">
        <v>76</v>
      </c>
      <c r="T484" s="99" t="s">
        <v>76</v>
      </c>
      <c r="U484" s="100" t="s">
        <v>76</v>
      </c>
      <c r="V484" s="100" t="s">
        <v>76</v>
      </c>
      <c r="W484" s="101" t="s">
        <v>76</v>
      </c>
      <c r="X484" s="101" t="s">
        <v>76</v>
      </c>
    </row>
    <row r="485" spans="14:24" ht="15.75" x14ac:dyDescent="0.25">
      <c r="N485" s="97">
        <v>51256</v>
      </c>
      <c r="O485" s="98" t="s">
        <v>76</v>
      </c>
      <c r="P485" s="98" t="s">
        <v>76</v>
      </c>
      <c r="Q485" s="98" t="s">
        <v>76</v>
      </c>
      <c r="R485" s="98" t="s">
        <v>76</v>
      </c>
      <c r="S485" s="99" t="s">
        <v>76</v>
      </c>
      <c r="T485" s="99" t="s">
        <v>76</v>
      </c>
      <c r="U485" s="100" t="s">
        <v>76</v>
      </c>
      <c r="V485" s="100" t="s">
        <v>76</v>
      </c>
      <c r="W485" s="101" t="s">
        <v>76</v>
      </c>
      <c r="X485" s="101" t="s">
        <v>76</v>
      </c>
    </row>
    <row r="486" spans="14:24" ht="15.75" x14ac:dyDescent="0.25">
      <c r="N486" s="97">
        <v>51287</v>
      </c>
      <c r="O486" s="98" t="s">
        <v>76</v>
      </c>
      <c r="P486" s="98" t="s">
        <v>76</v>
      </c>
      <c r="Q486" s="98" t="s">
        <v>76</v>
      </c>
      <c r="R486" s="98" t="s">
        <v>76</v>
      </c>
      <c r="S486" s="99" t="s">
        <v>76</v>
      </c>
      <c r="T486" s="99" t="s">
        <v>76</v>
      </c>
      <c r="U486" s="100" t="s">
        <v>76</v>
      </c>
      <c r="V486" s="100" t="s">
        <v>76</v>
      </c>
      <c r="W486" s="101" t="s">
        <v>76</v>
      </c>
      <c r="X486" s="101" t="s">
        <v>76</v>
      </c>
    </row>
    <row r="487" spans="14:24" ht="15.75" x14ac:dyDescent="0.25">
      <c r="N487" s="97">
        <v>51317</v>
      </c>
      <c r="O487" s="98" t="s">
        <v>76</v>
      </c>
      <c r="P487" s="98" t="s">
        <v>76</v>
      </c>
      <c r="Q487" s="98" t="s">
        <v>76</v>
      </c>
      <c r="R487" s="98" t="s">
        <v>76</v>
      </c>
      <c r="S487" s="99" t="s">
        <v>76</v>
      </c>
      <c r="T487" s="99" t="s">
        <v>76</v>
      </c>
      <c r="U487" s="100" t="s">
        <v>76</v>
      </c>
      <c r="V487" s="100" t="s">
        <v>76</v>
      </c>
      <c r="W487" s="101" t="s">
        <v>76</v>
      </c>
      <c r="X487" s="101" t="s">
        <v>76</v>
      </c>
    </row>
    <row r="488" spans="14:24" ht="15.75" x14ac:dyDescent="0.25">
      <c r="N488" s="97">
        <v>51348</v>
      </c>
      <c r="O488" s="98" t="s">
        <v>76</v>
      </c>
      <c r="P488" s="98" t="s">
        <v>76</v>
      </c>
      <c r="Q488" s="98" t="s">
        <v>76</v>
      </c>
      <c r="R488" s="98" t="s">
        <v>76</v>
      </c>
      <c r="S488" s="99" t="s">
        <v>76</v>
      </c>
      <c r="T488" s="99" t="s">
        <v>76</v>
      </c>
      <c r="U488" s="100" t="s">
        <v>76</v>
      </c>
      <c r="V488" s="100" t="s">
        <v>76</v>
      </c>
      <c r="W488" s="101" t="s">
        <v>76</v>
      </c>
      <c r="X488" s="101" t="s">
        <v>76</v>
      </c>
    </row>
    <row r="489" spans="14:24" ht="15.75" x14ac:dyDescent="0.25">
      <c r="N489" s="97">
        <v>51379</v>
      </c>
      <c r="O489" s="98" t="s">
        <v>76</v>
      </c>
      <c r="P489" s="98" t="s">
        <v>76</v>
      </c>
      <c r="Q489" s="98" t="s">
        <v>76</v>
      </c>
      <c r="R489" s="98" t="s">
        <v>76</v>
      </c>
      <c r="S489" s="99" t="s">
        <v>76</v>
      </c>
      <c r="T489" s="99" t="s">
        <v>76</v>
      </c>
      <c r="U489" s="100" t="s">
        <v>76</v>
      </c>
      <c r="V489" s="100" t="s">
        <v>76</v>
      </c>
      <c r="W489" s="101" t="s">
        <v>76</v>
      </c>
      <c r="X489" s="101" t="s">
        <v>76</v>
      </c>
    </row>
    <row r="490" spans="14:24" ht="15.75" x14ac:dyDescent="0.25">
      <c r="N490" s="97">
        <v>51409</v>
      </c>
      <c r="O490" s="98" t="s">
        <v>76</v>
      </c>
      <c r="P490" s="98" t="s">
        <v>76</v>
      </c>
      <c r="Q490" s="98" t="s">
        <v>76</v>
      </c>
      <c r="R490" s="98" t="s">
        <v>76</v>
      </c>
      <c r="S490" s="99" t="s">
        <v>76</v>
      </c>
      <c r="T490" s="99" t="s">
        <v>76</v>
      </c>
      <c r="U490" s="100" t="s">
        <v>76</v>
      </c>
      <c r="V490" s="100" t="s">
        <v>76</v>
      </c>
      <c r="W490" s="101" t="s">
        <v>76</v>
      </c>
      <c r="X490" s="101" t="s">
        <v>76</v>
      </c>
    </row>
    <row r="491" spans="14:24" ht="15.75" x14ac:dyDescent="0.25">
      <c r="N491" s="97">
        <v>51440</v>
      </c>
      <c r="O491" s="98" t="s">
        <v>76</v>
      </c>
      <c r="P491" s="98" t="s">
        <v>76</v>
      </c>
      <c r="Q491" s="98" t="s">
        <v>76</v>
      </c>
      <c r="R491" s="98" t="s">
        <v>76</v>
      </c>
      <c r="S491" s="99" t="s">
        <v>76</v>
      </c>
      <c r="T491" s="99" t="s">
        <v>76</v>
      </c>
      <c r="U491" s="100" t="s">
        <v>76</v>
      </c>
      <c r="V491" s="100" t="s">
        <v>76</v>
      </c>
      <c r="W491" s="101" t="s">
        <v>76</v>
      </c>
      <c r="X491" s="101" t="s">
        <v>76</v>
      </c>
    </row>
    <row r="492" spans="14:24" ht="15.75" x14ac:dyDescent="0.25">
      <c r="N492" s="97">
        <v>51470</v>
      </c>
      <c r="O492" s="98" t="s">
        <v>76</v>
      </c>
      <c r="P492" s="98" t="s">
        <v>76</v>
      </c>
      <c r="Q492" s="98" t="s">
        <v>76</v>
      </c>
      <c r="R492" s="98" t="s">
        <v>76</v>
      </c>
      <c r="S492" s="99" t="s">
        <v>76</v>
      </c>
      <c r="T492" s="99" t="s">
        <v>76</v>
      </c>
      <c r="U492" s="100" t="s">
        <v>76</v>
      </c>
      <c r="V492" s="100" t="s">
        <v>76</v>
      </c>
      <c r="W492" s="101" t="s">
        <v>76</v>
      </c>
      <c r="X492" s="101" t="s">
        <v>76</v>
      </c>
    </row>
    <row r="493" spans="14:24" ht="15.75" x14ac:dyDescent="0.25">
      <c r="N493" s="97">
        <v>51501</v>
      </c>
      <c r="O493" s="98" t="s">
        <v>76</v>
      </c>
      <c r="P493" s="98" t="s">
        <v>76</v>
      </c>
      <c r="Q493" s="98" t="s">
        <v>76</v>
      </c>
      <c r="R493" s="98" t="s">
        <v>76</v>
      </c>
      <c r="S493" s="99" t="s">
        <v>76</v>
      </c>
      <c r="T493" s="99" t="s">
        <v>76</v>
      </c>
      <c r="U493" s="100" t="s">
        <v>76</v>
      </c>
      <c r="V493" s="100" t="s">
        <v>76</v>
      </c>
      <c r="W493" s="101" t="s">
        <v>76</v>
      </c>
      <c r="X493" s="101" t="s">
        <v>76</v>
      </c>
    </row>
    <row r="494" spans="14:24" ht="15.75" x14ac:dyDescent="0.25">
      <c r="N494" s="97">
        <v>51532</v>
      </c>
      <c r="O494" s="98" t="s">
        <v>76</v>
      </c>
      <c r="P494" s="98" t="s">
        <v>76</v>
      </c>
      <c r="Q494" s="98" t="s">
        <v>76</v>
      </c>
      <c r="R494" s="98" t="s">
        <v>76</v>
      </c>
      <c r="S494" s="99" t="s">
        <v>76</v>
      </c>
      <c r="T494" s="99" t="s">
        <v>76</v>
      </c>
      <c r="U494" s="100" t="s">
        <v>76</v>
      </c>
      <c r="V494" s="100" t="s">
        <v>76</v>
      </c>
      <c r="W494" s="101" t="s">
        <v>76</v>
      </c>
      <c r="X494" s="101" t="s">
        <v>76</v>
      </c>
    </row>
    <row r="495" spans="14:24" ht="15.75" x14ac:dyDescent="0.25">
      <c r="N495" s="97">
        <v>51560</v>
      </c>
      <c r="O495" s="98" t="s">
        <v>76</v>
      </c>
      <c r="P495" s="98" t="s">
        <v>76</v>
      </c>
      <c r="Q495" s="98" t="s">
        <v>76</v>
      </c>
      <c r="R495" s="98" t="s">
        <v>76</v>
      </c>
      <c r="S495" s="99" t="s">
        <v>76</v>
      </c>
      <c r="T495" s="99" t="s">
        <v>76</v>
      </c>
      <c r="U495" s="100" t="s">
        <v>76</v>
      </c>
      <c r="V495" s="100" t="s">
        <v>76</v>
      </c>
      <c r="W495" s="101" t="s">
        <v>76</v>
      </c>
      <c r="X495" s="101" t="s">
        <v>76</v>
      </c>
    </row>
    <row r="496" spans="14:24" ht="15.75" x14ac:dyDescent="0.25">
      <c r="N496" s="97">
        <v>51591</v>
      </c>
      <c r="O496" s="98" t="s">
        <v>76</v>
      </c>
      <c r="P496" s="98" t="s">
        <v>76</v>
      </c>
      <c r="Q496" s="98" t="s">
        <v>76</v>
      </c>
      <c r="R496" s="98" t="s">
        <v>76</v>
      </c>
      <c r="S496" s="99" t="s">
        <v>76</v>
      </c>
      <c r="T496" s="99" t="s">
        <v>76</v>
      </c>
      <c r="U496" s="100" t="s">
        <v>76</v>
      </c>
      <c r="V496" s="100" t="s">
        <v>76</v>
      </c>
      <c r="W496" s="101" t="s">
        <v>76</v>
      </c>
      <c r="X496" s="101" t="s">
        <v>76</v>
      </c>
    </row>
    <row r="497" spans="14:24" ht="15.75" x14ac:dyDescent="0.25">
      <c r="N497" s="97">
        <v>51621</v>
      </c>
      <c r="O497" s="98" t="s">
        <v>76</v>
      </c>
      <c r="P497" s="98" t="s">
        <v>76</v>
      </c>
      <c r="Q497" s="98" t="s">
        <v>76</v>
      </c>
      <c r="R497" s="98" t="s">
        <v>76</v>
      </c>
      <c r="S497" s="99" t="s">
        <v>76</v>
      </c>
      <c r="T497" s="99" t="s">
        <v>76</v>
      </c>
      <c r="U497" s="100" t="s">
        <v>76</v>
      </c>
      <c r="V497" s="100" t="s">
        <v>76</v>
      </c>
      <c r="W497" s="101" t="s">
        <v>76</v>
      </c>
      <c r="X497" s="101" t="s">
        <v>76</v>
      </c>
    </row>
    <row r="498" spans="14:24" ht="15.75" x14ac:dyDescent="0.25">
      <c r="N498" s="97">
        <v>51652</v>
      </c>
      <c r="O498" s="98" t="s">
        <v>76</v>
      </c>
      <c r="P498" s="98" t="s">
        <v>76</v>
      </c>
      <c r="Q498" s="98" t="s">
        <v>76</v>
      </c>
      <c r="R498" s="98" t="s">
        <v>76</v>
      </c>
      <c r="S498" s="99" t="s">
        <v>76</v>
      </c>
      <c r="T498" s="99" t="s">
        <v>76</v>
      </c>
      <c r="U498" s="100" t="s">
        <v>76</v>
      </c>
      <c r="V498" s="100" t="s">
        <v>76</v>
      </c>
      <c r="W498" s="101" t="s">
        <v>76</v>
      </c>
      <c r="X498" s="101" t="s">
        <v>76</v>
      </c>
    </row>
    <row r="499" spans="14:24" ht="15.75" x14ac:dyDescent="0.25">
      <c r="N499" s="97">
        <v>51682</v>
      </c>
      <c r="O499" s="98" t="s">
        <v>76</v>
      </c>
      <c r="P499" s="98" t="s">
        <v>76</v>
      </c>
      <c r="Q499" s="98" t="s">
        <v>76</v>
      </c>
      <c r="R499" s="98" t="s">
        <v>76</v>
      </c>
      <c r="S499" s="99" t="s">
        <v>76</v>
      </c>
      <c r="T499" s="99" t="s">
        <v>76</v>
      </c>
      <c r="U499" s="100" t="s">
        <v>76</v>
      </c>
      <c r="V499" s="100" t="s">
        <v>76</v>
      </c>
      <c r="W499" s="101" t="s">
        <v>76</v>
      </c>
      <c r="X499" s="101" t="s">
        <v>76</v>
      </c>
    </row>
    <row r="500" spans="14:24" ht="15.75" x14ac:dyDescent="0.25">
      <c r="N500" s="97">
        <v>51713</v>
      </c>
      <c r="O500" s="98" t="s">
        <v>76</v>
      </c>
      <c r="P500" s="98" t="s">
        <v>76</v>
      </c>
      <c r="Q500" s="98" t="s">
        <v>76</v>
      </c>
      <c r="R500" s="98" t="s">
        <v>76</v>
      </c>
      <c r="S500" s="99" t="s">
        <v>76</v>
      </c>
      <c r="T500" s="99" t="s">
        <v>76</v>
      </c>
      <c r="U500" s="100" t="s">
        <v>76</v>
      </c>
      <c r="V500" s="100" t="s">
        <v>76</v>
      </c>
      <c r="W500" s="101" t="s">
        <v>76</v>
      </c>
      <c r="X500" s="101" t="s">
        <v>76</v>
      </c>
    </row>
    <row r="501" spans="14:24" ht="15.75" x14ac:dyDescent="0.25">
      <c r="N501" s="97">
        <v>51744</v>
      </c>
      <c r="O501" s="98" t="s">
        <v>76</v>
      </c>
      <c r="P501" s="98" t="s">
        <v>76</v>
      </c>
      <c r="Q501" s="98" t="s">
        <v>76</v>
      </c>
      <c r="R501" s="98" t="s">
        <v>76</v>
      </c>
      <c r="S501" s="99" t="s">
        <v>76</v>
      </c>
      <c r="T501" s="99" t="s">
        <v>76</v>
      </c>
      <c r="U501" s="100" t="s">
        <v>76</v>
      </c>
      <c r="V501" s="100" t="s">
        <v>76</v>
      </c>
      <c r="W501" s="101" t="s">
        <v>76</v>
      </c>
      <c r="X501" s="101" t="s">
        <v>76</v>
      </c>
    </row>
    <row r="502" spans="14:24" ht="15.75" x14ac:dyDescent="0.25">
      <c r="N502" s="97">
        <v>51774</v>
      </c>
      <c r="O502" s="98" t="s">
        <v>76</v>
      </c>
      <c r="P502" s="98" t="s">
        <v>76</v>
      </c>
      <c r="Q502" s="98" t="s">
        <v>76</v>
      </c>
      <c r="R502" s="98" t="s">
        <v>76</v>
      </c>
      <c r="S502" s="99" t="s">
        <v>76</v>
      </c>
      <c r="T502" s="99" t="s">
        <v>76</v>
      </c>
      <c r="U502" s="100" t="s">
        <v>76</v>
      </c>
      <c r="V502" s="100" t="s">
        <v>76</v>
      </c>
      <c r="W502" s="101" t="s">
        <v>76</v>
      </c>
      <c r="X502" s="101" t="s">
        <v>76</v>
      </c>
    </row>
    <row r="503" spans="14:24" ht="15.75" x14ac:dyDescent="0.25">
      <c r="N503" s="97">
        <v>51805</v>
      </c>
      <c r="O503" s="98" t="s">
        <v>76</v>
      </c>
      <c r="P503" s="98" t="s">
        <v>76</v>
      </c>
      <c r="Q503" s="98" t="s">
        <v>76</v>
      </c>
      <c r="R503" s="98" t="s">
        <v>76</v>
      </c>
      <c r="S503" s="99" t="s">
        <v>76</v>
      </c>
      <c r="T503" s="99" t="s">
        <v>76</v>
      </c>
      <c r="U503" s="100" t="s">
        <v>76</v>
      </c>
      <c r="V503" s="100" t="s">
        <v>76</v>
      </c>
      <c r="W503" s="101" t="s">
        <v>76</v>
      </c>
      <c r="X503" s="101" t="s">
        <v>76</v>
      </c>
    </row>
    <row r="504" spans="14:24" ht="15.75" x14ac:dyDescent="0.25">
      <c r="N504" s="97">
        <v>51835</v>
      </c>
      <c r="O504" s="98" t="s">
        <v>76</v>
      </c>
      <c r="P504" s="98" t="s">
        <v>76</v>
      </c>
      <c r="Q504" s="98" t="s">
        <v>76</v>
      </c>
      <c r="R504" s="98" t="s">
        <v>76</v>
      </c>
      <c r="S504" s="99" t="s">
        <v>76</v>
      </c>
      <c r="T504" s="99" t="s">
        <v>76</v>
      </c>
      <c r="U504" s="100" t="s">
        <v>76</v>
      </c>
      <c r="V504" s="100" t="s">
        <v>76</v>
      </c>
      <c r="W504" s="101" t="s">
        <v>76</v>
      </c>
      <c r="X504" s="101" t="s">
        <v>76</v>
      </c>
    </row>
    <row r="505" spans="14:24" ht="15.75" x14ac:dyDescent="0.25">
      <c r="N505" s="97">
        <v>51866</v>
      </c>
      <c r="O505" s="98" t="s">
        <v>76</v>
      </c>
      <c r="P505" s="98" t="s">
        <v>76</v>
      </c>
      <c r="Q505" s="98" t="s">
        <v>76</v>
      </c>
      <c r="R505" s="98" t="s">
        <v>76</v>
      </c>
      <c r="S505" s="99" t="s">
        <v>76</v>
      </c>
      <c r="T505" s="99" t="s">
        <v>76</v>
      </c>
      <c r="U505" s="100" t="s">
        <v>76</v>
      </c>
      <c r="V505" s="100" t="s">
        <v>76</v>
      </c>
      <c r="W505" s="101" t="s">
        <v>76</v>
      </c>
      <c r="X505" s="101" t="s">
        <v>76</v>
      </c>
    </row>
    <row r="506" spans="14:24" ht="15.75" x14ac:dyDescent="0.25">
      <c r="N506" s="97">
        <v>51897</v>
      </c>
      <c r="O506" s="98" t="s">
        <v>76</v>
      </c>
      <c r="P506" s="98" t="s">
        <v>76</v>
      </c>
      <c r="Q506" s="98" t="s">
        <v>76</v>
      </c>
      <c r="R506" s="98" t="s">
        <v>76</v>
      </c>
      <c r="S506" s="99" t="s">
        <v>76</v>
      </c>
      <c r="T506" s="99" t="s">
        <v>76</v>
      </c>
      <c r="U506" s="100" t="s">
        <v>76</v>
      </c>
      <c r="V506" s="100" t="s">
        <v>76</v>
      </c>
      <c r="W506" s="101" t="s">
        <v>76</v>
      </c>
      <c r="X506" s="101" t="s">
        <v>76</v>
      </c>
    </row>
    <row r="507" spans="14:24" ht="15.75" x14ac:dyDescent="0.25">
      <c r="N507" s="97">
        <v>51925</v>
      </c>
      <c r="O507" s="98" t="s">
        <v>76</v>
      </c>
      <c r="P507" s="98" t="s">
        <v>76</v>
      </c>
      <c r="Q507" s="98" t="s">
        <v>76</v>
      </c>
      <c r="R507" s="98" t="s">
        <v>76</v>
      </c>
      <c r="S507" s="99" t="s">
        <v>76</v>
      </c>
      <c r="T507" s="99" t="s">
        <v>76</v>
      </c>
      <c r="U507" s="100" t="s">
        <v>76</v>
      </c>
      <c r="V507" s="100" t="s">
        <v>76</v>
      </c>
      <c r="W507" s="101" t="s">
        <v>76</v>
      </c>
      <c r="X507" s="101" t="s">
        <v>76</v>
      </c>
    </row>
    <row r="508" spans="14:24" ht="15.75" x14ac:dyDescent="0.25">
      <c r="N508" s="97">
        <v>51956</v>
      </c>
      <c r="O508" s="98" t="s">
        <v>76</v>
      </c>
      <c r="P508" s="98" t="s">
        <v>76</v>
      </c>
      <c r="Q508" s="98" t="s">
        <v>76</v>
      </c>
      <c r="R508" s="98" t="s">
        <v>76</v>
      </c>
      <c r="S508" s="99" t="s">
        <v>76</v>
      </c>
      <c r="T508" s="99" t="s">
        <v>76</v>
      </c>
      <c r="U508" s="100" t="s">
        <v>76</v>
      </c>
      <c r="V508" s="100" t="s">
        <v>76</v>
      </c>
      <c r="W508" s="101" t="s">
        <v>76</v>
      </c>
      <c r="X508" s="101" t="s">
        <v>76</v>
      </c>
    </row>
    <row r="509" spans="14:24" ht="15.75" x14ac:dyDescent="0.25">
      <c r="N509" s="97">
        <v>51986</v>
      </c>
      <c r="O509" s="98" t="s">
        <v>76</v>
      </c>
      <c r="P509" s="98" t="s">
        <v>76</v>
      </c>
      <c r="Q509" s="98" t="s">
        <v>76</v>
      </c>
      <c r="R509" s="98" t="s">
        <v>76</v>
      </c>
      <c r="S509" s="99" t="s">
        <v>76</v>
      </c>
      <c r="T509" s="99" t="s">
        <v>76</v>
      </c>
      <c r="U509" s="100" t="s">
        <v>76</v>
      </c>
      <c r="V509" s="100" t="s">
        <v>76</v>
      </c>
      <c r="W509" s="101" t="s">
        <v>76</v>
      </c>
      <c r="X509" s="101" t="s">
        <v>76</v>
      </c>
    </row>
    <row r="510" spans="14:24" ht="15.75" x14ac:dyDescent="0.25">
      <c r="N510" s="97">
        <v>52017</v>
      </c>
      <c r="O510" s="98" t="s">
        <v>76</v>
      </c>
      <c r="P510" s="98" t="s">
        <v>76</v>
      </c>
      <c r="Q510" s="98" t="s">
        <v>76</v>
      </c>
      <c r="R510" s="98" t="s">
        <v>76</v>
      </c>
      <c r="S510" s="99" t="s">
        <v>76</v>
      </c>
      <c r="T510" s="99" t="s">
        <v>76</v>
      </c>
      <c r="U510" s="100" t="s">
        <v>76</v>
      </c>
      <c r="V510" s="100" t="s">
        <v>76</v>
      </c>
      <c r="W510" s="101" t="s">
        <v>76</v>
      </c>
      <c r="X510" s="101" t="s">
        <v>76</v>
      </c>
    </row>
    <row r="511" spans="14:24" ht="15.75" x14ac:dyDescent="0.25">
      <c r="N511" s="97">
        <v>52047</v>
      </c>
      <c r="O511" s="98" t="s">
        <v>76</v>
      </c>
      <c r="P511" s="98" t="s">
        <v>76</v>
      </c>
      <c r="Q511" s="98" t="s">
        <v>76</v>
      </c>
      <c r="R511" s="98" t="s">
        <v>76</v>
      </c>
      <c r="S511" s="99" t="s">
        <v>76</v>
      </c>
      <c r="T511" s="99" t="s">
        <v>76</v>
      </c>
      <c r="U511" s="100" t="s">
        <v>76</v>
      </c>
      <c r="V511" s="100" t="s">
        <v>76</v>
      </c>
      <c r="W511" s="101" t="s">
        <v>76</v>
      </c>
      <c r="X511" s="101" t="s">
        <v>76</v>
      </c>
    </row>
    <row r="512" spans="14:24" ht="15.75" x14ac:dyDescent="0.25">
      <c r="N512" s="97">
        <v>52078</v>
      </c>
      <c r="O512" s="98" t="s">
        <v>76</v>
      </c>
      <c r="P512" s="98" t="s">
        <v>76</v>
      </c>
      <c r="Q512" s="98" t="s">
        <v>76</v>
      </c>
      <c r="R512" s="98" t="s">
        <v>76</v>
      </c>
      <c r="S512" s="99" t="s">
        <v>76</v>
      </c>
      <c r="T512" s="99" t="s">
        <v>76</v>
      </c>
      <c r="U512" s="100" t="s">
        <v>76</v>
      </c>
      <c r="V512" s="100" t="s">
        <v>76</v>
      </c>
      <c r="W512" s="101" t="s">
        <v>76</v>
      </c>
      <c r="X512" s="101" t="s">
        <v>76</v>
      </c>
    </row>
    <row r="513" spans="14:24" ht="15.75" x14ac:dyDescent="0.25">
      <c r="N513" s="97">
        <v>52109</v>
      </c>
      <c r="O513" s="98" t="s">
        <v>76</v>
      </c>
      <c r="P513" s="98" t="s">
        <v>76</v>
      </c>
      <c r="Q513" s="98" t="s">
        <v>76</v>
      </c>
      <c r="R513" s="98" t="s">
        <v>76</v>
      </c>
      <c r="S513" s="99" t="s">
        <v>76</v>
      </c>
      <c r="T513" s="99" t="s">
        <v>76</v>
      </c>
      <c r="U513" s="100" t="s">
        <v>76</v>
      </c>
      <c r="V513" s="100" t="s">
        <v>76</v>
      </c>
      <c r="W513" s="101" t="s">
        <v>76</v>
      </c>
      <c r="X513" s="101" t="s">
        <v>76</v>
      </c>
    </row>
    <row r="514" spans="14:24" ht="15.75" x14ac:dyDescent="0.25">
      <c r="N514" s="97">
        <v>52139</v>
      </c>
      <c r="O514" s="98" t="s">
        <v>76</v>
      </c>
      <c r="P514" s="98" t="s">
        <v>76</v>
      </c>
      <c r="Q514" s="98" t="s">
        <v>76</v>
      </c>
      <c r="R514" s="98" t="s">
        <v>76</v>
      </c>
      <c r="S514" s="99" t="s">
        <v>76</v>
      </c>
      <c r="T514" s="99" t="s">
        <v>76</v>
      </c>
      <c r="U514" s="100" t="s">
        <v>76</v>
      </c>
      <c r="V514" s="100" t="s">
        <v>76</v>
      </c>
      <c r="W514" s="101" t="s">
        <v>76</v>
      </c>
      <c r="X514" s="101" t="s">
        <v>76</v>
      </c>
    </row>
    <row r="515" spans="14:24" ht="15.75" x14ac:dyDescent="0.25">
      <c r="N515" s="97">
        <v>52170</v>
      </c>
      <c r="O515" s="98" t="s">
        <v>76</v>
      </c>
      <c r="P515" s="98" t="s">
        <v>76</v>
      </c>
      <c r="Q515" s="98" t="s">
        <v>76</v>
      </c>
      <c r="R515" s="98" t="s">
        <v>76</v>
      </c>
      <c r="S515" s="99" t="s">
        <v>76</v>
      </c>
      <c r="T515" s="99" t="s">
        <v>76</v>
      </c>
      <c r="U515" s="100" t="s">
        <v>76</v>
      </c>
      <c r="V515" s="100" t="s">
        <v>76</v>
      </c>
      <c r="W515" s="101" t="s">
        <v>76</v>
      </c>
      <c r="X515" s="101" t="s">
        <v>76</v>
      </c>
    </row>
    <row r="516" spans="14:24" ht="15.75" x14ac:dyDescent="0.25">
      <c r="N516" s="97">
        <v>52200</v>
      </c>
      <c r="O516" s="98" t="s">
        <v>76</v>
      </c>
      <c r="P516" s="98" t="s">
        <v>76</v>
      </c>
      <c r="Q516" s="98" t="s">
        <v>76</v>
      </c>
      <c r="R516" s="98" t="s">
        <v>76</v>
      </c>
      <c r="S516" s="99" t="s">
        <v>76</v>
      </c>
      <c r="T516" s="99" t="s">
        <v>76</v>
      </c>
      <c r="U516" s="100" t="s">
        <v>76</v>
      </c>
      <c r="V516" s="100" t="s">
        <v>76</v>
      </c>
      <c r="W516" s="101" t="s">
        <v>76</v>
      </c>
      <c r="X516" s="101" t="s">
        <v>76</v>
      </c>
    </row>
    <row r="517" spans="14:24" ht="15.75" x14ac:dyDescent="0.25">
      <c r="N517" s="97">
        <v>52231</v>
      </c>
      <c r="O517" s="98" t="s">
        <v>76</v>
      </c>
      <c r="P517" s="98" t="s">
        <v>76</v>
      </c>
      <c r="Q517" s="98" t="s">
        <v>76</v>
      </c>
      <c r="R517" s="98" t="s">
        <v>76</v>
      </c>
      <c r="S517" s="99" t="s">
        <v>76</v>
      </c>
      <c r="T517" s="99" t="s">
        <v>76</v>
      </c>
      <c r="U517" s="100" t="s">
        <v>76</v>
      </c>
      <c r="V517" s="100" t="s">
        <v>76</v>
      </c>
      <c r="W517" s="101" t="s">
        <v>76</v>
      </c>
      <c r="X517" s="101" t="s">
        <v>76</v>
      </c>
    </row>
    <row r="518" spans="14:24" ht="15.75" x14ac:dyDescent="0.25">
      <c r="N518" s="97">
        <v>52262</v>
      </c>
      <c r="O518" s="98" t="s">
        <v>76</v>
      </c>
      <c r="P518" s="98" t="s">
        <v>76</v>
      </c>
      <c r="Q518" s="98" t="s">
        <v>76</v>
      </c>
      <c r="R518" s="98" t="s">
        <v>76</v>
      </c>
      <c r="S518" s="99" t="s">
        <v>76</v>
      </c>
      <c r="T518" s="99" t="s">
        <v>76</v>
      </c>
      <c r="U518" s="100" t="s">
        <v>76</v>
      </c>
      <c r="V518" s="100" t="s">
        <v>76</v>
      </c>
      <c r="W518" s="101" t="s">
        <v>76</v>
      </c>
      <c r="X518" s="101" t="s">
        <v>76</v>
      </c>
    </row>
    <row r="519" spans="14:24" ht="15.75" x14ac:dyDescent="0.25">
      <c r="N519" s="97">
        <v>52290</v>
      </c>
      <c r="O519" s="98" t="s">
        <v>76</v>
      </c>
      <c r="P519" s="98" t="s">
        <v>76</v>
      </c>
      <c r="Q519" s="98" t="s">
        <v>76</v>
      </c>
      <c r="R519" s="98" t="s">
        <v>76</v>
      </c>
      <c r="S519" s="99" t="s">
        <v>76</v>
      </c>
      <c r="T519" s="99" t="s">
        <v>76</v>
      </c>
      <c r="U519" s="100" t="s">
        <v>76</v>
      </c>
      <c r="V519" s="100" t="s">
        <v>76</v>
      </c>
      <c r="W519" s="101" t="s">
        <v>76</v>
      </c>
      <c r="X519" s="101" t="s">
        <v>76</v>
      </c>
    </row>
    <row r="520" spans="14:24" ht="15.75" x14ac:dyDescent="0.25">
      <c r="N520" s="97">
        <v>52321</v>
      </c>
      <c r="O520" s="98" t="s">
        <v>76</v>
      </c>
      <c r="P520" s="98" t="s">
        <v>76</v>
      </c>
      <c r="Q520" s="98" t="s">
        <v>76</v>
      </c>
      <c r="R520" s="98" t="s">
        <v>76</v>
      </c>
      <c r="S520" s="99" t="s">
        <v>76</v>
      </c>
      <c r="T520" s="99" t="s">
        <v>76</v>
      </c>
      <c r="U520" s="100" t="s">
        <v>76</v>
      </c>
      <c r="V520" s="100" t="s">
        <v>76</v>
      </c>
      <c r="W520" s="101" t="s">
        <v>76</v>
      </c>
      <c r="X520" s="101" t="s">
        <v>76</v>
      </c>
    </row>
    <row r="521" spans="14:24" ht="15.75" x14ac:dyDescent="0.25">
      <c r="N521" s="97">
        <v>52351</v>
      </c>
      <c r="O521" s="98" t="s">
        <v>76</v>
      </c>
      <c r="P521" s="98" t="s">
        <v>76</v>
      </c>
      <c r="Q521" s="98" t="s">
        <v>76</v>
      </c>
      <c r="R521" s="98" t="s">
        <v>76</v>
      </c>
      <c r="S521" s="99" t="s">
        <v>76</v>
      </c>
      <c r="T521" s="99" t="s">
        <v>76</v>
      </c>
      <c r="U521" s="100" t="s">
        <v>76</v>
      </c>
      <c r="V521" s="100" t="s">
        <v>76</v>
      </c>
      <c r="W521" s="101" t="s">
        <v>76</v>
      </c>
      <c r="X521" s="101" t="s">
        <v>76</v>
      </c>
    </row>
    <row r="522" spans="14:24" ht="15.75" x14ac:dyDescent="0.25">
      <c r="N522" s="97">
        <v>52382</v>
      </c>
      <c r="O522" s="98" t="s">
        <v>76</v>
      </c>
      <c r="P522" s="98" t="s">
        <v>76</v>
      </c>
      <c r="Q522" s="98" t="s">
        <v>76</v>
      </c>
      <c r="R522" s="98" t="s">
        <v>76</v>
      </c>
      <c r="S522" s="99" t="s">
        <v>76</v>
      </c>
      <c r="T522" s="99" t="s">
        <v>76</v>
      </c>
      <c r="U522" s="100" t="s">
        <v>76</v>
      </c>
      <c r="V522" s="100" t="s">
        <v>76</v>
      </c>
      <c r="W522" s="101" t="s">
        <v>76</v>
      </c>
      <c r="X522" s="101" t="s">
        <v>76</v>
      </c>
    </row>
    <row r="523" spans="14:24" ht="15.75" x14ac:dyDescent="0.25">
      <c r="N523" s="97">
        <v>52412</v>
      </c>
      <c r="O523" s="98" t="s">
        <v>76</v>
      </c>
      <c r="P523" s="98" t="s">
        <v>76</v>
      </c>
      <c r="Q523" s="98" t="s">
        <v>76</v>
      </c>
      <c r="R523" s="98" t="s">
        <v>76</v>
      </c>
      <c r="S523" s="99" t="s">
        <v>76</v>
      </c>
      <c r="T523" s="99" t="s">
        <v>76</v>
      </c>
      <c r="U523" s="100" t="s">
        <v>76</v>
      </c>
      <c r="V523" s="100" t="s">
        <v>76</v>
      </c>
      <c r="W523" s="101" t="s">
        <v>76</v>
      </c>
      <c r="X523" s="101" t="s">
        <v>76</v>
      </c>
    </row>
    <row r="524" spans="14:24" ht="15.75" x14ac:dyDescent="0.25">
      <c r="N524" s="97">
        <v>52443</v>
      </c>
      <c r="O524" s="98" t="s">
        <v>76</v>
      </c>
      <c r="P524" s="98" t="s">
        <v>76</v>
      </c>
      <c r="Q524" s="98" t="s">
        <v>76</v>
      </c>
      <c r="R524" s="98" t="s">
        <v>76</v>
      </c>
      <c r="S524" s="99" t="s">
        <v>76</v>
      </c>
      <c r="T524" s="99" t="s">
        <v>76</v>
      </c>
      <c r="U524" s="100" t="s">
        <v>76</v>
      </c>
      <c r="V524" s="100" t="s">
        <v>76</v>
      </c>
      <c r="W524" s="101" t="s">
        <v>76</v>
      </c>
      <c r="X524" s="101" t="s">
        <v>76</v>
      </c>
    </row>
    <row r="525" spans="14:24" ht="15.75" x14ac:dyDescent="0.25">
      <c r="N525" s="97">
        <v>52474</v>
      </c>
      <c r="O525" s="98" t="s">
        <v>76</v>
      </c>
      <c r="P525" s="98" t="s">
        <v>76</v>
      </c>
      <c r="Q525" s="98" t="s">
        <v>76</v>
      </c>
      <c r="R525" s="98" t="s">
        <v>76</v>
      </c>
      <c r="S525" s="99" t="s">
        <v>76</v>
      </c>
      <c r="T525" s="99" t="s">
        <v>76</v>
      </c>
      <c r="U525" s="100" t="s">
        <v>76</v>
      </c>
      <c r="V525" s="100" t="s">
        <v>76</v>
      </c>
      <c r="W525" s="101" t="s">
        <v>76</v>
      </c>
      <c r="X525" s="101" t="s">
        <v>76</v>
      </c>
    </row>
    <row r="526" spans="14:24" ht="15.75" x14ac:dyDescent="0.25">
      <c r="N526" s="97">
        <v>52504</v>
      </c>
      <c r="O526" s="98" t="s">
        <v>76</v>
      </c>
      <c r="P526" s="98" t="s">
        <v>76</v>
      </c>
      <c r="Q526" s="98" t="s">
        <v>76</v>
      </c>
      <c r="R526" s="98" t="s">
        <v>76</v>
      </c>
      <c r="S526" s="99" t="s">
        <v>76</v>
      </c>
      <c r="T526" s="99" t="s">
        <v>76</v>
      </c>
      <c r="U526" s="100" t="s">
        <v>76</v>
      </c>
      <c r="V526" s="100" t="s">
        <v>76</v>
      </c>
      <c r="W526" s="101" t="s">
        <v>76</v>
      </c>
      <c r="X526" s="101" t="s">
        <v>76</v>
      </c>
    </row>
    <row r="527" spans="14:24" ht="15.75" x14ac:dyDescent="0.25">
      <c r="N527" s="97">
        <v>52535</v>
      </c>
      <c r="O527" s="98" t="s">
        <v>76</v>
      </c>
      <c r="P527" s="98" t="s">
        <v>76</v>
      </c>
      <c r="Q527" s="98" t="s">
        <v>76</v>
      </c>
      <c r="R527" s="98" t="s">
        <v>76</v>
      </c>
      <c r="S527" s="99" t="s">
        <v>76</v>
      </c>
      <c r="T527" s="99" t="s">
        <v>76</v>
      </c>
      <c r="U527" s="100" t="s">
        <v>76</v>
      </c>
      <c r="V527" s="100" t="s">
        <v>76</v>
      </c>
      <c r="W527" s="101" t="s">
        <v>76</v>
      </c>
      <c r="X527" s="101" t="s">
        <v>76</v>
      </c>
    </row>
    <row r="528" spans="14:24" ht="15.75" x14ac:dyDescent="0.25">
      <c r="N528" s="97">
        <v>52565</v>
      </c>
      <c r="O528" s="98" t="s">
        <v>76</v>
      </c>
      <c r="P528" s="98" t="s">
        <v>76</v>
      </c>
      <c r="Q528" s="98" t="s">
        <v>76</v>
      </c>
      <c r="R528" s="98" t="s">
        <v>76</v>
      </c>
      <c r="S528" s="99" t="s">
        <v>76</v>
      </c>
      <c r="T528" s="99" t="s">
        <v>76</v>
      </c>
      <c r="U528" s="100" t="s">
        <v>76</v>
      </c>
      <c r="V528" s="100" t="s">
        <v>76</v>
      </c>
      <c r="W528" s="101" t="s">
        <v>76</v>
      </c>
      <c r="X528" s="101" t="s">
        <v>76</v>
      </c>
    </row>
    <row r="529" spans="14:24" ht="15.75" x14ac:dyDescent="0.25">
      <c r="N529" s="97">
        <v>52596</v>
      </c>
      <c r="O529" s="98" t="s">
        <v>76</v>
      </c>
      <c r="P529" s="98" t="s">
        <v>76</v>
      </c>
      <c r="Q529" s="98" t="s">
        <v>76</v>
      </c>
      <c r="R529" s="98" t="s">
        <v>76</v>
      </c>
      <c r="S529" s="99" t="s">
        <v>76</v>
      </c>
      <c r="T529" s="99" t="s">
        <v>76</v>
      </c>
      <c r="U529" s="100" t="s">
        <v>76</v>
      </c>
      <c r="V529" s="100" t="s">
        <v>76</v>
      </c>
      <c r="W529" s="101" t="s">
        <v>76</v>
      </c>
      <c r="X529" s="101" t="s">
        <v>76</v>
      </c>
    </row>
    <row r="530" spans="14:24" ht="15.75" x14ac:dyDescent="0.25">
      <c r="N530" s="97">
        <v>52627</v>
      </c>
      <c r="O530" s="98" t="s">
        <v>76</v>
      </c>
      <c r="P530" s="98" t="s">
        <v>76</v>
      </c>
      <c r="Q530" s="98" t="s">
        <v>76</v>
      </c>
      <c r="R530" s="98" t="s">
        <v>76</v>
      </c>
      <c r="S530" s="99" t="s">
        <v>76</v>
      </c>
      <c r="T530" s="99" t="s">
        <v>76</v>
      </c>
      <c r="U530" s="100" t="s">
        <v>76</v>
      </c>
      <c r="V530" s="100" t="s">
        <v>76</v>
      </c>
      <c r="W530" s="101" t="s">
        <v>76</v>
      </c>
      <c r="X530" s="101" t="s">
        <v>76</v>
      </c>
    </row>
    <row r="531" spans="14:24" ht="15.75" x14ac:dyDescent="0.25">
      <c r="N531" s="97">
        <v>52656</v>
      </c>
      <c r="O531" s="98" t="s">
        <v>76</v>
      </c>
      <c r="P531" s="98" t="s">
        <v>76</v>
      </c>
      <c r="Q531" s="98" t="s">
        <v>76</v>
      </c>
      <c r="R531" s="98" t="s">
        <v>76</v>
      </c>
      <c r="S531" s="99" t="s">
        <v>76</v>
      </c>
      <c r="T531" s="99" t="s">
        <v>76</v>
      </c>
      <c r="U531" s="100" t="s">
        <v>76</v>
      </c>
      <c r="V531" s="100" t="s">
        <v>76</v>
      </c>
      <c r="W531" s="101" t="s">
        <v>76</v>
      </c>
      <c r="X531" s="101" t="s">
        <v>76</v>
      </c>
    </row>
    <row r="532" spans="14:24" ht="15.75" x14ac:dyDescent="0.25">
      <c r="N532" s="97">
        <v>52687</v>
      </c>
      <c r="O532" s="98" t="s">
        <v>76</v>
      </c>
      <c r="P532" s="98" t="s">
        <v>76</v>
      </c>
      <c r="Q532" s="98" t="s">
        <v>76</v>
      </c>
      <c r="R532" s="98" t="s">
        <v>76</v>
      </c>
      <c r="S532" s="99" t="s">
        <v>76</v>
      </c>
      <c r="T532" s="99" t="s">
        <v>76</v>
      </c>
      <c r="U532" s="100" t="s">
        <v>76</v>
      </c>
      <c r="V532" s="100" t="s">
        <v>76</v>
      </c>
      <c r="W532" s="101" t="s">
        <v>76</v>
      </c>
      <c r="X532" s="101" t="s">
        <v>76</v>
      </c>
    </row>
    <row r="533" spans="14:24" ht="15.75" x14ac:dyDescent="0.25">
      <c r="N533" s="97">
        <v>52717</v>
      </c>
      <c r="O533" s="98" t="s">
        <v>76</v>
      </c>
      <c r="P533" s="98" t="s">
        <v>76</v>
      </c>
      <c r="Q533" s="98" t="s">
        <v>76</v>
      </c>
      <c r="R533" s="98" t="s">
        <v>76</v>
      </c>
      <c r="S533" s="99" t="s">
        <v>76</v>
      </c>
      <c r="T533" s="99" t="s">
        <v>76</v>
      </c>
      <c r="U533" s="100" t="s">
        <v>76</v>
      </c>
      <c r="V533" s="100" t="s">
        <v>76</v>
      </c>
      <c r="W533" s="101" t="s">
        <v>76</v>
      </c>
      <c r="X533" s="101" t="s">
        <v>76</v>
      </c>
    </row>
    <row r="534" spans="14:24" ht="15.75" x14ac:dyDescent="0.25">
      <c r="N534" s="97">
        <v>52748</v>
      </c>
      <c r="O534" s="98" t="s">
        <v>76</v>
      </c>
      <c r="P534" s="98" t="s">
        <v>76</v>
      </c>
      <c r="Q534" s="98" t="s">
        <v>76</v>
      </c>
      <c r="R534" s="98" t="s">
        <v>76</v>
      </c>
      <c r="S534" s="99" t="s">
        <v>76</v>
      </c>
      <c r="T534" s="99" t="s">
        <v>76</v>
      </c>
      <c r="U534" s="100" t="s">
        <v>76</v>
      </c>
      <c r="V534" s="100" t="s">
        <v>76</v>
      </c>
      <c r="W534" s="101" t="s">
        <v>76</v>
      </c>
      <c r="X534" s="101" t="s">
        <v>76</v>
      </c>
    </row>
    <row r="535" spans="14:24" ht="15.75" x14ac:dyDescent="0.25">
      <c r="N535" s="97">
        <v>52778</v>
      </c>
      <c r="O535" s="98" t="s">
        <v>76</v>
      </c>
      <c r="P535" s="98" t="s">
        <v>76</v>
      </c>
      <c r="Q535" s="98" t="s">
        <v>76</v>
      </c>
      <c r="R535" s="98" t="s">
        <v>76</v>
      </c>
      <c r="S535" s="99" t="s">
        <v>76</v>
      </c>
      <c r="T535" s="99" t="s">
        <v>76</v>
      </c>
      <c r="U535" s="100" t="s">
        <v>76</v>
      </c>
      <c r="V535" s="100" t="s">
        <v>76</v>
      </c>
      <c r="W535" s="101" t="s">
        <v>76</v>
      </c>
      <c r="X535" s="101" t="s">
        <v>76</v>
      </c>
    </row>
    <row r="536" spans="14:24" ht="15.75" x14ac:dyDescent="0.25">
      <c r="N536" s="97">
        <v>52809</v>
      </c>
      <c r="O536" s="98" t="s">
        <v>76</v>
      </c>
      <c r="P536" s="98" t="s">
        <v>76</v>
      </c>
      <c r="Q536" s="98" t="s">
        <v>76</v>
      </c>
      <c r="R536" s="98" t="s">
        <v>76</v>
      </c>
      <c r="S536" s="99" t="s">
        <v>76</v>
      </c>
      <c r="T536" s="99" t="s">
        <v>76</v>
      </c>
      <c r="U536" s="100" t="s">
        <v>76</v>
      </c>
      <c r="V536" s="100" t="s">
        <v>76</v>
      </c>
      <c r="W536" s="101" t="s">
        <v>76</v>
      </c>
      <c r="X536" s="101" t="s">
        <v>76</v>
      </c>
    </row>
    <row r="537" spans="14:24" ht="15.75" x14ac:dyDescent="0.25">
      <c r="N537" s="97">
        <v>52840</v>
      </c>
      <c r="O537" s="98" t="s">
        <v>76</v>
      </c>
      <c r="P537" s="98" t="s">
        <v>76</v>
      </c>
      <c r="Q537" s="98" t="s">
        <v>76</v>
      </c>
      <c r="R537" s="98" t="s">
        <v>76</v>
      </c>
      <c r="S537" s="99" t="s">
        <v>76</v>
      </c>
      <c r="T537" s="99" t="s">
        <v>76</v>
      </c>
      <c r="U537" s="100" t="s">
        <v>76</v>
      </c>
      <c r="V537" s="100" t="s">
        <v>76</v>
      </c>
      <c r="W537" s="101" t="s">
        <v>76</v>
      </c>
      <c r="X537" s="101" t="s">
        <v>76</v>
      </c>
    </row>
    <row r="538" spans="14:24" ht="15.75" x14ac:dyDescent="0.25">
      <c r="N538" s="97">
        <v>52870</v>
      </c>
      <c r="O538" s="98" t="s">
        <v>76</v>
      </c>
      <c r="P538" s="98" t="s">
        <v>76</v>
      </c>
      <c r="Q538" s="98" t="s">
        <v>76</v>
      </c>
      <c r="R538" s="98" t="s">
        <v>76</v>
      </c>
      <c r="S538" s="99" t="s">
        <v>76</v>
      </c>
      <c r="T538" s="99" t="s">
        <v>76</v>
      </c>
      <c r="U538" s="100" t="s">
        <v>76</v>
      </c>
      <c r="V538" s="100" t="s">
        <v>76</v>
      </c>
      <c r="W538" s="101" t="s">
        <v>76</v>
      </c>
      <c r="X538" s="101" t="s">
        <v>76</v>
      </c>
    </row>
    <row r="539" spans="14:24" ht="15.75" x14ac:dyDescent="0.25">
      <c r="N539" s="97">
        <v>52901</v>
      </c>
      <c r="O539" s="98" t="s">
        <v>76</v>
      </c>
      <c r="P539" s="98" t="s">
        <v>76</v>
      </c>
      <c r="Q539" s="98" t="s">
        <v>76</v>
      </c>
      <c r="R539" s="98" t="s">
        <v>76</v>
      </c>
      <c r="S539" s="99" t="s">
        <v>76</v>
      </c>
      <c r="T539" s="99" t="s">
        <v>76</v>
      </c>
      <c r="U539" s="100" t="s">
        <v>76</v>
      </c>
      <c r="V539" s="100" t="s">
        <v>76</v>
      </c>
      <c r="W539" s="101" t="s">
        <v>76</v>
      </c>
      <c r="X539" s="101" t="s">
        <v>76</v>
      </c>
    </row>
    <row r="540" spans="14:24" ht="15.75" x14ac:dyDescent="0.25">
      <c r="N540" s="97">
        <v>52931</v>
      </c>
      <c r="O540" s="98" t="s">
        <v>76</v>
      </c>
      <c r="P540" s="98" t="s">
        <v>76</v>
      </c>
      <c r="Q540" s="98" t="s">
        <v>76</v>
      </c>
      <c r="R540" s="98" t="s">
        <v>76</v>
      </c>
      <c r="S540" s="99" t="s">
        <v>76</v>
      </c>
      <c r="T540" s="99" t="s">
        <v>76</v>
      </c>
      <c r="U540" s="100" t="s">
        <v>76</v>
      </c>
      <c r="V540" s="100" t="s">
        <v>76</v>
      </c>
      <c r="W540" s="101" t="s">
        <v>76</v>
      </c>
      <c r="X540" s="101" t="s">
        <v>76</v>
      </c>
    </row>
    <row r="541" spans="14:24" ht="15.75" x14ac:dyDescent="0.25">
      <c r="N541" s="97">
        <v>52962</v>
      </c>
      <c r="O541" s="98" t="s">
        <v>76</v>
      </c>
      <c r="P541" s="98" t="s">
        <v>76</v>
      </c>
      <c r="Q541" s="98" t="s">
        <v>76</v>
      </c>
      <c r="R541" s="98" t="s">
        <v>76</v>
      </c>
      <c r="S541" s="99" t="s">
        <v>76</v>
      </c>
      <c r="T541" s="99" t="s">
        <v>76</v>
      </c>
      <c r="U541" s="100" t="s">
        <v>76</v>
      </c>
      <c r="V541" s="100" t="s">
        <v>76</v>
      </c>
      <c r="W541" s="101" t="s">
        <v>76</v>
      </c>
      <c r="X541" s="101" t="s">
        <v>76</v>
      </c>
    </row>
    <row r="542" spans="14:24" ht="15.75" x14ac:dyDescent="0.25">
      <c r="N542" s="97">
        <v>52993</v>
      </c>
      <c r="O542" s="98" t="s">
        <v>76</v>
      </c>
      <c r="P542" s="98" t="s">
        <v>76</v>
      </c>
      <c r="Q542" s="98" t="s">
        <v>76</v>
      </c>
      <c r="R542" s="98" t="s">
        <v>76</v>
      </c>
      <c r="S542" s="99" t="s">
        <v>76</v>
      </c>
      <c r="T542" s="99" t="s">
        <v>76</v>
      </c>
      <c r="U542" s="100" t="s">
        <v>76</v>
      </c>
      <c r="V542" s="100" t="s">
        <v>76</v>
      </c>
      <c r="W542" s="101" t="s">
        <v>76</v>
      </c>
      <c r="X542" s="101" t="s">
        <v>76</v>
      </c>
    </row>
    <row r="543" spans="14:24" ht="15.75" x14ac:dyDescent="0.25">
      <c r="N543" s="97">
        <v>53021</v>
      </c>
      <c r="O543" s="98" t="s">
        <v>76</v>
      </c>
      <c r="P543" s="98" t="s">
        <v>76</v>
      </c>
      <c r="Q543" s="98" t="s">
        <v>76</v>
      </c>
      <c r="R543" s="98" t="s">
        <v>76</v>
      </c>
      <c r="S543" s="99" t="s">
        <v>76</v>
      </c>
      <c r="T543" s="99" t="s">
        <v>76</v>
      </c>
      <c r="U543" s="100" t="s">
        <v>76</v>
      </c>
      <c r="V543" s="100" t="s">
        <v>76</v>
      </c>
      <c r="W543" s="101" t="s">
        <v>76</v>
      </c>
      <c r="X543" s="101" t="s">
        <v>76</v>
      </c>
    </row>
    <row r="544" spans="14:24" ht="15.75" x14ac:dyDescent="0.25">
      <c r="N544" s="97">
        <v>53052</v>
      </c>
      <c r="O544" s="98" t="s">
        <v>76</v>
      </c>
      <c r="P544" s="98" t="s">
        <v>76</v>
      </c>
      <c r="Q544" s="98" t="s">
        <v>76</v>
      </c>
      <c r="R544" s="98" t="s">
        <v>76</v>
      </c>
      <c r="S544" s="99" t="s">
        <v>76</v>
      </c>
      <c r="T544" s="99" t="s">
        <v>76</v>
      </c>
      <c r="U544" s="100" t="s">
        <v>76</v>
      </c>
      <c r="V544" s="100" t="s">
        <v>76</v>
      </c>
      <c r="W544" s="101" t="s">
        <v>76</v>
      </c>
      <c r="X544" s="101" t="s">
        <v>76</v>
      </c>
    </row>
    <row r="545" spans="14:24" ht="15.75" x14ac:dyDescent="0.25">
      <c r="N545" s="97">
        <v>53082</v>
      </c>
      <c r="O545" s="98" t="s">
        <v>76</v>
      </c>
      <c r="P545" s="98" t="s">
        <v>76</v>
      </c>
      <c r="Q545" s="98" t="s">
        <v>76</v>
      </c>
      <c r="R545" s="98" t="s">
        <v>76</v>
      </c>
      <c r="S545" s="99" t="s">
        <v>76</v>
      </c>
      <c r="T545" s="99" t="s">
        <v>76</v>
      </c>
      <c r="U545" s="100" t="s">
        <v>76</v>
      </c>
      <c r="V545" s="100" t="s">
        <v>76</v>
      </c>
      <c r="W545" s="101" t="s">
        <v>76</v>
      </c>
      <c r="X545" s="101" t="s">
        <v>76</v>
      </c>
    </row>
    <row r="546" spans="14:24" ht="15.75" x14ac:dyDescent="0.25">
      <c r="N546" s="97">
        <v>53113</v>
      </c>
      <c r="O546" s="98" t="s">
        <v>76</v>
      </c>
      <c r="P546" s="98" t="s">
        <v>76</v>
      </c>
      <c r="Q546" s="98" t="s">
        <v>76</v>
      </c>
      <c r="R546" s="98" t="s">
        <v>76</v>
      </c>
      <c r="S546" s="99" t="s">
        <v>76</v>
      </c>
      <c r="T546" s="99" t="s">
        <v>76</v>
      </c>
      <c r="U546" s="100" t="s">
        <v>76</v>
      </c>
      <c r="V546" s="100" t="s">
        <v>76</v>
      </c>
      <c r="W546" s="101" t="s">
        <v>76</v>
      </c>
      <c r="X546" s="101" t="s">
        <v>76</v>
      </c>
    </row>
    <row r="547" spans="14:24" ht="15.75" x14ac:dyDescent="0.25">
      <c r="N547" s="97">
        <v>53143</v>
      </c>
      <c r="O547" s="98" t="s">
        <v>76</v>
      </c>
      <c r="P547" s="98" t="s">
        <v>76</v>
      </c>
      <c r="Q547" s="98" t="s">
        <v>76</v>
      </c>
      <c r="R547" s="98" t="s">
        <v>76</v>
      </c>
      <c r="S547" s="99" t="s">
        <v>76</v>
      </c>
      <c r="T547" s="99" t="s">
        <v>76</v>
      </c>
      <c r="U547" s="100" t="s">
        <v>76</v>
      </c>
      <c r="V547" s="100" t="s">
        <v>76</v>
      </c>
      <c r="W547" s="101" t="s">
        <v>76</v>
      </c>
      <c r="X547" s="101" t="s">
        <v>76</v>
      </c>
    </row>
    <row r="548" spans="14:24" ht="15.75" x14ac:dyDescent="0.25">
      <c r="N548" s="97">
        <v>53174</v>
      </c>
      <c r="O548" s="98" t="s">
        <v>76</v>
      </c>
      <c r="P548" s="98" t="s">
        <v>76</v>
      </c>
      <c r="Q548" s="98" t="s">
        <v>76</v>
      </c>
      <c r="R548" s="98" t="s">
        <v>76</v>
      </c>
      <c r="S548" s="99" t="s">
        <v>76</v>
      </c>
      <c r="T548" s="99" t="s">
        <v>76</v>
      </c>
      <c r="U548" s="100" t="s">
        <v>76</v>
      </c>
      <c r="V548" s="100" t="s">
        <v>76</v>
      </c>
      <c r="W548" s="101" t="s">
        <v>76</v>
      </c>
      <c r="X548" s="101" t="s">
        <v>76</v>
      </c>
    </row>
    <row r="549" spans="14:24" ht="15.75" x14ac:dyDescent="0.25">
      <c r="N549" s="97">
        <v>53205</v>
      </c>
      <c r="O549" s="98" t="s">
        <v>76</v>
      </c>
      <c r="P549" s="98" t="s">
        <v>76</v>
      </c>
      <c r="Q549" s="98" t="s">
        <v>76</v>
      </c>
      <c r="R549" s="98" t="s">
        <v>76</v>
      </c>
      <c r="S549" s="99" t="s">
        <v>76</v>
      </c>
      <c r="T549" s="99" t="s">
        <v>76</v>
      </c>
      <c r="U549" s="100" t="s">
        <v>76</v>
      </c>
      <c r="V549" s="100" t="s">
        <v>76</v>
      </c>
      <c r="W549" s="101" t="s">
        <v>76</v>
      </c>
      <c r="X549" s="101" t="s">
        <v>76</v>
      </c>
    </row>
    <row r="550" spans="14:24" ht="15.75" x14ac:dyDescent="0.25">
      <c r="N550" s="97">
        <v>53235</v>
      </c>
      <c r="O550" s="98" t="s">
        <v>76</v>
      </c>
      <c r="P550" s="98" t="s">
        <v>76</v>
      </c>
      <c r="Q550" s="98" t="s">
        <v>76</v>
      </c>
      <c r="R550" s="98" t="s">
        <v>76</v>
      </c>
      <c r="S550" s="99" t="s">
        <v>76</v>
      </c>
      <c r="T550" s="99" t="s">
        <v>76</v>
      </c>
      <c r="U550" s="100" t="s">
        <v>76</v>
      </c>
      <c r="V550" s="100" t="s">
        <v>76</v>
      </c>
      <c r="W550" s="101" t="s">
        <v>76</v>
      </c>
      <c r="X550" s="101" t="s">
        <v>76</v>
      </c>
    </row>
    <row r="551" spans="14:24" ht="15.75" x14ac:dyDescent="0.25">
      <c r="N551" s="97">
        <v>53266</v>
      </c>
      <c r="O551" s="98" t="s">
        <v>76</v>
      </c>
      <c r="P551" s="98" t="s">
        <v>76</v>
      </c>
      <c r="Q551" s="98" t="s">
        <v>76</v>
      </c>
      <c r="R551" s="98" t="s">
        <v>76</v>
      </c>
      <c r="S551" s="99" t="s">
        <v>76</v>
      </c>
      <c r="T551" s="99" t="s">
        <v>76</v>
      </c>
      <c r="U551" s="100" t="s">
        <v>76</v>
      </c>
      <c r="V551" s="100" t="s">
        <v>76</v>
      </c>
      <c r="W551" s="101" t="s">
        <v>76</v>
      </c>
      <c r="X551" s="101" t="s">
        <v>76</v>
      </c>
    </row>
    <row r="552" spans="14:24" ht="15.75" x14ac:dyDescent="0.25">
      <c r="N552" s="97">
        <v>53296</v>
      </c>
      <c r="O552" s="98" t="s">
        <v>76</v>
      </c>
      <c r="P552" s="98" t="s">
        <v>76</v>
      </c>
      <c r="Q552" s="98" t="s">
        <v>76</v>
      </c>
      <c r="R552" s="98" t="s">
        <v>76</v>
      </c>
      <c r="S552" s="99" t="s">
        <v>76</v>
      </c>
      <c r="T552" s="99" t="s">
        <v>76</v>
      </c>
      <c r="U552" s="100" t="s">
        <v>76</v>
      </c>
      <c r="V552" s="100" t="s">
        <v>76</v>
      </c>
      <c r="W552" s="101" t="s">
        <v>76</v>
      </c>
      <c r="X552" s="101" t="s">
        <v>76</v>
      </c>
    </row>
    <row r="553" spans="14:24" ht="15.75" x14ac:dyDescent="0.25">
      <c r="N553" s="97">
        <v>53327</v>
      </c>
      <c r="O553" s="98" t="s">
        <v>76</v>
      </c>
      <c r="P553" s="98" t="s">
        <v>76</v>
      </c>
      <c r="Q553" s="98" t="s">
        <v>76</v>
      </c>
      <c r="R553" s="98" t="s">
        <v>76</v>
      </c>
      <c r="S553" s="99" t="s">
        <v>76</v>
      </c>
      <c r="T553" s="99" t="s">
        <v>76</v>
      </c>
      <c r="U553" s="100" t="s">
        <v>76</v>
      </c>
      <c r="V553" s="100" t="s">
        <v>76</v>
      </c>
      <c r="W553" s="101" t="s">
        <v>76</v>
      </c>
      <c r="X553" s="101" t="s">
        <v>76</v>
      </c>
    </row>
    <row r="554" spans="14:24" ht="15.75" x14ac:dyDescent="0.25">
      <c r="N554" s="97">
        <v>53358</v>
      </c>
      <c r="O554" s="98" t="s">
        <v>76</v>
      </c>
      <c r="P554" s="98" t="s">
        <v>76</v>
      </c>
      <c r="Q554" s="98" t="s">
        <v>76</v>
      </c>
      <c r="R554" s="98" t="s">
        <v>76</v>
      </c>
      <c r="S554" s="99" t="s">
        <v>76</v>
      </c>
      <c r="T554" s="99" t="s">
        <v>76</v>
      </c>
      <c r="U554" s="100" t="s">
        <v>76</v>
      </c>
      <c r="V554" s="100" t="s">
        <v>76</v>
      </c>
      <c r="W554" s="101" t="s">
        <v>76</v>
      </c>
      <c r="X554" s="101" t="s">
        <v>76</v>
      </c>
    </row>
    <row r="555" spans="14:24" ht="15.75" x14ac:dyDescent="0.25">
      <c r="N555" s="97">
        <v>53386</v>
      </c>
      <c r="O555" s="98" t="s">
        <v>76</v>
      </c>
      <c r="P555" s="98" t="s">
        <v>76</v>
      </c>
      <c r="Q555" s="98" t="s">
        <v>76</v>
      </c>
      <c r="R555" s="98" t="s">
        <v>76</v>
      </c>
      <c r="S555" s="99" t="s">
        <v>76</v>
      </c>
      <c r="T555" s="99" t="s">
        <v>76</v>
      </c>
      <c r="U555" s="100" t="s">
        <v>76</v>
      </c>
      <c r="V555" s="100" t="s">
        <v>76</v>
      </c>
      <c r="W555" s="101" t="s">
        <v>76</v>
      </c>
      <c r="X555" s="101" t="s">
        <v>76</v>
      </c>
    </row>
    <row r="556" spans="14:24" ht="15.75" x14ac:dyDescent="0.25">
      <c r="N556" s="97">
        <v>53417</v>
      </c>
      <c r="O556" s="98" t="s">
        <v>76</v>
      </c>
      <c r="P556" s="98" t="s">
        <v>76</v>
      </c>
      <c r="Q556" s="98" t="s">
        <v>76</v>
      </c>
      <c r="R556" s="98" t="s">
        <v>76</v>
      </c>
      <c r="S556" s="99" t="s">
        <v>76</v>
      </c>
      <c r="T556" s="99" t="s">
        <v>76</v>
      </c>
      <c r="U556" s="100" t="s">
        <v>76</v>
      </c>
      <c r="V556" s="100" t="s">
        <v>76</v>
      </c>
      <c r="W556" s="101" t="s">
        <v>76</v>
      </c>
      <c r="X556" s="101" t="s">
        <v>76</v>
      </c>
    </row>
    <row r="557" spans="14:24" ht="15.75" x14ac:dyDescent="0.25">
      <c r="N557" s="97">
        <v>53447</v>
      </c>
      <c r="O557" s="98" t="s">
        <v>76</v>
      </c>
      <c r="P557" s="98" t="s">
        <v>76</v>
      </c>
      <c r="Q557" s="98" t="s">
        <v>76</v>
      </c>
      <c r="R557" s="98" t="s">
        <v>76</v>
      </c>
      <c r="S557" s="99" t="s">
        <v>76</v>
      </c>
      <c r="T557" s="99" t="s">
        <v>76</v>
      </c>
      <c r="U557" s="100" t="s">
        <v>76</v>
      </c>
      <c r="V557" s="100" t="s">
        <v>76</v>
      </c>
      <c r="W557" s="101" t="s">
        <v>76</v>
      </c>
      <c r="X557" s="101" t="s">
        <v>76</v>
      </c>
    </row>
    <row r="558" spans="14:24" ht="15.75" x14ac:dyDescent="0.25">
      <c r="N558" s="97">
        <v>53478</v>
      </c>
      <c r="O558" s="98" t="s">
        <v>76</v>
      </c>
      <c r="P558" s="98" t="s">
        <v>76</v>
      </c>
      <c r="Q558" s="98" t="s">
        <v>76</v>
      </c>
      <c r="R558" s="98" t="s">
        <v>76</v>
      </c>
      <c r="S558" s="99" t="s">
        <v>76</v>
      </c>
      <c r="T558" s="99" t="s">
        <v>76</v>
      </c>
      <c r="U558" s="100" t="s">
        <v>76</v>
      </c>
      <c r="V558" s="100" t="s">
        <v>76</v>
      </c>
      <c r="W558" s="101" t="s">
        <v>76</v>
      </c>
      <c r="X558" s="101" t="s">
        <v>76</v>
      </c>
    </row>
    <row r="559" spans="14:24" ht="15.75" x14ac:dyDescent="0.25">
      <c r="N559" s="97">
        <v>53508</v>
      </c>
      <c r="O559" s="98" t="s">
        <v>76</v>
      </c>
      <c r="P559" s="98" t="s">
        <v>76</v>
      </c>
      <c r="Q559" s="98" t="s">
        <v>76</v>
      </c>
      <c r="R559" s="98" t="s">
        <v>76</v>
      </c>
      <c r="S559" s="99" t="s">
        <v>76</v>
      </c>
      <c r="T559" s="99" t="s">
        <v>76</v>
      </c>
      <c r="U559" s="100" t="s">
        <v>76</v>
      </c>
      <c r="V559" s="100" t="s">
        <v>76</v>
      </c>
      <c r="W559" s="101" t="s">
        <v>76</v>
      </c>
      <c r="X559" s="101" t="s">
        <v>76</v>
      </c>
    </row>
    <row r="560" spans="14:24" ht="15.75" x14ac:dyDescent="0.25">
      <c r="N560" s="97">
        <v>53539</v>
      </c>
      <c r="O560" s="98" t="s">
        <v>76</v>
      </c>
      <c r="P560" s="98" t="s">
        <v>76</v>
      </c>
      <c r="Q560" s="98" t="s">
        <v>76</v>
      </c>
      <c r="R560" s="98" t="s">
        <v>76</v>
      </c>
      <c r="S560" s="99" t="s">
        <v>76</v>
      </c>
      <c r="T560" s="99" t="s">
        <v>76</v>
      </c>
      <c r="U560" s="100" t="s">
        <v>76</v>
      </c>
      <c r="V560" s="100" t="s">
        <v>76</v>
      </c>
      <c r="W560" s="101" t="s">
        <v>76</v>
      </c>
      <c r="X560" s="101" t="s">
        <v>76</v>
      </c>
    </row>
    <row r="561" spans="14:24" ht="15.75" x14ac:dyDescent="0.25">
      <c r="N561" s="97">
        <v>53570</v>
      </c>
      <c r="O561" s="98" t="s">
        <v>76</v>
      </c>
      <c r="P561" s="98" t="s">
        <v>76</v>
      </c>
      <c r="Q561" s="98" t="s">
        <v>76</v>
      </c>
      <c r="R561" s="98" t="s">
        <v>76</v>
      </c>
      <c r="S561" s="99" t="s">
        <v>76</v>
      </c>
      <c r="T561" s="99" t="s">
        <v>76</v>
      </c>
      <c r="U561" s="100" t="s">
        <v>76</v>
      </c>
      <c r="V561" s="100" t="s">
        <v>76</v>
      </c>
      <c r="W561" s="101" t="s">
        <v>76</v>
      </c>
      <c r="X561" s="101" t="s">
        <v>76</v>
      </c>
    </row>
    <row r="562" spans="14:24" ht="15.75" x14ac:dyDescent="0.25">
      <c r="N562" s="97">
        <v>53600</v>
      </c>
      <c r="O562" s="98" t="s">
        <v>76</v>
      </c>
      <c r="P562" s="98" t="s">
        <v>76</v>
      </c>
      <c r="Q562" s="98" t="s">
        <v>76</v>
      </c>
      <c r="R562" s="98" t="s">
        <v>76</v>
      </c>
      <c r="S562" s="99" t="s">
        <v>76</v>
      </c>
      <c r="T562" s="99" t="s">
        <v>76</v>
      </c>
      <c r="U562" s="100" t="s">
        <v>76</v>
      </c>
      <c r="V562" s="100" t="s">
        <v>76</v>
      </c>
      <c r="W562" s="101" t="s">
        <v>76</v>
      </c>
      <c r="X562" s="101" t="s">
        <v>76</v>
      </c>
    </row>
    <row r="563" spans="14:24" ht="15.75" x14ac:dyDescent="0.25">
      <c r="N563" s="97">
        <v>53631</v>
      </c>
      <c r="O563" s="98" t="s">
        <v>76</v>
      </c>
      <c r="P563" s="98" t="s">
        <v>76</v>
      </c>
      <c r="Q563" s="98" t="s">
        <v>76</v>
      </c>
      <c r="R563" s="98" t="s">
        <v>76</v>
      </c>
      <c r="S563" s="99" t="s">
        <v>76</v>
      </c>
      <c r="T563" s="99" t="s">
        <v>76</v>
      </c>
      <c r="U563" s="100" t="s">
        <v>76</v>
      </c>
      <c r="V563" s="100" t="s">
        <v>76</v>
      </c>
      <c r="W563" s="101" t="s">
        <v>76</v>
      </c>
      <c r="X563" s="101" t="s">
        <v>76</v>
      </c>
    </row>
    <row r="564" spans="14:24" ht="15.75" x14ac:dyDescent="0.25">
      <c r="N564" s="97">
        <v>53661</v>
      </c>
      <c r="O564" s="98" t="s">
        <v>76</v>
      </c>
      <c r="P564" s="98" t="s">
        <v>76</v>
      </c>
      <c r="Q564" s="98" t="s">
        <v>76</v>
      </c>
      <c r="R564" s="98" t="s">
        <v>76</v>
      </c>
      <c r="S564" s="99" t="s">
        <v>76</v>
      </c>
      <c r="T564" s="99" t="s">
        <v>76</v>
      </c>
      <c r="U564" s="100" t="s">
        <v>76</v>
      </c>
      <c r="V564" s="100" t="s">
        <v>76</v>
      </c>
      <c r="W564" s="101" t="s">
        <v>76</v>
      </c>
      <c r="X564" s="101" t="s">
        <v>76</v>
      </c>
    </row>
    <row r="565" spans="14:24" ht="15.75" x14ac:dyDescent="0.25">
      <c r="N565" s="97">
        <v>53692</v>
      </c>
      <c r="O565" s="98" t="s">
        <v>76</v>
      </c>
      <c r="P565" s="98" t="s">
        <v>76</v>
      </c>
      <c r="Q565" s="98" t="s">
        <v>76</v>
      </c>
      <c r="R565" s="98" t="s">
        <v>76</v>
      </c>
      <c r="S565" s="99" t="s">
        <v>76</v>
      </c>
      <c r="T565" s="99" t="s">
        <v>76</v>
      </c>
      <c r="U565" s="100" t="s">
        <v>76</v>
      </c>
      <c r="V565" s="100" t="s">
        <v>76</v>
      </c>
      <c r="W565" s="101" t="s">
        <v>76</v>
      </c>
      <c r="X565" s="101" t="s">
        <v>76</v>
      </c>
    </row>
    <row r="566" spans="14:24" ht="15.75" x14ac:dyDescent="0.25">
      <c r="N566" s="97">
        <v>53723</v>
      </c>
      <c r="O566" s="98" t="s">
        <v>76</v>
      </c>
      <c r="P566" s="98" t="s">
        <v>76</v>
      </c>
      <c r="Q566" s="98" t="s">
        <v>76</v>
      </c>
      <c r="R566" s="98" t="s">
        <v>76</v>
      </c>
      <c r="S566" s="99" t="s">
        <v>76</v>
      </c>
      <c r="T566" s="99" t="s">
        <v>76</v>
      </c>
      <c r="U566" s="100" t="s">
        <v>76</v>
      </c>
      <c r="V566" s="100" t="s">
        <v>76</v>
      </c>
      <c r="W566" s="101" t="s">
        <v>76</v>
      </c>
      <c r="X566" s="101" t="s">
        <v>76</v>
      </c>
    </row>
    <row r="567" spans="14:24" ht="15.75" x14ac:dyDescent="0.25">
      <c r="N567" s="97">
        <v>53751</v>
      </c>
      <c r="O567" s="98" t="s">
        <v>76</v>
      </c>
      <c r="P567" s="98" t="s">
        <v>76</v>
      </c>
      <c r="Q567" s="98" t="s">
        <v>76</v>
      </c>
      <c r="R567" s="98" t="s">
        <v>76</v>
      </c>
      <c r="S567" s="99" t="s">
        <v>76</v>
      </c>
      <c r="T567" s="99" t="s">
        <v>76</v>
      </c>
      <c r="U567" s="100" t="s">
        <v>76</v>
      </c>
      <c r="V567" s="100" t="s">
        <v>76</v>
      </c>
      <c r="W567" s="101" t="s">
        <v>76</v>
      </c>
      <c r="X567" s="101" t="s">
        <v>76</v>
      </c>
    </row>
    <row r="568" spans="14:24" ht="15.75" x14ac:dyDescent="0.25">
      <c r="N568" s="97">
        <v>53782</v>
      </c>
      <c r="O568" s="98" t="s">
        <v>76</v>
      </c>
      <c r="P568" s="98" t="s">
        <v>76</v>
      </c>
      <c r="Q568" s="98" t="s">
        <v>76</v>
      </c>
      <c r="R568" s="98" t="s">
        <v>76</v>
      </c>
      <c r="S568" s="99" t="s">
        <v>76</v>
      </c>
      <c r="T568" s="99" t="s">
        <v>76</v>
      </c>
      <c r="U568" s="100" t="s">
        <v>76</v>
      </c>
      <c r="V568" s="100" t="s">
        <v>76</v>
      </c>
      <c r="W568" s="101" t="s">
        <v>76</v>
      </c>
      <c r="X568" s="101" t="s">
        <v>76</v>
      </c>
    </row>
    <row r="569" spans="14:24" ht="15.75" x14ac:dyDescent="0.25">
      <c r="N569" s="97">
        <v>53812</v>
      </c>
      <c r="O569" s="98" t="s">
        <v>76</v>
      </c>
      <c r="P569" s="98" t="s">
        <v>76</v>
      </c>
      <c r="Q569" s="98" t="s">
        <v>76</v>
      </c>
      <c r="R569" s="98" t="s">
        <v>76</v>
      </c>
      <c r="S569" s="99" t="s">
        <v>76</v>
      </c>
      <c r="T569" s="99" t="s">
        <v>76</v>
      </c>
      <c r="U569" s="100" t="s">
        <v>76</v>
      </c>
      <c r="V569" s="100" t="s">
        <v>76</v>
      </c>
      <c r="W569" s="101" t="s">
        <v>76</v>
      </c>
      <c r="X569" s="101" t="s">
        <v>76</v>
      </c>
    </row>
    <row r="570" spans="14:24" ht="15.75" x14ac:dyDescent="0.25">
      <c r="N570" s="97">
        <v>53843</v>
      </c>
      <c r="O570" s="98" t="s">
        <v>76</v>
      </c>
      <c r="P570" s="98" t="s">
        <v>76</v>
      </c>
      <c r="Q570" s="98" t="s">
        <v>76</v>
      </c>
      <c r="R570" s="98" t="s">
        <v>76</v>
      </c>
      <c r="S570" s="99" t="s">
        <v>76</v>
      </c>
      <c r="T570" s="99" t="s">
        <v>76</v>
      </c>
      <c r="U570" s="100" t="s">
        <v>76</v>
      </c>
      <c r="V570" s="100" t="s">
        <v>76</v>
      </c>
      <c r="W570" s="101" t="s">
        <v>76</v>
      </c>
      <c r="X570" s="101" t="s">
        <v>76</v>
      </c>
    </row>
    <row r="571" spans="14:24" ht="15.75" x14ac:dyDescent="0.25">
      <c r="N571" s="97">
        <v>53873</v>
      </c>
      <c r="O571" s="98" t="s">
        <v>76</v>
      </c>
      <c r="P571" s="98" t="s">
        <v>76</v>
      </c>
      <c r="Q571" s="98" t="s">
        <v>76</v>
      </c>
      <c r="R571" s="98" t="s">
        <v>76</v>
      </c>
      <c r="S571" s="99" t="s">
        <v>76</v>
      </c>
      <c r="T571" s="99" t="s">
        <v>76</v>
      </c>
      <c r="U571" s="100" t="s">
        <v>76</v>
      </c>
      <c r="V571" s="100" t="s">
        <v>76</v>
      </c>
      <c r="W571" s="101" t="s">
        <v>76</v>
      </c>
      <c r="X571" s="101" t="s">
        <v>76</v>
      </c>
    </row>
    <row r="572" spans="14:24" ht="15.75" x14ac:dyDescent="0.25">
      <c r="N572" s="97">
        <v>53904</v>
      </c>
      <c r="O572" s="98" t="s">
        <v>76</v>
      </c>
      <c r="P572" s="98" t="s">
        <v>76</v>
      </c>
      <c r="Q572" s="98" t="s">
        <v>76</v>
      </c>
      <c r="R572" s="98" t="s">
        <v>76</v>
      </c>
      <c r="S572" s="99" t="s">
        <v>76</v>
      </c>
      <c r="T572" s="99" t="s">
        <v>76</v>
      </c>
      <c r="U572" s="100" t="s">
        <v>76</v>
      </c>
      <c r="V572" s="100" t="s">
        <v>76</v>
      </c>
      <c r="W572" s="101" t="s">
        <v>76</v>
      </c>
      <c r="X572" s="101" t="s">
        <v>76</v>
      </c>
    </row>
    <row r="573" spans="14:24" ht="15.75" x14ac:dyDescent="0.25">
      <c r="N573" s="97">
        <v>53935</v>
      </c>
      <c r="O573" s="98" t="s">
        <v>76</v>
      </c>
      <c r="P573" s="98" t="s">
        <v>76</v>
      </c>
      <c r="Q573" s="98" t="s">
        <v>76</v>
      </c>
      <c r="R573" s="98" t="s">
        <v>76</v>
      </c>
      <c r="S573" s="99" t="s">
        <v>76</v>
      </c>
      <c r="T573" s="99" t="s">
        <v>76</v>
      </c>
      <c r="U573" s="100" t="s">
        <v>76</v>
      </c>
      <c r="V573" s="100" t="s">
        <v>76</v>
      </c>
      <c r="W573" s="101" t="s">
        <v>76</v>
      </c>
      <c r="X573" s="101" t="s">
        <v>76</v>
      </c>
    </row>
    <row r="574" spans="14:24" ht="15.75" x14ac:dyDescent="0.25">
      <c r="N574" s="97">
        <v>53965</v>
      </c>
      <c r="O574" s="98" t="s">
        <v>76</v>
      </c>
      <c r="P574" s="98" t="s">
        <v>76</v>
      </c>
      <c r="Q574" s="98" t="s">
        <v>76</v>
      </c>
      <c r="R574" s="98" t="s">
        <v>76</v>
      </c>
      <c r="S574" s="99" t="s">
        <v>76</v>
      </c>
      <c r="T574" s="99" t="s">
        <v>76</v>
      </c>
      <c r="U574" s="100" t="s">
        <v>76</v>
      </c>
      <c r="V574" s="100" t="s">
        <v>76</v>
      </c>
      <c r="W574" s="101" t="s">
        <v>76</v>
      </c>
      <c r="X574" s="101" t="s">
        <v>76</v>
      </c>
    </row>
    <row r="575" spans="14:24" ht="15.75" x14ac:dyDescent="0.25">
      <c r="N575" s="97">
        <v>53996</v>
      </c>
      <c r="O575" s="98" t="s">
        <v>76</v>
      </c>
      <c r="P575" s="98" t="s">
        <v>76</v>
      </c>
      <c r="Q575" s="98" t="s">
        <v>76</v>
      </c>
      <c r="R575" s="98" t="s">
        <v>76</v>
      </c>
      <c r="S575" s="99" t="s">
        <v>76</v>
      </c>
      <c r="T575" s="99" t="s">
        <v>76</v>
      </c>
      <c r="U575" s="100" t="s">
        <v>76</v>
      </c>
      <c r="V575" s="100" t="s">
        <v>76</v>
      </c>
      <c r="W575" s="101" t="s">
        <v>76</v>
      </c>
      <c r="X575" s="101" t="s">
        <v>76</v>
      </c>
    </row>
    <row r="576" spans="14:24" ht="15.75" x14ac:dyDescent="0.25">
      <c r="N576" s="97">
        <v>54026</v>
      </c>
      <c r="O576" s="98" t="s">
        <v>76</v>
      </c>
      <c r="P576" s="98" t="s">
        <v>76</v>
      </c>
      <c r="Q576" s="98" t="s">
        <v>76</v>
      </c>
      <c r="R576" s="98" t="s">
        <v>76</v>
      </c>
      <c r="S576" s="99" t="s">
        <v>76</v>
      </c>
      <c r="T576" s="99" t="s">
        <v>76</v>
      </c>
      <c r="U576" s="100" t="s">
        <v>76</v>
      </c>
      <c r="V576" s="100" t="s">
        <v>76</v>
      </c>
      <c r="W576" s="101" t="s">
        <v>76</v>
      </c>
      <c r="X576" s="101" t="s">
        <v>76</v>
      </c>
    </row>
    <row r="577" spans="14:24" ht="15.75" x14ac:dyDescent="0.25">
      <c r="N577" s="97">
        <v>54057</v>
      </c>
      <c r="O577" s="98" t="s">
        <v>76</v>
      </c>
      <c r="P577" s="98" t="s">
        <v>76</v>
      </c>
      <c r="Q577" s="98" t="s">
        <v>76</v>
      </c>
      <c r="R577" s="98" t="s">
        <v>76</v>
      </c>
      <c r="S577" s="99" t="s">
        <v>76</v>
      </c>
      <c r="T577" s="99" t="s">
        <v>76</v>
      </c>
      <c r="U577" s="100" t="s">
        <v>76</v>
      </c>
      <c r="V577" s="100" t="s">
        <v>76</v>
      </c>
      <c r="W577" s="101" t="s">
        <v>76</v>
      </c>
      <c r="X577" s="101" t="s">
        <v>76</v>
      </c>
    </row>
    <row r="578" spans="14:24" ht="15.75" x14ac:dyDescent="0.25">
      <c r="N578" s="97">
        <v>54088</v>
      </c>
      <c r="O578" s="98" t="s">
        <v>76</v>
      </c>
      <c r="P578" s="98" t="s">
        <v>76</v>
      </c>
      <c r="Q578" s="98" t="s">
        <v>76</v>
      </c>
      <c r="R578" s="98" t="s">
        <v>76</v>
      </c>
      <c r="S578" s="99" t="s">
        <v>76</v>
      </c>
      <c r="T578" s="99" t="s">
        <v>76</v>
      </c>
      <c r="U578" s="100" t="s">
        <v>76</v>
      </c>
      <c r="V578" s="100" t="s">
        <v>76</v>
      </c>
      <c r="W578" s="101" t="s">
        <v>76</v>
      </c>
      <c r="X578" s="101" t="s">
        <v>76</v>
      </c>
    </row>
    <row r="579" spans="14:24" ht="15.75" x14ac:dyDescent="0.25">
      <c r="N579" s="97">
        <v>54117</v>
      </c>
      <c r="O579" s="98" t="s">
        <v>76</v>
      </c>
      <c r="P579" s="98" t="s">
        <v>76</v>
      </c>
      <c r="Q579" s="98" t="s">
        <v>76</v>
      </c>
      <c r="R579" s="98" t="s">
        <v>76</v>
      </c>
      <c r="S579" s="99" t="s">
        <v>76</v>
      </c>
      <c r="T579" s="99" t="s">
        <v>76</v>
      </c>
      <c r="U579" s="100" t="s">
        <v>76</v>
      </c>
      <c r="V579" s="100" t="s">
        <v>76</v>
      </c>
      <c r="W579" s="101" t="s">
        <v>76</v>
      </c>
      <c r="X579" s="101" t="s">
        <v>76</v>
      </c>
    </row>
    <row r="580" spans="14:24" ht="15.75" x14ac:dyDescent="0.25">
      <c r="N580" s="97">
        <v>54148</v>
      </c>
      <c r="O580" s="98" t="s">
        <v>76</v>
      </c>
      <c r="P580" s="98" t="s">
        <v>76</v>
      </c>
      <c r="Q580" s="98" t="s">
        <v>76</v>
      </c>
      <c r="R580" s="98" t="s">
        <v>76</v>
      </c>
      <c r="S580" s="99" t="s">
        <v>76</v>
      </c>
      <c r="T580" s="99" t="s">
        <v>76</v>
      </c>
      <c r="U580" s="100" t="s">
        <v>76</v>
      </c>
      <c r="V580" s="100" t="s">
        <v>76</v>
      </c>
      <c r="W580" s="101" t="s">
        <v>76</v>
      </c>
      <c r="X580" s="101" t="s">
        <v>76</v>
      </c>
    </row>
    <row r="581" spans="14:24" ht="15.75" x14ac:dyDescent="0.25">
      <c r="N581" s="97">
        <v>54178</v>
      </c>
      <c r="O581" s="98" t="s">
        <v>76</v>
      </c>
      <c r="P581" s="98" t="s">
        <v>76</v>
      </c>
      <c r="Q581" s="98" t="s">
        <v>76</v>
      </c>
      <c r="R581" s="98" t="s">
        <v>76</v>
      </c>
      <c r="S581" s="99" t="s">
        <v>76</v>
      </c>
      <c r="T581" s="99" t="s">
        <v>76</v>
      </c>
      <c r="U581" s="100" t="s">
        <v>76</v>
      </c>
      <c r="V581" s="100" t="s">
        <v>76</v>
      </c>
      <c r="W581" s="101" t="s">
        <v>76</v>
      </c>
      <c r="X581" s="101" t="s">
        <v>76</v>
      </c>
    </row>
    <row r="582" spans="14:24" ht="15.75" x14ac:dyDescent="0.25">
      <c r="N582" s="97">
        <v>54209</v>
      </c>
      <c r="O582" s="98" t="s">
        <v>76</v>
      </c>
      <c r="P582" s="98" t="s">
        <v>76</v>
      </c>
      <c r="Q582" s="98" t="s">
        <v>76</v>
      </c>
      <c r="R582" s="98" t="s">
        <v>76</v>
      </c>
      <c r="S582" s="99" t="s">
        <v>76</v>
      </c>
      <c r="T582" s="99" t="s">
        <v>76</v>
      </c>
      <c r="U582" s="100" t="s">
        <v>76</v>
      </c>
      <c r="V582" s="100" t="s">
        <v>76</v>
      </c>
      <c r="W582" s="101" t="s">
        <v>76</v>
      </c>
      <c r="X582" s="101" t="s">
        <v>76</v>
      </c>
    </row>
    <row r="583" spans="14:24" ht="15.75" x14ac:dyDescent="0.25">
      <c r="N583" s="97">
        <v>54239</v>
      </c>
      <c r="O583" s="98" t="s">
        <v>76</v>
      </c>
      <c r="P583" s="98" t="s">
        <v>76</v>
      </c>
      <c r="Q583" s="98" t="s">
        <v>76</v>
      </c>
      <c r="R583" s="98" t="s">
        <v>76</v>
      </c>
      <c r="S583" s="99" t="s">
        <v>76</v>
      </c>
      <c r="T583" s="99" t="s">
        <v>76</v>
      </c>
      <c r="U583" s="100" t="s">
        <v>76</v>
      </c>
      <c r="V583" s="100" t="s">
        <v>76</v>
      </c>
      <c r="W583" s="101" t="s">
        <v>76</v>
      </c>
      <c r="X583" s="101" t="s">
        <v>76</v>
      </c>
    </row>
    <row r="584" spans="14:24" ht="15.75" x14ac:dyDescent="0.25">
      <c r="N584" s="97">
        <v>54270</v>
      </c>
      <c r="O584" s="98" t="s">
        <v>76</v>
      </c>
      <c r="P584" s="98" t="s">
        <v>76</v>
      </c>
      <c r="Q584" s="98" t="s">
        <v>76</v>
      </c>
      <c r="R584" s="98" t="s">
        <v>76</v>
      </c>
      <c r="S584" s="99" t="s">
        <v>76</v>
      </c>
      <c r="T584" s="99" t="s">
        <v>76</v>
      </c>
      <c r="U584" s="100" t="s">
        <v>76</v>
      </c>
      <c r="V584" s="100" t="s">
        <v>76</v>
      </c>
      <c r="W584" s="101" t="s">
        <v>76</v>
      </c>
      <c r="X584" s="101" t="s">
        <v>76</v>
      </c>
    </row>
    <row r="585" spans="14:24" ht="15.75" x14ac:dyDescent="0.25">
      <c r="N585" s="97">
        <v>54301</v>
      </c>
      <c r="O585" s="98" t="s">
        <v>76</v>
      </c>
      <c r="P585" s="98" t="s">
        <v>76</v>
      </c>
      <c r="Q585" s="98" t="s">
        <v>76</v>
      </c>
      <c r="R585" s="98" t="s">
        <v>76</v>
      </c>
      <c r="S585" s="99" t="s">
        <v>76</v>
      </c>
      <c r="T585" s="99" t="s">
        <v>76</v>
      </c>
      <c r="U585" s="100" t="s">
        <v>76</v>
      </c>
      <c r="V585" s="100" t="s">
        <v>76</v>
      </c>
      <c r="W585" s="101" t="s">
        <v>76</v>
      </c>
      <c r="X585" s="101" t="s">
        <v>76</v>
      </c>
    </row>
    <row r="586" spans="14:24" ht="15.75" x14ac:dyDescent="0.25">
      <c r="N586" s="97">
        <v>54331</v>
      </c>
      <c r="O586" s="98" t="s">
        <v>76</v>
      </c>
      <c r="P586" s="98" t="s">
        <v>76</v>
      </c>
      <c r="Q586" s="98" t="s">
        <v>76</v>
      </c>
      <c r="R586" s="98" t="s">
        <v>76</v>
      </c>
      <c r="S586" s="99" t="s">
        <v>76</v>
      </c>
      <c r="T586" s="99" t="s">
        <v>76</v>
      </c>
      <c r="U586" s="100" t="s">
        <v>76</v>
      </c>
      <c r="V586" s="100" t="s">
        <v>76</v>
      </c>
      <c r="W586" s="101" t="s">
        <v>76</v>
      </c>
      <c r="X586" s="101" t="s">
        <v>76</v>
      </c>
    </row>
    <row r="587" spans="14:24" ht="15.75" x14ac:dyDescent="0.25">
      <c r="N587" s="97">
        <v>54362</v>
      </c>
      <c r="O587" s="98" t="s">
        <v>76</v>
      </c>
      <c r="P587" s="98" t="s">
        <v>76</v>
      </c>
      <c r="Q587" s="98" t="s">
        <v>76</v>
      </c>
      <c r="R587" s="98" t="s">
        <v>76</v>
      </c>
      <c r="S587" s="99" t="s">
        <v>76</v>
      </c>
      <c r="T587" s="99" t="s">
        <v>76</v>
      </c>
      <c r="U587" s="100" t="s">
        <v>76</v>
      </c>
      <c r="V587" s="100" t="s">
        <v>76</v>
      </c>
      <c r="W587" s="101" t="s">
        <v>76</v>
      </c>
      <c r="X587" s="101" t="s">
        <v>76</v>
      </c>
    </row>
    <row r="588" spans="14:24" ht="15.75" x14ac:dyDescent="0.25">
      <c r="N588" s="97">
        <v>54392</v>
      </c>
      <c r="O588" s="98" t="s">
        <v>76</v>
      </c>
      <c r="P588" s="98" t="s">
        <v>76</v>
      </c>
      <c r="Q588" s="98" t="s">
        <v>76</v>
      </c>
      <c r="R588" s="98" t="s">
        <v>76</v>
      </c>
      <c r="S588" s="99" t="s">
        <v>76</v>
      </c>
      <c r="T588" s="99" t="s">
        <v>76</v>
      </c>
      <c r="U588" s="100" t="s">
        <v>76</v>
      </c>
      <c r="V588" s="100" t="s">
        <v>76</v>
      </c>
      <c r="W588" s="101" t="s">
        <v>76</v>
      </c>
      <c r="X588" s="101" t="s">
        <v>76</v>
      </c>
    </row>
    <row r="589" spans="14:24" ht="15.75" x14ac:dyDescent="0.25">
      <c r="N589" s="97">
        <v>54423</v>
      </c>
      <c r="O589" s="98" t="s">
        <v>76</v>
      </c>
      <c r="P589" s="98" t="s">
        <v>76</v>
      </c>
      <c r="Q589" s="98" t="s">
        <v>76</v>
      </c>
      <c r="R589" s="98" t="s">
        <v>76</v>
      </c>
      <c r="S589" s="99" t="s">
        <v>76</v>
      </c>
      <c r="T589" s="99" t="s">
        <v>76</v>
      </c>
      <c r="U589" s="100" t="s">
        <v>76</v>
      </c>
      <c r="V589" s="100" t="s">
        <v>76</v>
      </c>
      <c r="W589" s="101" t="s">
        <v>76</v>
      </c>
      <c r="X589" s="101" t="s">
        <v>76</v>
      </c>
    </row>
    <row r="590" spans="14:24" ht="15.75" x14ac:dyDescent="0.25">
      <c r="N590" s="97">
        <v>54454</v>
      </c>
      <c r="O590" s="98" t="s">
        <v>76</v>
      </c>
      <c r="P590" s="98" t="s">
        <v>76</v>
      </c>
      <c r="Q590" s="98" t="s">
        <v>76</v>
      </c>
      <c r="R590" s="98" t="s">
        <v>76</v>
      </c>
      <c r="S590" s="99" t="s">
        <v>76</v>
      </c>
      <c r="T590" s="99" t="s">
        <v>76</v>
      </c>
      <c r="U590" s="100" t="s">
        <v>76</v>
      </c>
      <c r="V590" s="100" t="s">
        <v>76</v>
      </c>
      <c r="W590" s="101" t="s">
        <v>76</v>
      </c>
      <c r="X590" s="101" t="s">
        <v>76</v>
      </c>
    </row>
    <row r="591" spans="14:24" ht="15.75" x14ac:dyDescent="0.25">
      <c r="N591" s="97">
        <v>54482</v>
      </c>
      <c r="O591" s="98" t="s">
        <v>76</v>
      </c>
      <c r="P591" s="98" t="s">
        <v>76</v>
      </c>
      <c r="Q591" s="98" t="s">
        <v>76</v>
      </c>
      <c r="R591" s="98" t="s">
        <v>76</v>
      </c>
      <c r="S591" s="99" t="s">
        <v>76</v>
      </c>
      <c r="T591" s="99" t="s">
        <v>76</v>
      </c>
      <c r="U591" s="100" t="s">
        <v>76</v>
      </c>
      <c r="V591" s="100" t="s">
        <v>76</v>
      </c>
      <c r="W591" s="101" t="s">
        <v>76</v>
      </c>
      <c r="X591" s="101" t="s">
        <v>76</v>
      </c>
    </row>
    <row r="592" spans="14:24" ht="15.75" x14ac:dyDescent="0.25">
      <c r="N592" s="97">
        <v>54513</v>
      </c>
      <c r="O592" s="98" t="s">
        <v>76</v>
      </c>
      <c r="P592" s="98" t="s">
        <v>76</v>
      </c>
      <c r="Q592" s="98" t="s">
        <v>76</v>
      </c>
      <c r="R592" s="98" t="s">
        <v>76</v>
      </c>
      <c r="S592" s="99" t="s">
        <v>76</v>
      </c>
      <c r="T592" s="99" t="s">
        <v>76</v>
      </c>
      <c r="U592" s="100" t="s">
        <v>76</v>
      </c>
      <c r="V592" s="100" t="s">
        <v>76</v>
      </c>
      <c r="W592" s="101" t="s">
        <v>76</v>
      </c>
      <c r="X592" s="101" t="s">
        <v>76</v>
      </c>
    </row>
    <row r="593" spans="14:24" ht="15.75" x14ac:dyDescent="0.25">
      <c r="N593" s="97">
        <v>54543</v>
      </c>
      <c r="O593" s="98" t="s">
        <v>76</v>
      </c>
      <c r="P593" s="98" t="s">
        <v>76</v>
      </c>
      <c r="Q593" s="98" t="s">
        <v>76</v>
      </c>
      <c r="R593" s="98" t="s">
        <v>76</v>
      </c>
      <c r="S593" s="99" t="s">
        <v>76</v>
      </c>
      <c r="T593" s="99" t="s">
        <v>76</v>
      </c>
      <c r="U593" s="100" t="s">
        <v>76</v>
      </c>
      <c r="V593" s="100" t="s">
        <v>76</v>
      </c>
      <c r="W593" s="101" t="s">
        <v>76</v>
      </c>
      <c r="X593" s="101" t="s">
        <v>76</v>
      </c>
    </row>
    <row r="594" spans="14:24" ht="15.75" x14ac:dyDescent="0.25">
      <c r="N594" s="97">
        <v>54574</v>
      </c>
      <c r="O594" s="98" t="s">
        <v>76</v>
      </c>
      <c r="P594" s="98" t="s">
        <v>76</v>
      </c>
      <c r="Q594" s="98" t="s">
        <v>76</v>
      </c>
      <c r="R594" s="98" t="s">
        <v>76</v>
      </c>
      <c r="S594" s="99" t="s">
        <v>76</v>
      </c>
      <c r="T594" s="99" t="s">
        <v>76</v>
      </c>
      <c r="U594" s="100" t="s">
        <v>76</v>
      </c>
      <c r="V594" s="100" t="s">
        <v>76</v>
      </c>
      <c r="W594" s="101" t="s">
        <v>76</v>
      </c>
      <c r="X594" s="101" t="s">
        <v>76</v>
      </c>
    </row>
    <row r="595" spans="14:24" ht="15.75" x14ac:dyDescent="0.25">
      <c r="N595" s="97">
        <v>54604</v>
      </c>
      <c r="O595" s="98" t="s">
        <v>76</v>
      </c>
      <c r="P595" s="98" t="s">
        <v>76</v>
      </c>
      <c r="Q595" s="98" t="s">
        <v>76</v>
      </c>
      <c r="R595" s="98" t="s">
        <v>76</v>
      </c>
      <c r="S595" s="99" t="s">
        <v>76</v>
      </c>
      <c r="T595" s="99" t="s">
        <v>76</v>
      </c>
      <c r="U595" s="100" t="s">
        <v>76</v>
      </c>
      <c r="V595" s="100" t="s">
        <v>76</v>
      </c>
      <c r="W595" s="101" t="s">
        <v>76</v>
      </c>
      <c r="X595" s="101" t="s">
        <v>76</v>
      </c>
    </row>
    <row r="596" spans="14:24" ht="15.75" x14ac:dyDescent="0.25">
      <c r="N596" s="97">
        <v>54635</v>
      </c>
      <c r="O596" s="98" t="s">
        <v>76</v>
      </c>
      <c r="P596" s="98" t="s">
        <v>76</v>
      </c>
      <c r="Q596" s="98" t="s">
        <v>76</v>
      </c>
      <c r="R596" s="98" t="s">
        <v>76</v>
      </c>
      <c r="S596" s="99" t="s">
        <v>76</v>
      </c>
      <c r="T596" s="99" t="s">
        <v>76</v>
      </c>
      <c r="U596" s="100" t="s">
        <v>76</v>
      </c>
      <c r="V596" s="100" t="s">
        <v>76</v>
      </c>
      <c r="W596" s="101" t="s">
        <v>76</v>
      </c>
      <c r="X596" s="101" t="s">
        <v>76</v>
      </c>
    </row>
    <row r="597" spans="14:24" ht="15.75" x14ac:dyDescent="0.25">
      <c r="N597" s="97">
        <v>54666</v>
      </c>
      <c r="O597" s="98" t="s">
        <v>76</v>
      </c>
      <c r="P597" s="98" t="s">
        <v>76</v>
      </c>
      <c r="Q597" s="98" t="s">
        <v>76</v>
      </c>
      <c r="R597" s="98" t="s">
        <v>76</v>
      </c>
      <c r="S597" s="99" t="s">
        <v>76</v>
      </c>
      <c r="T597" s="99" t="s">
        <v>76</v>
      </c>
      <c r="U597" s="100" t="s">
        <v>76</v>
      </c>
      <c r="V597" s="100" t="s">
        <v>76</v>
      </c>
      <c r="W597" s="101" t="s">
        <v>76</v>
      </c>
      <c r="X597" s="101" t="s">
        <v>76</v>
      </c>
    </row>
    <row r="598" spans="14:24" ht="15.75" x14ac:dyDescent="0.25">
      <c r="N598" s="97">
        <v>54696</v>
      </c>
      <c r="O598" s="98" t="s">
        <v>76</v>
      </c>
      <c r="P598" s="98" t="s">
        <v>76</v>
      </c>
      <c r="Q598" s="98" t="s">
        <v>76</v>
      </c>
      <c r="R598" s="98" t="s">
        <v>76</v>
      </c>
      <c r="S598" s="99" t="s">
        <v>76</v>
      </c>
      <c r="T598" s="99" t="s">
        <v>76</v>
      </c>
      <c r="U598" s="100" t="s">
        <v>76</v>
      </c>
      <c r="V598" s="100" t="s">
        <v>76</v>
      </c>
      <c r="W598" s="101" t="s">
        <v>76</v>
      </c>
      <c r="X598" s="101" t="s">
        <v>76</v>
      </c>
    </row>
    <row r="599" spans="14:24" ht="15.75" x14ac:dyDescent="0.25">
      <c r="N599" s="97">
        <v>54727</v>
      </c>
      <c r="O599" s="98" t="s">
        <v>76</v>
      </c>
      <c r="P599" s="98" t="s">
        <v>76</v>
      </c>
      <c r="Q599" s="98" t="s">
        <v>76</v>
      </c>
      <c r="R599" s="98" t="s">
        <v>76</v>
      </c>
      <c r="S599" s="99" t="s">
        <v>76</v>
      </c>
      <c r="T599" s="99" t="s">
        <v>76</v>
      </c>
      <c r="U599" s="100" t="s">
        <v>76</v>
      </c>
      <c r="V599" s="100" t="s">
        <v>76</v>
      </c>
      <c r="W599" s="101" t="s">
        <v>76</v>
      </c>
      <c r="X599" s="101" t="s">
        <v>76</v>
      </c>
    </row>
    <row r="600" spans="14:24" ht="15.75" x14ac:dyDescent="0.25">
      <c r="N600" s="97">
        <v>54757</v>
      </c>
      <c r="O600" s="98" t="s">
        <v>76</v>
      </c>
      <c r="P600" s="98" t="s">
        <v>76</v>
      </c>
      <c r="Q600" s="98" t="s">
        <v>76</v>
      </c>
      <c r="R600" s="98" t="s">
        <v>76</v>
      </c>
      <c r="S600" s="99" t="s">
        <v>76</v>
      </c>
      <c r="T600" s="99" t="s">
        <v>76</v>
      </c>
      <c r="U600" s="100" t="s">
        <v>76</v>
      </c>
      <c r="V600" s="100" t="s">
        <v>76</v>
      </c>
      <c r="W600" s="101" t="s">
        <v>76</v>
      </c>
      <c r="X600" s="101" t="s">
        <v>76</v>
      </c>
    </row>
    <row r="601" spans="14:24" ht="15.75" x14ac:dyDescent="0.25">
      <c r="N601" s="97">
        <v>54788</v>
      </c>
      <c r="O601" s="98" t="s">
        <v>76</v>
      </c>
      <c r="P601" s="98" t="s">
        <v>76</v>
      </c>
      <c r="Q601" s="98" t="s">
        <v>76</v>
      </c>
      <c r="R601" s="98" t="s">
        <v>76</v>
      </c>
      <c r="S601" s="99" t="s">
        <v>76</v>
      </c>
      <c r="T601" s="99" t="s">
        <v>76</v>
      </c>
      <c r="U601" s="100" t="s">
        <v>76</v>
      </c>
      <c r="V601" s="100" t="s">
        <v>76</v>
      </c>
      <c r="W601" s="101" t="s">
        <v>76</v>
      </c>
      <c r="X601" s="101" t="s">
        <v>76</v>
      </c>
    </row>
    <row r="602" spans="14:24" ht="15.75" x14ac:dyDescent="0.25">
      <c r="N602" s="97">
        <v>54819</v>
      </c>
      <c r="O602" s="98" t="s">
        <v>76</v>
      </c>
      <c r="P602" s="98" t="s">
        <v>76</v>
      </c>
      <c r="Q602" s="98" t="s">
        <v>76</v>
      </c>
      <c r="R602" s="98" t="s">
        <v>76</v>
      </c>
      <c r="S602" s="99" t="s">
        <v>76</v>
      </c>
      <c r="T602" s="99" t="s">
        <v>76</v>
      </c>
      <c r="U602" s="100" t="s">
        <v>76</v>
      </c>
      <c r="V602" s="100" t="s">
        <v>76</v>
      </c>
      <c r="W602" s="101" t="s">
        <v>76</v>
      </c>
      <c r="X602" s="101" t="s">
        <v>76</v>
      </c>
    </row>
    <row r="603" spans="14:24" ht="15.75" x14ac:dyDescent="0.25">
      <c r="N603" s="97">
        <v>54847</v>
      </c>
      <c r="O603" s="98" t="s">
        <v>76</v>
      </c>
      <c r="P603" s="98" t="s">
        <v>76</v>
      </c>
      <c r="Q603" s="98" t="s">
        <v>76</v>
      </c>
      <c r="R603" s="98" t="s">
        <v>76</v>
      </c>
      <c r="S603" s="99" t="s">
        <v>76</v>
      </c>
      <c r="T603" s="99" t="s">
        <v>76</v>
      </c>
      <c r="U603" s="100" t="s">
        <v>76</v>
      </c>
      <c r="V603" s="100" t="s">
        <v>76</v>
      </c>
      <c r="W603" s="101" t="s">
        <v>76</v>
      </c>
      <c r="X603" s="101" t="s">
        <v>76</v>
      </c>
    </row>
    <row r="604" spans="14:24" ht="15.75" x14ac:dyDescent="0.25">
      <c r="N604" s="97">
        <v>54878</v>
      </c>
      <c r="O604" s="98" t="s">
        <v>76</v>
      </c>
      <c r="P604" s="98" t="s">
        <v>76</v>
      </c>
      <c r="Q604" s="98" t="s">
        <v>76</v>
      </c>
      <c r="R604" s="98" t="s">
        <v>76</v>
      </c>
      <c r="S604" s="99" t="s">
        <v>76</v>
      </c>
      <c r="T604" s="99" t="s">
        <v>76</v>
      </c>
      <c r="U604" s="100" t="s">
        <v>76</v>
      </c>
      <c r="V604" s="100" t="s">
        <v>76</v>
      </c>
      <c r="W604" s="101" t="s">
        <v>76</v>
      </c>
      <c r="X604" s="101" t="s">
        <v>76</v>
      </c>
    </row>
    <row r="605" spans="14:24" ht="15.75" x14ac:dyDescent="0.25">
      <c r="N605" s="97">
        <v>54908</v>
      </c>
      <c r="O605" s="98" t="s">
        <v>76</v>
      </c>
      <c r="P605" s="98" t="s">
        <v>76</v>
      </c>
      <c r="Q605" s="98" t="s">
        <v>76</v>
      </c>
      <c r="R605" s="98" t="s">
        <v>76</v>
      </c>
      <c r="S605" s="99" t="s">
        <v>76</v>
      </c>
      <c r="T605" s="99" t="s">
        <v>76</v>
      </c>
      <c r="U605" s="100" t="s">
        <v>76</v>
      </c>
      <c r="V605" s="100" t="s">
        <v>76</v>
      </c>
      <c r="W605" s="101" t="s">
        <v>76</v>
      </c>
      <c r="X605" s="101" t="s">
        <v>76</v>
      </c>
    </row>
    <row r="606" spans="14:24" ht="15.75" x14ac:dyDescent="0.25">
      <c r="N606" s="97">
        <v>54939</v>
      </c>
      <c r="O606" s="98" t="s">
        <v>76</v>
      </c>
      <c r="P606" s="98" t="s">
        <v>76</v>
      </c>
      <c r="Q606" s="98" t="s">
        <v>76</v>
      </c>
      <c r="R606" s="98" t="s">
        <v>76</v>
      </c>
      <c r="S606" s="99" t="s">
        <v>76</v>
      </c>
      <c r="T606" s="99" t="s">
        <v>76</v>
      </c>
      <c r="U606" s="100" t="s">
        <v>76</v>
      </c>
      <c r="V606" s="100" t="s">
        <v>76</v>
      </c>
      <c r="W606" s="101" t="s">
        <v>76</v>
      </c>
      <c r="X606" s="101" t="s">
        <v>76</v>
      </c>
    </row>
    <row r="607" spans="14:24" ht="15.75" x14ac:dyDescent="0.25">
      <c r="N607" s="97">
        <v>54969</v>
      </c>
      <c r="O607" s="98" t="s">
        <v>76</v>
      </c>
      <c r="P607" s="98" t="s">
        <v>76</v>
      </c>
      <c r="Q607" s="98" t="s">
        <v>76</v>
      </c>
      <c r="R607" s="98" t="s">
        <v>76</v>
      </c>
      <c r="S607" s="99" t="s">
        <v>76</v>
      </c>
      <c r="T607" s="99" t="s">
        <v>76</v>
      </c>
      <c r="U607" s="100" t="s">
        <v>76</v>
      </c>
      <c r="V607" s="100" t="s">
        <v>76</v>
      </c>
      <c r="W607" s="101" t="s">
        <v>76</v>
      </c>
      <c r="X607" s="101" t="s">
        <v>76</v>
      </c>
    </row>
    <row r="608" spans="14:24" ht="15.75" x14ac:dyDescent="0.25">
      <c r="N608" s="97">
        <v>55000</v>
      </c>
      <c r="O608" s="98" t="s">
        <v>76</v>
      </c>
      <c r="P608" s="98" t="s">
        <v>76</v>
      </c>
      <c r="Q608" s="98" t="s">
        <v>76</v>
      </c>
      <c r="R608" s="98" t="s">
        <v>76</v>
      </c>
      <c r="S608" s="99" t="s">
        <v>76</v>
      </c>
      <c r="T608" s="99" t="s">
        <v>76</v>
      </c>
      <c r="U608" s="100" t="s">
        <v>76</v>
      </c>
      <c r="V608" s="100" t="s">
        <v>76</v>
      </c>
      <c r="W608" s="101" t="s">
        <v>76</v>
      </c>
      <c r="X608" s="101" t="s">
        <v>76</v>
      </c>
    </row>
    <row r="609" spans="14:24" ht="15.75" x14ac:dyDescent="0.25">
      <c r="N609" s="97">
        <v>55031</v>
      </c>
      <c r="O609" s="98" t="s">
        <v>76</v>
      </c>
      <c r="P609" s="98" t="s">
        <v>76</v>
      </c>
      <c r="Q609" s="98" t="s">
        <v>76</v>
      </c>
      <c r="R609" s="98" t="s">
        <v>76</v>
      </c>
      <c r="S609" s="99" t="s">
        <v>76</v>
      </c>
      <c r="T609" s="99" t="s">
        <v>76</v>
      </c>
      <c r="U609" s="100" t="s">
        <v>76</v>
      </c>
      <c r="V609" s="100" t="s">
        <v>76</v>
      </c>
      <c r="W609" s="101" t="s">
        <v>76</v>
      </c>
      <c r="X609" s="101" t="s">
        <v>76</v>
      </c>
    </row>
    <row r="610" spans="14:24" ht="15.75" x14ac:dyDescent="0.25">
      <c r="N610" s="97">
        <v>55061</v>
      </c>
      <c r="O610" s="98" t="s">
        <v>76</v>
      </c>
      <c r="P610" s="98" t="s">
        <v>76</v>
      </c>
      <c r="Q610" s="98" t="s">
        <v>76</v>
      </c>
      <c r="R610" s="98" t="s">
        <v>76</v>
      </c>
      <c r="S610" s="99" t="s">
        <v>76</v>
      </c>
      <c r="T610" s="99" t="s">
        <v>76</v>
      </c>
      <c r="U610" s="100" t="s">
        <v>76</v>
      </c>
      <c r="V610" s="100" t="s">
        <v>76</v>
      </c>
      <c r="W610" s="101" t="s">
        <v>76</v>
      </c>
      <c r="X610" s="101" t="s">
        <v>76</v>
      </c>
    </row>
    <row r="611" spans="14:24" ht="15.75" x14ac:dyDescent="0.25">
      <c r="N611" s="97">
        <v>55092</v>
      </c>
      <c r="O611" s="98" t="s">
        <v>76</v>
      </c>
      <c r="P611" s="98" t="s">
        <v>76</v>
      </c>
      <c r="Q611" s="98" t="s">
        <v>76</v>
      </c>
      <c r="R611" s="98" t="s">
        <v>76</v>
      </c>
      <c r="S611" s="99" t="s">
        <v>76</v>
      </c>
      <c r="T611" s="99" t="s">
        <v>76</v>
      </c>
      <c r="U611" s="100" t="s">
        <v>76</v>
      </c>
      <c r="V611" s="100" t="s">
        <v>76</v>
      </c>
      <c r="W611" s="101" t="s">
        <v>76</v>
      </c>
      <c r="X611" s="101" t="s">
        <v>76</v>
      </c>
    </row>
    <row r="612" spans="14:24" ht="15.75" x14ac:dyDescent="0.25">
      <c r="N612" s="97">
        <v>55122</v>
      </c>
      <c r="O612" s="98" t="s">
        <v>76</v>
      </c>
      <c r="P612" s="98" t="s">
        <v>76</v>
      </c>
      <c r="Q612" s="98" t="s">
        <v>76</v>
      </c>
      <c r="R612" s="98" t="s">
        <v>76</v>
      </c>
      <c r="S612" s="99" t="s">
        <v>76</v>
      </c>
      <c r="T612" s="99" t="s">
        <v>76</v>
      </c>
      <c r="U612" s="100" t="s">
        <v>76</v>
      </c>
      <c r="V612" s="100" t="s">
        <v>76</v>
      </c>
      <c r="W612" s="101" t="s">
        <v>76</v>
      </c>
      <c r="X612" s="101" t="s">
        <v>76</v>
      </c>
    </row>
    <row r="613" spans="14:24" ht="15.75" x14ac:dyDescent="0.25">
      <c r="N613" s="97">
        <v>55153</v>
      </c>
      <c r="O613" s="98" t="s">
        <v>76</v>
      </c>
      <c r="P613" s="98" t="s">
        <v>76</v>
      </c>
      <c r="Q613" s="98" t="s">
        <v>76</v>
      </c>
      <c r="R613" s="98" t="s">
        <v>76</v>
      </c>
      <c r="S613" s="99" t="s">
        <v>76</v>
      </c>
      <c r="T613" s="99" t="s">
        <v>76</v>
      </c>
      <c r="U613" s="100" t="s">
        <v>76</v>
      </c>
      <c r="V613" s="100" t="s">
        <v>76</v>
      </c>
      <c r="W613" s="101" t="s">
        <v>76</v>
      </c>
      <c r="X613" s="101" t="s">
        <v>76</v>
      </c>
    </row>
    <row r="614" spans="14:24" ht="15.75" x14ac:dyDescent="0.25">
      <c r="N614" s="97">
        <v>55184</v>
      </c>
      <c r="O614" s="98" t="s">
        <v>76</v>
      </c>
      <c r="P614" s="98" t="s">
        <v>76</v>
      </c>
      <c r="Q614" s="98" t="s">
        <v>76</v>
      </c>
      <c r="R614" s="98" t="s">
        <v>76</v>
      </c>
      <c r="S614" s="99" t="s">
        <v>76</v>
      </c>
      <c r="T614" s="99" t="s">
        <v>76</v>
      </c>
      <c r="U614" s="100" t="s">
        <v>76</v>
      </c>
      <c r="V614" s="100" t="s">
        <v>76</v>
      </c>
      <c r="W614" s="101" t="s">
        <v>76</v>
      </c>
      <c r="X614" s="101" t="s">
        <v>76</v>
      </c>
    </row>
    <row r="615" spans="14:24" ht="15.75" x14ac:dyDescent="0.25">
      <c r="N615" s="97">
        <v>55212</v>
      </c>
      <c r="O615" s="98" t="s">
        <v>76</v>
      </c>
      <c r="P615" s="98" t="s">
        <v>76</v>
      </c>
      <c r="Q615" s="98" t="s">
        <v>76</v>
      </c>
      <c r="R615" s="98" t="s">
        <v>76</v>
      </c>
      <c r="S615" s="99" t="s">
        <v>76</v>
      </c>
      <c r="T615" s="99" t="s">
        <v>76</v>
      </c>
      <c r="U615" s="100" t="s">
        <v>76</v>
      </c>
      <c r="V615" s="100" t="s">
        <v>76</v>
      </c>
      <c r="W615" s="101" t="s">
        <v>76</v>
      </c>
      <c r="X615" s="101" t="s">
        <v>76</v>
      </c>
    </row>
    <row r="616" spans="14:24" ht="15.75" x14ac:dyDescent="0.25">
      <c r="N616" s="97">
        <v>55243</v>
      </c>
      <c r="O616" s="98" t="s">
        <v>76</v>
      </c>
      <c r="P616" s="98" t="s">
        <v>76</v>
      </c>
      <c r="Q616" s="98" t="s">
        <v>76</v>
      </c>
      <c r="R616" s="98" t="s">
        <v>76</v>
      </c>
      <c r="S616" s="99" t="s">
        <v>76</v>
      </c>
      <c r="T616" s="99" t="s">
        <v>76</v>
      </c>
      <c r="U616" s="100" t="s">
        <v>76</v>
      </c>
      <c r="V616" s="100" t="s">
        <v>76</v>
      </c>
      <c r="W616" s="101" t="s">
        <v>76</v>
      </c>
      <c r="X616" s="101" t="s">
        <v>76</v>
      </c>
    </row>
    <row r="617" spans="14:24" ht="15.75" x14ac:dyDescent="0.25">
      <c r="N617" s="97">
        <v>55273</v>
      </c>
      <c r="O617" s="98" t="s">
        <v>76</v>
      </c>
      <c r="P617" s="98" t="s">
        <v>76</v>
      </c>
      <c r="Q617" s="98" t="s">
        <v>76</v>
      </c>
      <c r="R617" s="98" t="s">
        <v>76</v>
      </c>
      <c r="S617" s="99" t="s">
        <v>76</v>
      </c>
      <c r="T617" s="99" t="s">
        <v>76</v>
      </c>
      <c r="U617" s="100" t="s">
        <v>76</v>
      </c>
      <c r="V617" s="100" t="s">
        <v>76</v>
      </c>
      <c r="W617" s="101" t="s">
        <v>76</v>
      </c>
      <c r="X617" s="101" t="s">
        <v>76</v>
      </c>
    </row>
    <row r="618" spans="14:24" ht="15.75" x14ac:dyDescent="0.25">
      <c r="N618" s="97">
        <v>55304</v>
      </c>
      <c r="O618" s="98" t="s">
        <v>76</v>
      </c>
      <c r="P618" s="98" t="s">
        <v>76</v>
      </c>
      <c r="Q618" s="98" t="s">
        <v>76</v>
      </c>
      <c r="R618" s="98" t="s">
        <v>76</v>
      </c>
      <c r="S618" s="99" t="s">
        <v>76</v>
      </c>
      <c r="T618" s="99" t="s">
        <v>76</v>
      </c>
      <c r="U618" s="100" t="s">
        <v>76</v>
      </c>
      <c r="V618" s="100" t="s">
        <v>76</v>
      </c>
      <c r="W618" s="101" t="s">
        <v>76</v>
      </c>
      <c r="X618" s="101" t="s">
        <v>76</v>
      </c>
    </row>
    <row r="619" spans="14:24" ht="15.75" x14ac:dyDescent="0.25">
      <c r="N619" s="97">
        <v>55334</v>
      </c>
      <c r="O619" s="98" t="s">
        <v>76</v>
      </c>
      <c r="P619" s="98" t="s">
        <v>76</v>
      </c>
      <c r="Q619" s="98" t="s">
        <v>76</v>
      </c>
      <c r="R619" s="98" t="s">
        <v>76</v>
      </c>
      <c r="S619" s="99" t="s">
        <v>76</v>
      </c>
      <c r="T619" s="99" t="s">
        <v>76</v>
      </c>
      <c r="U619" s="100" t="s">
        <v>76</v>
      </c>
      <c r="V619" s="100" t="s">
        <v>76</v>
      </c>
      <c r="W619" s="101" t="s">
        <v>76</v>
      </c>
      <c r="X619" s="101" t="s">
        <v>76</v>
      </c>
    </row>
    <row r="620" spans="14:24" ht="15.75" x14ac:dyDescent="0.25">
      <c r="N620" s="97">
        <v>55365</v>
      </c>
      <c r="O620" s="98" t="s">
        <v>76</v>
      </c>
      <c r="P620" s="98" t="s">
        <v>76</v>
      </c>
      <c r="Q620" s="98" t="s">
        <v>76</v>
      </c>
      <c r="R620" s="98" t="s">
        <v>76</v>
      </c>
      <c r="S620" s="99" t="s">
        <v>76</v>
      </c>
      <c r="T620" s="99" t="s">
        <v>76</v>
      </c>
      <c r="U620" s="100" t="s">
        <v>76</v>
      </c>
      <c r="V620" s="100" t="s">
        <v>76</v>
      </c>
      <c r="W620" s="101" t="s">
        <v>76</v>
      </c>
      <c r="X620" s="101" t="s">
        <v>76</v>
      </c>
    </row>
    <row r="621" spans="14:24" ht="15.75" x14ac:dyDescent="0.25">
      <c r="N621" s="97">
        <v>55396</v>
      </c>
      <c r="O621" s="98" t="s">
        <v>76</v>
      </c>
      <c r="P621" s="98" t="s">
        <v>76</v>
      </c>
      <c r="Q621" s="98" t="s">
        <v>76</v>
      </c>
      <c r="R621" s="98" t="s">
        <v>76</v>
      </c>
      <c r="S621" s="99" t="s">
        <v>76</v>
      </c>
      <c r="T621" s="99" t="s">
        <v>76</v>
      </c>
      <c r="U621" s="100" t="s">
        <v>76</v>
      </c>
      <c r="V621" s="100" t="s">
        <v>76</v>
      </c>
      <c r="W621" s="101" t="s">
        <v>76</v>
      </c>
      <c r="X621" s="101" t="s">
        <v>76</v>
      </c>
    </row>
    <row r="622" spans="14:24" ht="15.75" x14ac:dyDescent="0.25">
      <c r="N622" s="97">
        <v>55426</v>
      </c>
      <c r="O622" s="98" t="s">
        <v>76</v>
      </c>
      <c r="P622" s="98" t="s">
        <v>76</v>
      </c>
      <c r="Q622" s="98" t="s">
        <v>76</v>
      </c>
      <c r="R622" s="98" t="s">
        <v>76</v>
      </c>
      <c r="S622" s="99" t="s">
        <v>76</v>
      </c>
      <c r="T622" s="99" t="s">
        <v>76</v>
      </c>
      <c r="U622" s="100" t="s">
        <v>76</v>
      </c>
      <c r="V622" s="100" t="s">
        <v>76</v>
      </c>
      <c r="W622" s="101" t="s">
        <v>76</v>
      </c>
      <c r="X622" s="101" t="s">
        <v>76</v>
      </c>
    </row>
    <row r="623" spans="14:24" ht="15.75" x14ac:dyDescent="0.25">
      <c r="N623" s="97">
        <v>55457</v>
      </c>
      <c r="O623" s="98" t="s">
        <v>76</v>
      </c>
      <c r="P623" s="98" t="s">
        <v>76</v>
      </c>
      <c r="Q623" s="98" t="s">
        <v>76</v>
      </c>
      <c r="R623" s="98" t="s">
        <v>76</v>
      </c>
      <c r="S623" s="99" t="s">
        <v>76</v>
      </c>
      <c r="T623" s="99" t="s">
        <v>76</v>
      </c>
      <c r="U623" s="100" t="s">
        <v>76</v>
      </c>
      <c r="V623" s="100" t="s">
        <v>76</v>
      </c>
      <c r="W623" s="101" t="s">
        <v>76</v>
      </c>
      <c r="X623" s="101" t="s">
        <v>76</v>
      </c>
    </row>
    <row r="624" spans="14:24" ht="15.75" x14ac:dyDescent="0.25">
      <c r="N624" s="97">
        <v>55487</v>
      </c>
      <c r="O624" s="98" t="s">
        <v>76</v>
      </c>
      <c r="P624" s="98" t="s">
        <v>76</v>
      </c>
      <c r="Q624" s="98" t="s">
        <v>76</v>
      </c>
      <c r="R624" s="98" t="s">
        <v>76</v>
      </c>
      <c r="S624" s="99" t="s">
        <v>76</v>
      </c>
      <c r="T624" s="99" t="s">
        <v>76</v>
      </c>
      <c r="U624" s="100" t="s">
        <v>76</v>
      </c>
      <c r="V624" s="100" t="s">
        <v>76</v>
      </c>
      <c r="W624" s="101" t="s">
        <v>76</v>
      </c>
      <c r="X624" s="101" t="s">
        <v>76</v>
      </c>
    </row>
    <row r="625" spans="14:24" ht="15.75" x14ac:dyDescent="0.25">
      <c r="N625" s="97">
        <v>55518</v>
      </c>
      <c r="O625" s="98" t="s">
        <v>76</v>
      </c>
      <c r="P625" s="98" t="s">
        <v>76</v>
      </c>
      <c r="Q625" s="98" t="s">
        <v>76</v>
      </c>
      <c r="R625" s="98" t="s">
        <v>76</v>
      </c>
      <c r="S625" s="99" t="s">
        <v>76</v>
      </c>
      <c r="T625" s="99" t="s">
        <v>76</v>
      </c>
      <c r="U625" s="100" t="s">
        <v>76</v>
      </c>
      <c r="V625" s="100" t="s">
        <v>76</v>
      </c>
      <c r="W625" s="101" t="s">
        <v>76</v>
      </c>
      <c r="X625" s="101" t="s">
        <v>76</v>
      </c>
    </row>
    <row r="626" spans="14:24" ht="15.75" x14ac:dyDescent="0.25">
      <c r="N626" s="97">
        <v>55549</v>
      </c>
      <c r="O626" s="98" t="s">
        <v>76</v>
      </c>
      <c r="P626" s="98" t="s">
        <v>76</v>
      </c>
      <c r="Q626" s="98" t="s">
        <v>76</v>
      </c>
      <c r="R626" s="98" t="s">
        <v>76</v>
      </c>
      <c r="S626" s="99" t="s">
        <v>76</v>
      </c>
      <c r="T626" s="99" t="s">
        <v>76</v>
      </c>
      <c r="U626" s="100" t="s">
        <v>76</v>
      </c>
      <c r="V626" s="100" t="s">
        <v>76</v>
      </c>
      <c r="W626" s="101" t="s">
        <v>76</v>
      </c>
      <c r="X626" s="101" t="s">
        <v>76</v>
      </c>
    </row>
    <row r="627" spans="14:24" ht="15.75" x14ac:dyDescent="0.25">
      <c r="N627" s="97">
        <v>55578</v>
      </c>
      <c r="O627" s="98" t="s">
        <v>76</v>
      </c>
      <c r="P627" s="98" t="s">
        <v>76</v>
      </c>
      <c r="Q627" s="98" t="s">
        <v>76</v>
      </c>
      <c r="R627" s="98" t="s">
        <v>76</v>
      </c>
      <c r="S627" s="99" t="s">
        <v>76</v>
      </c>
      <c r="T627" s="99" t="s">
        <v>76</v>
      </c>
      <c r="U627" s="100" t="s">
        <v>76</v>
      </c>
      <c r="V627" s="100" t="s">
        <v>76</v>
      </c>
      <c r="W627" s="101" t="s">
        <v>76</v>
      </c>
      <c r="X627" s="101" t="s">
        <v>76</v>
      </c>
    </row>
    <row r="628" spans="14:24" ht="15.75" x14ac:dyDescent="0.25">
      <c r="N628" s="97">
        <v>55609</v>
      </c>
      <c r="O628" s="98" t="s">
        <v>76</v>
      </c>
      <c r="P628" s="98" t="s">
        <v>76</v>
      </c>
      <c r="Q628" s="98" t="s">
        <v>76</v>
      </c>
      <c r="R628" s="98" t="s">
        <v>76</v>
      </c>
      <c r="S628" s="99" t="s">
        <v>76</v>
      </c>
      <c r="T628" s="99" t="s">
        <v>76</v>
      </c>
      <c r="U628" s="100" t="s">
        <v>76</v>
      </c>
      <c r="V628" s="100" t="s">
        <v>76</v>
      </c>
      <c r="W628" s="101" t="s">
        <v>76</v>
      </c>
      <c r="X628" s="101" t="s">
        <v>76</v>
      </c>
    </row>
    <row r="629" spans="14:24" ht="15.75" x14ac:dyDescent="0.25">
      <c r="N629" s="97">
        <v>55639</v>
      </c>
      <c r="O629" s="98" t="s">
        <v>76</v>
      </c>
      <c r="P629" s="98" t="s">
        <v>76</v>
      </c>
      <c r="Q629" s="98" t="s">
        <v>76</v>
      </c>
      <c r="R629" s="98" t="s">
        <v>76</v>
      </c>
      <c r="S629" s="99" t="s">
        <v>76</v>
      </c>
      <c r="T629" s="99" t="s">
        <v>76</v>
      </c>
      <c r="U629" s="100" t="s">
        <v>76</v>
      </c>
      <c r="V629" s="100" t="s">
        <v>76</v>
      </c>
      <c r="W629" s="101" t="s">
        <v>76</v>
      </c>
      <c r="X629" s="101" t="s">
        <v>76</v>
      </c>
    </row>
    <row r="630" spans="14:24" ht="15.75" x14ac:dyDescent="0.25">
      <c r="N630" s="97">
        <v>55670</v>
      </c>
      <c r="O630" s="98" t="s">
        <v>76</v>
      </c>
      <c r="P630" s="98" t="s">
        <v>76</v>
      </c>
      <c r="Q630" s="98" t="s">
        <v>76</v>
      </c>
      <c r="R630" s="98" t="s">
        <v>76</v>
      </c>
      <c r="S630" s="99" t="s">
        <v>76</v>
      </c>
      <c r="T630" s="99" t="s">
        <v>76</v>
      </c>
      <c r="U630" s="100" t="s">
        <v>76</v>
      </c>
      <c r="V630" s="100" t="s">
        <v>76</v>
      </c>
      <c r="W630" s="101" t="s">
        <v>76</v>
      </c>
      <c r="X630" s="101" t="s">
        <v>76</v>
      </c>
    </row>
    <row r="631" spans="14:24" ht="15.75" x14ac:dyDescent="0.25">
      <c r="N631" s="97">
        <v>55700</v>
      </c>
      <c r="O631" s="98" t="s">
        <v>76</v>
      </c>
      <c r="P631" s="98" t="s">
        <v>76</v>
      </c>
      <c r="Q631" s="98" t="s">
        <v>76</v>
      </c>
      <c r="R631" s="98" t="s">
        <v>76</v>
      </c>
      <c r="S631" s="99" t="s">
        <v>76</v>
      </c>
      <c r="T631" s="99" t="s">
        <v>76</v>
      </c>
      <c r="U631" s="100" t="s">
        <v>76</v>
      </c>
      <c r="V631" s="100" t="s">
        <v>76</v>
      </c>
      <c r="W631" s="101" t="s">
        <v>76</v>
      </c>
      <c r="X631" s="101" t="s">
        <v>76</v>
      </c>
    </row>
    <row r="632" spans="14:24" ht="15.75" x14ac:dyDescent="0.25">
      <c r="N632" s="97">
        <v>55731</v>
      </c>
      <c r="O632" s="98" t="s">
        <v>76</v>
      </c>
      <c r="P632" s="98" t="s">
        <v>76</v>
      </c>
      <c r="Q632" s="98" t="s">
        <v>76</v>
      </c>
      <c r="R632" s="98" t="s">
        <v>76</v>
      </c>
      <c r="S632" s="99" t="s">
        <v>76</v>
      </c>
      <c r="T632" s="99" t="s">
        <v>76</v>
      </c>
      <c r="U632" s="100" t="s">
        <v>76</v>
      </c>
      <c r="V632" s="100" t="s">
        <v>76</v>
      </c>
      <c r="W632" s="101" t="s">
        <v>76</v>
      </c>
      <c r="X632" s="101" t="s">
        <v>76</v>
      </c>
    </row>
    <row r="633" spans="14:24" ht="15.75" x14ac:dyDescent="0.25">
      <c r="N633" s="97">
        <v>55762</v>
      </c>
      <c r="O633" s="98" t="s">
        <v>76</v>
      </c>
      <c r="P633" s="98" t="s">
        <v>76</v>
      </c>
      <c r="Q633" s="98" t="s">
        <v>76</v>
      </c>
      <c r="R633" s="98" t="s">
        <v>76</v>
      </c>
      <c r="S633" s="99" t="s">
        <v>76</v>
      </c>
      <c r="T633" s="99" t="s">
        <v>76</v>
      </c>
      <c r="U633" s="100" t="s">
        <v>76</v>
      </c>
      <c r="V633" s="100" t="s">
        <v>76</v>
      </c>
      <c r="W633" s="101" t="s">
        <v>76</v>
      </c>
      <c r="X633" s="101" t="s">
        <v>76</v>
      </c>
    </row>
  </sheetData>
  <mergeCells count="3">
    <mergeCell ref="A7:F7"/>
    <mergeCell ref="H7:M7"/>
    <mergeCell ref="A27:F27"/>
  </mergeCells>
  <conditionalFormatting sqref="N2:N297 N312:N633">
    <cfRule type="expression" dxfId="12" priority="2">
      <formula>$O2=""</formula>
    </cfRule>
  </conditionalFormatting>
  <conditionalFormatting sqref="N298:N311">
    <cfRule type="expression" dxfId="0" priority="1">
      <formula>$O298=""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56EB0-E7D5-4881-9335-FDD3498EDA1F}">
  <sheetPr codeName="Sheet12"/>
  <dimension ref="A1:V466"/>
  <sheetViews>
    <sheetView topLeftCell="E1" workbookViewId="0">
      <selection activeCell="L29" sqref="L29"/>
    </sheetView>
  </sheetViews>
  <sheetFormatPr defaultColWidth="9.140625" defaultRowHeight="15.75" x14ac:dyDescent="0.25"/>
  <cols>
    <col min="1" max="15" width="13.7109375" style="25" customWidth="1"/>
    <col min="16" max="16" width="23.85546875" style="114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14" customWidth="1"/>
    <col min="21" max="21" width="19.28515625" style="13" customWidth="1"/>
    <col min="22" max="22" width="16" style="13" customWidth="1"/>
    <col min="23" max="16384" width="9.140625" style="25"/>
  </cols>
  <sheetData>
    <row r="1" spans="1:22" s="2" customFormat="1" ht="15.95" customHeight="1" x14ac:dyDescent="0.25">
      <c r="P1" s="10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3"/>
      <c r="R2" s="103"/>
      <c r="S2" s="103"/>
      <c r="T2" s="103"/>
      <c r="U2" s="103"/>
      <c r="V2" s="103"/>
    </row>
    <row r="3" spans="1:22" s="5" customFormat="1" ht="15.95" customHeight="1" x14ac:dyDescent="0.25">
      <c r="P3" s="4"/>
      <c r="Q3" s="103"/>
      <c r="R3" s="103"/>
      <c r="S3" s="103"/>
      <c r="T3" s="103"/>
      <c r="U3" s="103"/>
      <c r="V3" s="103"/>
    </row>
    <row r="4" spans="1:22" s="8" customFormat="1" ht="15.95" customHeight="1" x14ac:dyDescent="0.25">
      <c r="P4" s="7"/>
      <c r="Q4" s="104"/>
      <c r="R4" s="104"/>
      <c r="S4" s="104"/>
      <c r="T4" s="104"/>
      <c r="U4" s="104"/>
      <c r="V4" s="104"/>
    </row>
    <row r="5" spans="1:22" s="22" customFormat="1" ht="43.5" customHeight="1" x14ac:dyDescent="0.25">
      <c r="P5" s="105" t="s">
        <v>0</v>
      </c>
      <c r="Q5" s="106" t="s">
        <v>1</v>
      </c>
      <c r="R5" s="107" t="s">
        <v>3</v>
      </c>
      <c r="S5" s="40"/>
      <c r="T5" s="108" t="s">
        <v>0</v>
      </c>
      <c r="U5" s="109" t="s">
        <v>53</v>
      </c>
      <c r="V5" s="109" t="s">
        <v>54</v>
      </c>
    </row>
    <row r="6" spans="1:22" x14ac:dyDescent="0.25">
      <c r="P6" s="110">
        <v>35826</v>
      </c>
      <c r="Q6" s="111">
        <v>78.404589500778201</v>
      </c>
      <c r="R6" s="112">
        <v>84.679948531547495</v>
      </c>
      <c r="T6" s="110">
        <v>35155</v>
      </c>
      <c r="U6" s="113">
        <v>63.826518582588498</v>
      </c>
      <c r="V6" s="113">
        <v>64.312308035899406</v>
      </c>
    </row>
    <row r="7" spans="1:22" x14ac:dyDescent="0.25">
      <c r="A7" s="66" t="s">
        <v>94</v>
      </c>
      <c r="B7" s="66"/>
      <c r="C7" s="66"/>
      <c r="D7" s="66"/>
      <c r="E7" s="66"/>
      <c r="F7" s="66"/>
      <c r="G7" s="66"/>
      <c r="H7" s="67"/>
      <c r="I7" s="66" t="s">
        <v>95</v>
      </c>
      <c r="J7" s="66"/>
      <c r="K7" s="66"/>
      <c r="L7" s="66"/>
      <c r="M7" s="66"/>
      <c r="N7" s="66"/>
      <c r="O7" s="66"/>
      <c r="P7" s="110">
        <v>35854</v>
      </c>
      <c r="Q7" s="111">
        <v>78.041190102850294</v>
      </c>
      <c r="R7" s="112">
        <v>83.558153893677897</v>
      </c>
      <c r="T7" s="110">
        <v>35246</v>
      </c>
      <c r="U7" s="113">
        <v>64.170323807218494</v>
      </c>
      <c r="V7" s="113">
        <v>63.720732757719198</v>
      </c>
    </row>
    <row r="8" spans="1:22" x14ac:dyDescent="0.25">
      <c r="A8" s="66" t="s">
        <v>74</v>
      </c>
      <c r="B8" s="66"/>
      <c r="C8" s="66"/>
      <c r="D8" s="66"/>
      <c r="E8" s="66"/>
      <c r="F8" s="66"/>
      <c r="G8" s="66"/>
      <c r="H8" s="67"/>
      <c r="I8" s="66" t="s">
        <v>74</v>
      </c>
      <c r="J8" s="66"/>
      <c r="K8" s="66"/>
      <c r="L8" s="66"/>
      <c r="M8" s="66"/>
      <c r="N8" s="66"/>
      <c r="O8" s="66"/>
      <c r="P8" s="110">
        <v>35885</v>
      </c>
      <c r="Q8" s="111">
        <v>77.802965036863498</v>
      </c>
      <c r="R8" s="112">
        <v>83.289946473264195</v>
      </c>
      <c r="T8" s="110">
        <v>35338</v>
      </c>
      <c r="U8" s="113">
        <v>66.564739947781007</v>
      </c>
      <c r="V8" s="113">
        <v>70.2201379498932</v>
      </c>
    </row>
    <row r="9" spans="1:22" x14ac:dyDescent="0.25">
      <c r="P9" s="110">
        <v>35915</v>
      </c>
      <c r="Q9" s="111">
        <v>78.668388033029302</v>
      </c>
      <c r="R9" s="112">
        <v>84.610467429015699</v>
      </c>
      <c r="T9" s="110">
        <v>35430</v>
      </c>
      <c r="U9" s="113">
        <v>68.508967552112495</v>
      </c>
      <c r="V9" s="113">
        <v>71.986614162019606</v>
      </c>
    </row>
    <row r="10" spans="1:22" x14ac:dyDescent="0.25">
      <c r="P10" s="110">
        <v>35946</v>
      </c>
      <c r="Q10" s="111">
        <v>79.769825201878703</v>
      </c>
      <c r="R10" s="112">
        <v>86.262950663456706</v>
      </c>
      <c r="T10" s="110">
        <v>35520</v>
      </c>
      <c r="U10" s="113">
        <v>68.909298351927703</v>
      </c>
      <c r="V10" s="113">
        <v>71.966081218912606</v>
      </c>
    </row>
    <row r="11" spans="1:22" x14ac:dyDescent="0.25">
      <c r="P11" s="110">
        <v>35976</v>
      </c>
      <c r="Q11" s="111">
        <v>80.9548617041021</v>
      </c>
      <c r="R11" s="112">
        <v>86.210836825298202</v>
      </c>
      <c r="T11" s="110">
        <v>35611</v>
      </c>
      <c r="U11" s="113">
        <v>71.533742484259605</v>
      </c>
      <c r="V11" s="113">
        <v>74.443273929397805</v>
      </c>
    </row>
    <row r="12" spans="1:22" x14ac:dyDescent="0.25">
      <c r="P12" s="110">
        <v>36007</v>
      </c>
      <c r="Q12" s="111">
        <v>80.725029698391694</v>
      </c>
      <c r="R12" s="112">
        <v>85.448948745929997</v>
      </c>
      <c r="T12" s="110">
        <v>35703</v>
      </c>
      <c r="U12" s="113">
        <v>73.305872806069701</v>
      </c>
      <c r="V12" s="113">
        <v>79.732647974185497</v>
      </c>
    </row>
    <row r="13" spans="1:22" x14ac:dyDescent="0.25">
      <c r="P13" s="110">
        <v>36038</v>
      </c>
      <c r="Q13" s="111">
        <v>80.030470844352607</v>
      </c>
      <c r="R13" s="112">
        <v>83.451930515469201</v>
      </c>
      <c r="T13" s="110">
        <v>35795</v>
      </c>
      <c r="U13" s="113">
        <v>78.302354938136105</v>
      </c>
      <c r="V13" s="113">
        <v>84.373551060220194</v>
      </c>
    </row>
    <row r="14" spans="1:22" x14ac:dyDescent="0.25">
      <c r="P14" s="110">
        <v>36068</v>
      </c>
      <c r="Q14" s="111">
        <v>79.655799390518993</v>
      </c>
      <c r="R14" s="112">
        <v>84.633928180777403</v>
      </c>
      <c r="T14" s="110">
        <v>35885</v>
      </c>
      <c r="U14" s="113">
        <v>77.270444400600596</v>
      </c>
      <c r="V14" s="113">
        <v>82.850900851053098</v>
      </c>
    </row>
    <row r="15" spans="1:22" x14ac:dyDescent="0.25">
      <c r="P15" s="110">
        <v>36099</v>
      </c>
      <c r="Q15" s="111">
        <v>80.697513640781594</v>
      </c>
      <c r="R15" s="112">
        <v>85.590509515851707</v>
      </c>
      <c r="T15" s="110">
        <v>35976</v>
      </c>
      <c r="U15" s="113">
        <v>80.563101800302306</v>
      </c>
      <c r="V15" s="113">
        <v>85.982781893855801</v>
      </c>
    </row>
    <row r="16" spans="1:22" x14ac:dyDescent="0.25">
      <c r="P16" s="110">
        <v>36129</v>
      </c>
      <c r="Q16" s="111">
        <v>82.546125371523303</v>
      </c>
      <c r="R16" s="112">
        <v>89.894616995707096</v>
      </c>
      <c r="T16" s="110">
        <v>36068</v>
      </c>
      <c r="U16" s="113">
        <v>79.538797999905299</v>
      </c>
      <c r="V16" s="113">
        <v>84.127689535065002</v>
      </c>
    </row>
    <row r="17" spans="16:22" x14ac:dyDescent="0.25">
      <c r="P17" s="110">
        <v>36160</v>
      </c>
      <c r="Q17" s="111">
        <v>83.916538636867998</v>
      </c>
      <c r="R17" s="112">
        <v>91.464927858749604</v>
      </c>
      <c r="T17" s="110">
        <v>36160</v>
      </c>
      <c r="U17" s="113">
        <v>84.149414459062697</v>
      </c>
      <c r="V17" s="113">
        <v>92.007618730477404</v>
      </c>
    </row>
    <row r="18" spans="16:22" x14ac:dyDescent="0.25">
      <c r="P18" s="110">
        <v>36191</v>
      </c>
      <c r="Q18" s="111">
        <v>84.186009479465895</v>
      </c>
      <c r="R18" s="112">
        <v>92.182235782337202</v>
      </c>
      <c r="T18" s="110">
        <v>36250</v>
      </c>
      <c r="U18" s="113">
        <v>83.299783572362202</v>
      </c>
      <c r="V18" s="113">
        <v>86.122256394842495</v>
      </c>
    </row>
    <row r="19" spans="16:22" x14ac:dyDescent="0.25">
      <c r="P19" s="110">
        <v>36219</v>
      </c>
      <c r="Q19" s="111">
        <v>83.742763095927401</v>
      </c>
      <c r="R19" s="112">
        <v>88.213588958215595</v>
      </c>
      <c r="T19" s="110">
        <v>36341</v>
      </c>
      <c r="U19" s="113">
        <v>87.380213968655298</v>
      </c>
      <c r="V19" s="113">
        <v>93.597726379203294</v>
      </c>
    </row>
    <row r="20" spans="16:22" x14ac:dyDescent="0.25">
      <c r="P20" s="110">
        <v>36250</v>
      </c>
      <c r="Q20" s="111">
        <v>83.841293258066003</v>
      </c>
      <c r="R20" s="112">
        <v>86.527181931041696</v>
      </c>
      <c r="T20" s="110">
        <v>36433</v>
      </c>
      <c r="U20" s="113">
        <v>88.940909054559199</v>
      </c>
      <c r="V20" s="113">
        <v>95.159899300516699</v>
      </c>
    </row>
    <row r="21" spans="16:22" x14ac:dyDescent="0.25">
      <c r="P21" s="110">
        <v>36280</v>
      </c>
      <c r="Q21" s="111">
        <v>84.978417996482406</v>
      </c>
      <c r="R21" s="112">
        <v>86.375686430282997</v>
      </c>
      <c r="T21" s="110">
        <v>36525</v>
      </c>
      <c r="U21" s="113">
        <v>90.798481927283802</v>
      </c>
      <c r="V21" s="113">
        <v>95.011368576643704</v>
      </c>
    </row>
    <row r="22" spans="16:22" x14ac:dyDescent="0.25">
      <c r="P22" s="110">
        <v>36311</v>
      </c>
      <c r="Q22" s="111">
        <v>86.581851369480901</v>
      </c>
      <c r="R22" s="112">
        <v>91.728788579987693</v>
      </c>
      <c r="T22" s="110">
        <v>36616</v>
      </c>
      <c r="U22" s="113">
        <v>92.755936343049299</v>
      </c>
      <c r="V22" s="113">
        <v>96.679203222300004</v>
      </c>
    </row>
    <row r="23" spans="16:22" x14ac:dyDescent="0.25">
      <c r="P23" s="110">
        <v>36341</v>
      </c>
      <c r="Q23" s="111">
        <v>87.896482673968194</v>
      </c>
      <c r="R23" s="112">
        <v>94.486424111845295</v>
      </c>
      <c r="T23" s="110">
        <v>36707</v>
      </c>
      <c r="U23" s="113">
        <v>96.900638819589702</v>
      </c>
      <c r="V23" s="113">
        <v>101.116527007765</v>
      </c>
    </row>
    <row r="24" spans="16:22" x14ac:dyDescent="0.25">
      <c r="P24" s="110">
        <v>36372</v>
      </c>
      <c r="Q24" s="111">
        <v>88.523996303291199</v>
      </c>
      <c r="R24" s="112">
        <v>97.567710333627303</v>
      </c>
      <c r="T24" s="110">
        <v>36799</v>
      </c>
      <c r="U24" s="113">
        <v>96.812459529625102</v>
      </c>
      <c r="V24" s="113">
        <v>102.93111279631999</v>
      </c>
    </row>
    <row r="25" spans="16:22" x14ac:dyDescent="0.25">
      <c r="P25" s="110">
        <v>36403</v>
      </c>
      <c r="Q25" s="111">
        <v>88.728531280099403</v>
      </c>
      <c r="R25" s="112">
        <v>95.379605363269903</v>
      </c>
      <c r="T25" s="110">
        <v>36891</v>
      </c>
      <c r="U25" s="113">
        <v>100</v>
      </c>
      <c r="V25" s="113">
        <v>100</v>
      </c>
    </row>
    <row r="26" spans="16:22" x14ac:dyDescent="0.25">
      <c r="P26" s="110">
        <v>36433</v>
      </c>
      <c r="Q26" s="111">
        <v>89.123871149257894</v>
      </c>
      <c r="R26" s="112">
        <v>95.161208062819298</v>
      </c>
      <c r="T26" s="110">
        <v>36981</v>
      </c>
      <c r="U26" s="113">
        <v>99.919800697376601</v>
      </c>
      <c r="V26" s="113">
        <v>103.74519592642</v>
      </c>
    </row>
    <row r="27" spans="16:22" x14ac:dyDescent="0.25">
      <c r="P27" s="110">
        <v>36464</v>
      </c>
      <c r="Q27" s="111">
        <v>89.700853958976694</v>
      </c>
      <c r="R27" s="112">
        <v>93.321822684245703</v>
      </c>
      <c r="T27" s="110">
        <v>37072</v>
      </c>
      <c r="U27" s="113">
        <v>101.581900021406</v>
      </c>
      <c r="V27" s="113">
        <v>102.541750811198</v>
      </c>
    </row>
    <row r="28" spans="16:22" x14ac:dyDescent="0.25">
      <c r="P28" s="110">
        <v>36494</v>
      </c>
      <c r="Q28" s="111">
        <v>90.796473182876099</v>
      </c>
      <c r="R28" s="112">
        <v>95.629286837993106</v>
      </c>
      <c r="T28" s="110">
        <v>37164</v>
      </c>
      <c r="U28" s="113">
        <v>106.439170372516</v>
      </c>
      <c r="V28" s="113">
        <v>107.19558884740999</v>
      </c>
    </row>
    <row r="29" spans="16:22" x14ac:dyDescent="0.25">
      <c r="P29" s="110">
        <v>36525</v>
      </c>
      <c r="Q29" s="111">
        <v>91.357608052642505</v>
      </c>
      <c r="R29" s="112">
        <v>95.744426767309207</v>
      </c>
      <c r="T29" s="110">
        <v>37256</v>
      </c>
      <c r="U29" s="113">
        <v>103.11880914406601</v>
      </c>
      <c r="V29" s="113">
        <v>101.524710639609</v>
      </c>
    </row>
    <row r="30" spans="16:22" x14ac:dyDescent="0.25">
      <c r="P30" s="110">
        <v>36556</v>
      </c>
      <c r="Q30" s="111">
        <v>92.398702669439203</v>
      </c>
      <c r="R30" s="112">
        <v>98.126554821798393</v>
      </c>
      <c r="T30" s="110">
        <v>37346</v>
      </c>
      <c r="U30" s="113">
        <v>107.213406210049</v>
      </c>
      <c r="V30" s="113">
        <v>101.39107086893399</v>
      </c>
    </row>
    <row r="31" spans="16:22" x14ac:dyDescent="0.25">
      <c r="P31" s="110">
        <v>36585</v>
      </c>
      <c r="Q31" s="111">
        <v>92.749303534463095</v>
      </c>
      <c r="R31" s="112">
        <v>97.556430867949999</v>
      </c>
      <c r="T31" s="110">
        <v>37437</v>
      </c>
      <c r="U31" s="113">
        <v>109.148477875149</v>
      </c>
      <c r="V31" s="113">
        <v>100.319447765409</v>
      </c>
    </row>
    <row r="32" spans="16:22" x14ac:dyDescent="0.25">
      <c r="P32" s="110">
        <v>36616</v>
      </c>
      <c r="Q32" s="111">
        <v>93.319284460685495</v>
      </c>
      <c r="R32" s="112">
        <v>98.2027115416209</v>
      </c>
      <c r="T32" s="110">
        <v>37529</v>
      </c>
      <c r="U32" s="113">
        <v>112.75181004884401</v>
      </c>
      <c r="V32" s="113">
        <v>106.796829148854</v>
      </c>
    </row>
    <row r="33" spans="16:22" x14ac:dyDescent="0.25">
      <c r="P33" s="110">
        <v>36646</v>
      </c>
      <c r="Q33" s="111">
        <v>93.932549889885806</v>
      </c>
      <c r="R33" s="112">
        <v>96.810895548871301</v>
      </c>
      <c r="T33" s="110">
        <v>37621</v>
      </c>
      <c r="U33" s="113">
        <v>116.914438109979</v>
      </c>
      <c r="V33" s="113">
        <v>107.984354802672</v>
      </c>
    </row>
    <row r="34" spans="16:22" x14ac:dyDescent="0.25">
      <c r="P34" s="110">
        <v>36677</v>
      </c>
      <c r="Q34" s="111">
        <v>95.641090245284303</v>
      </c>
      <c r="R34" s="112">
        <v>98.471797588141001</v>
      </c>
      <c r="T34" s="110">
        <v>37711</v>
      </c>
      <c r="U34" s="113">
        <v>118.02941307483501</v>
      </c>
      <c r="V34" s="113">
        <v>110.953240759057</v>
      </c>
    </row>
    <row r="35" spans="16:22" x14ac:dyDescent="0.25">
      <c r="P35" s="110">
        <v>36707</v>
      </c>
      <c r="Q35" s="111">
        <v>97.613020744012701</v>
      </c>
      <c r="R35" s="112">
        <v>101.415312380293</v>
      </c>
      <c r="T35" s="110">
        <v>37802</v>
      </c>
      <c r="U35" s="113">
        <v>122.136295573326</v>
      </c>
      <c r="V35" s="113">
        <v>113.57731307440601</v>
      </c>
    </row>
    <row r="36" spans="16:22" x14ac:dyDescent="0.25">
      <c r="P36" s="110">
        <v>36738</v>
      </c>
      <c r="Q36" s="111">
        <v>98.119240747539706</v>
      </c>
      <c r="R36" s="112">
        <v>105.525797309878</v>
      </c>
      <c r="T36" s="110">
        <v>37894</v>
      </c>
      <c r="U36" s="113">
        <v>125.738502285403</v>
      </c>
      <c r="V36" s="113">
        <v>113.661645341263</v>
      </c>
    </row>
    <row r="37" spans="16:22" x14ac:dyDescent="0.25">
      <c r="P37" s="110">
        <v>36769</v>
      </c>
      <c r="Q37" s="111">
        <v>97.803441024878495</v>
      </c>
      <c r="R37" s="112">
        <v>106.498367000337</v>
      </c>
      <c r="T37" s="110">
        <v>37986</v>
      </c>
      <c r="U37" s="113">
        <v>128.44665176411499</v>
      </c>
      <c r="V37" s="113">
        <v>116.095797152765</v>
      </c>
    </row>
    <row r="38" spans="16:22" x14ac:dyDescent="0.25">
      <c r="P38" s="110">
        <v>36799</v>
      </c>
      <c r="Q38" s="111">
        <v>97.239655901323303</v>
      </c>
      <c r="R38" s="112">
        <v>104.277399103026</v>
      </c>
      <c r="T38" s="110">
        <v>38077</v>
      </c>
      <c r="U38" s="113">
        <v>133.56703749258</v>
      </c>
      <c r="V38" s="113">
        <v>121.345512506833</v>
      </c>
    </row>
    <row r="39" spans="16:22" x14ac:dyDescent="0.25">
      <c r="P39" s="110">
        <v>36830</v>
      </c>
      <c r="Q39" s="111">
        <v>98.304403312603</v>
      </c>
      <c r="R39" s="112">
        <v>101.44975121407199</v>
      </c>
      <c r="T39" s="110">
        <v>38168</v>
      </c>
      <c r="U39" s="113">
        <v>140.43195542361801</v>
      </c>
      <c r="V39" s="113">
        <v>125.335164975604</v>
      </c>
    </row>
    <row r="40" spans="16:22" x14ac:dyDescent="0.25">
      <c r="P40" s="110">
        <v>36860</v>
      </c>
      <c r="Q40" s="111">
        <v>99.292264050373902</v>
      </c>
      <c r="R40" s="112">
        <v>99.855024897180201</v>
      </c>
      <c r="T40" s="110">
        <v>38260</v>
      </c>
      <c r="U40" s="113">
        <v>144.48721169304901</v>
      </c>
      <c r="V40" s="113">
        <v>128.72488735117301</v>
      </c>
    </row>
    <row r="41" spans="16:22" x14ac:dyDescent="0.25">
      <c r="P41" s="110">
        <v>36891</v>
      </c>
      <c r="Q41" s="111">
        <v>100</v>
      </c>
      <c r="R41" s="112">
        <v>100</v>
      </c>
      <c r="T41" s="110">
        <v>38352</v>
      </c>
      <c r="U41" s="113">
        <v>145.07768545256801</v>
      </c>
      <c r="V41" s="113">
        <v>129.738254067875</v>
      </c>
    </row>
    <row r="42" spans="16:22" x14ac:dyDescent="0.25">
      <c r="P42" s="110">
        <v>36922</v>
      </c>
      <c r="Q42" s="111">
        <v>100.141164730322</v>
      </c>
      <c r="R42" s="112">
        <v>101.527262676785</v>
      </c>
      <c r="T42" s="110">
        <v>38442</v>
      </c>
      <c r="U42" s="113">
        <v>155.32695858643001</v>
      </c>
      <c r="V42" s="113">
        <v>135.193269709834</v>
      </c>
    </row>
    <row r="43" spans="16:22" x14ac:dyDescent="0.25">
      <c r="P43" s="110">
        <v>36950</v>
      </c>
      <c r="Q43" s="111">
        <v>100.360627747244</v>
      </c>
      <c r="R43" s="112">
        <v>103.60924187396</v>
      </c>
      <c r="T43" s="110">
        <v>38533</v>
      </c>
      <c r="U43" s="113">
        <v>160.620728132262</v>
      </c>
      <c r="V43" s="113">
        <v>139.39739600061199</v>
      </c>
    </row>
    <row r="44" spans="16:22" x14ac:dyDescent="0.25">
      <c r="P44" s="110">
        <v>36981</v>
      </c>
      <c r="Q44" s="111">
        <v>100.43428041993801</v>
      </c>
      <c r="R44" s="112">
        <v>104.322485310738</v>
      </c>
      <c r="T44" s="110">
        <v>38625</v>
      </c>
      <c r="U44" s="113">
        <v>164.715774159256</v>
      </c>
      <c r="V44" s="113">
        <v>149.635403998062</v>
      </c>
    </row>
    <row r="45" spans="16:22" x14ac:dyDescent="0.25">
      <c r="P45" s="110">
        <v>37011</v>
      </c>
      <c r="Q45" s="111">
        <v>100.493441694683</v>
      </c>
      <c r="R45" s="112">
        <v>103.33148978578301</v>
      </c>
      <c r="T45" s="110">
        <v>38717</v>
      </c>
      <c r="U45" s="113">
        <v>167.515948325696</v>
      </c>
      <c r="V45" s="113">
        <v>149.122351580708</v>
      </c>
    </row>
    <row r="46" spans="16:22" x14ac:dyDescent="0.25">
      <c r="P46" s="110">
        <v>37042</v>
      </c>
      <c r="Q46" s="111">
        <v>100.835241815179</v>
      </c>
      <c r="R46" s="112">
        <v>102.921953323287</v>
      </c>
      <c r="T46" s="110">
        <v>38807</v>
      </c>
      <c r="U46" s="113">
        <v>171.731929301854</v>
      </c>
      <c r="V46" s="113">
        <v>151.51824554910601</v>
      </c>
    </row>
    <row r="47" spans="16:22" x14ac:dyDescent="0.25">
      <c r="P47" s="110">
        <v>37072</v>
      </c>
      <c r="Q47" s="111">
        <v>102.22287143543301</v>
      </c>
      <c r="R47" s="112">
        <v>103.65508932952</v>
      </c>
      <c r="T47" s="110">
        <v>38898</v>
      </c>
      <c r="U47" s="113">
        <v>176.08339151483</v>
      </c>
      <c r="V47" s="113">
        <v>153.674999191458</v>
      </c>
    </row>
    <row r="48" spans="16:22" x14ac:dyDescent="0.25">
      <c r="P48" s="110">
        <v>37103</v>
      </c>
      <c r="Q48" s="111">
        <v>103.980780730361</v>
      </c>
      <c r="R48" s="112">
        <v>106.178385702817</v>
      </c>
      <c r="T48" s="110">
        <v>38990</v>
      </c>
      <c r="U48" s="113">
        <v>175.391702182118</v>
      </c>
      <c r="V48" s="113">
        <v>157.16943963515499</v>
      </c>
    </row>
    <row r="49" spans="16:22" x14ac:dyDescent="0.25">
      <c r="P49" s="110">
        <v>37134</v>
      </c>
      <c r="Q49" s="111">
        <v>105.966533740693</v>
      </c>
      <c r="R49" s="112">
        <v>108.22852547074601</v>
      </c>
      <c r="T49" s="110">
        <v>39082</v>
      </c>
      <c r="U49" s="113">
        <v>175.065877314186</v>
      </c>
      <c r="V49" s="113">
        <v>160.41639343055499</v>
      </c>
    </row>
    <row r="50" spans="16:22" x14ac:dyDescent="0.25">
      <c r="P50" s="110">
        <v>37164</v>
      </c>
      <c r="Q50" s="111">
        <v>106.901296242954</v>
      </c>
      <c r="R50" s="112">
        <v>107.804375300758</v>
      </c>
      <c r="T50" s="110">
        <v>39172</v>
      </c>
      <c r="U50" s="113">
        <v>181.383920208154</v>
      </c>
      <c r="V50" s="113">
        <v>166.36464641680701</v>
      </c>
    </row>
    <row r="51" spans="16:22" x14ac:dyDescent="0.25">
      <c r="P51" s="110">
        <v>37195</v>
      </c>
      <c r="Q51" s="111">
        <v>106.466317871071</v>
      </c>
      <c r="R51" s="112">
        <v>104.233919438187</v>
      </c>
      <c r="T51" s="110">
        <v>39263</v>
      </c>
      <c r="U51" s="113">
        <v>184.382095005568</v>
      </c>
      <c r="V51" s="113">
        <v>171.23886709046801</v>
      </c>
    </row>
    <row r="52" spans="16:22" x14ac:dyDescent="0.25">
      <c r="P52" s="110">
        <v>37225</v>
      </c>
      <c r="Q52" s="111">
        <v>105.330637123654</v>
      </c>
      <c r="R52" s="112">
        <v>102.92207437446299</v>
      </c>
      <c r="T52" s="110">
        <v>39355</v>
      </c>
      <c r="U52" s="113">
        <v>185.284024158286</v>
      </c>
      <c r="V52" s="113">
        <v>168.11158928894201</v>
      </c>
    </row>
    <row r="53" spans="16:22" x14ac:dyDescent="0.25">
      <c r="P53" s="110">
        <v>37256</v>
      </c>
      <c r="Q53" s="111">
        <v>104.02339628367901</v>
      </c>
      <c r="R53" s="112">
        <v>102.740356573418</v>
      </c>
      <c r="T53" s="110">
        <v>39447</v>
      </c>
      <c r="U53" s="113">
        <v>178.226293720071</v>
      </c>
      <c r="V53" s="113">
        <v>157.473690465343</v>
      </c>
    </row>
    <row r="54" spans="16:22" x14ac:dyDescent="0.25">
      <c r="P54" s="110">
        <v>37287</v>
      </c>
      <c r="Q54" s="111">
        <v>104.45271451289901</v>
      </c>
      <c r="R54" s="112">
        <v>104.34518895591199</v>
      </c>
      <c r="T54" s="110">
        <v>39538</v>
      </c>
      <c r="U54" s="113">
        <v>179.929071054383</v>
      </c>
      <c r="V54" s="113">
        <v>163.35027591709999</v>
      </c>
    </row>
    <row r="55" spans="16:22" x14ac:dyDescent="0.25">
      <c r="P55" s="110">
        <v>37315</v>
      </c>
      <c r="Q55" s="111">
        <v>105.716586406817</v>
      </c>
      <c r="R55" s="112">
        <v>103.320912280768</v>
      </c>
      <c r="T55" s="110">
        <v>39629</v>
      </c>
      <c r="U55" s="113">
        <v>175.190245353725</v>
      </c>
      <c r="V55" s="113">
        <v>158.27004041638099</v>
      </c>
    </row>
    <row r="56" spans="16:22" x14ac:dyDescent="0.25">
      <c r="P56" s="110">
        <v>37346</v>
      </c>
      <c r="Q56" s="111">
        <v>107.65266319062199</v>
      </c>
      <c r="R56" s="112">
        <v>101.71623073478899</v>
      </c>
      <c r="T56" s="110">
        <v>39721</v>
      </c>
      <c r="U56" s="113">
        <v>172.39445987028699</v>
      </c>
      <c r="V56" s="113">
        <v>163.39068679393799</v>
      </c>
    </row>
    <row r="57" spans="16:22" x14ac:dyDescent="0.25">
      <c r="P57" s="110">
        <v>37376</v>
      </c>
      <c r="Q57" s="111">
        <v>108.546351068532</v>
      </c>
      <c r="R57" s="112">
        <v>100.677000593899</v>
      </c>
      <c r="T57" s="110">
        <v>39813</v>
      </c>
      <c r="U57" s="113">
        <v>160.11145371701301</v>
      </c>
      <c r="V57" s="113">
        <v>136.95493039917</v>
      </c>
    </row>
    <row r="58" spans="16:22" x14ac:dyDescent="0.25">
      <c r="P58" s="110">
        <v>37407</v>
      </c>
      <c r="Q58" s="111">
        <v>109.23101496309999</v>
      </c>
      <c r="R58" s="112">
        <v>100.401259084483</v>
      </c>
      <c r="T58" s="110">
        <v>39903</v>
      </c>
      <c r="U58" s="113">
        <v>147.13869301347401</v>
      </c>
      <c r="V58" s="113">
        <v>118.62443868043501</v>
      </c>
    </row>
    <row r="59" spans="16:22" x14ac:dyDescent="0.25">
      <c r="P59" s="110">
        <v>37437</v>
      </c>
      <c r="Q59" s="111">
        <v>109.678252640568</v>
      </c>
      <c r="R59" s="112">
        <v>101.06422655333699</v>
      </c>
      <c r="T59" s="110">
        <v>39994</v>
      </c>
      <c r="U59" s="113">
        <v>145.85659532193401</v>
      </c>
      <c r="V59" s="113">
        <v>116.485552533125</v>
      </c>
    </row>
    <row r="60" spans="16:22" x14ac:dyDescent="0.25">
      <c r="P60" s="110">
        <v>37468</v>
      </c>
      <c r="Q60" s="111">
        <v>110.663113771155</v>
      </c>
      <c r="R60" s="112">
        <v>101.842024753521</v>
      </c>
      <c r="T60" s="110">
        <v>40086</v>
      </c>
      <c r="U60" s="113">
        <v>138.92175997048301</v>
      </c>
      <c r="V60" s="113">
        <v>104.169546177014</v>
      </c>
    </row>
    <row r="61" spans="16:22" x14ac:dyDescent="0.25">
      <c r="P61" s="110">
        <v>37499</v>
      </c>
      <c r="Q61" s="111">
        <v>111.763000973526</v>
      </c>
      <c r="R61" s="112">
        <v>104.57618554700601</v>
      </c>
      <c r="T61" s="110">
        <v>40178</v>
      </c>
      <c r="U61" s="113">
        <v>134.98457584705099</v>
      </c>
      <c r="V61" s="113">
        <v>109.104631524853</v>
      </c>
    </row>
    <row r="62" spans="16:22" x14ac:dyDescent="0.25">
      <c r="P62" s="110">
        <v>37529</v>
      </c>
      <c r="Q62" s="111">
        <v>113.18935366375599</v>
      </c>
      <c r="R62" s="112">
        <v>106.770047896615</v>
      </c>
      <c r="T62" s="110">
        <v>40268</v>
      </c>
      <c r="U62" s="113">
        <v>136.897978592692</v>
      </c>
      <c r="V62" s="113">
        <v>105.579101646157</v>
      </c>
    </row>
    <row r="63" spans="16:22" x14ac:dyDescent="0.25">
      <c r="P63" s="110">
        <v>37560</v>
      </c>
      <c r="Q63" s="111">
        <v>114.98371522724101</v>
      </c>
      <c r="R63" s="112">
        <v>109.49288790012299</v>
      </c>
      <c r="T63" s="110">
        <v>40359</v>
      </c>
      <c r="U63" s="113">
        <v>129.99894637754699</v>
      </c>
      <c r="V63" s="113">
        <v>116.33567219621</v>
      </c>
    </row>
    <row r="64" spans="16:22" x14ac:dyDescent="0.25">
      <c r="P64" s="110">
        <v>37590</v>
      </c>
      <c r="Q64" s="111">
        <v>116.849719407609</v>
      </c>
      <c r="R64" s="112">
        <v>109.52723532030799</v>
      </c>
      <c r="T64" s="110">
        <v>40451</v>
      </c>
      <c r="U64" s="113">
        <v>130.73404563484999</v>
      </c>
      <c r="V64" s="113">
        <v>110.465551388943</v>
      </c>
    </row>
    <row r="65" spans="16:22" x14ac:dyDescent="0.25">
      <c r="P65" s="110">
        <v>37621</v>
      </c>
      <c r="Q65" s="111">
        <v>117.895096173008</v>
      </c>
      <c r="R65" s="112">
        <v>109.02655480026699</v>
      </c>
      <c r="T65" s="110">
        <v>40543</v>
      </c>
      <c r="U65" s="113">
        <v>130.75279405552999</v>
      </c>
      <c r="V65" s="113">
        <v>125.114561502233</v>
      </c>
    </row>
    <row r="66" spans="16:22" x14ac:dyDescent="0.25">
      <c r="P66" s="110">
        <v>37652</v>
      </c>
      <c r="Q66" s="111">
        <v>117.74306633635599</v>
      </c>
      <c r="R66" s="112">
        <v>107.555323698175</v>
      </c>
      <c r="T66" s="110">
        <v>40633</v>
      </c>
      <c r="U66" s="113">
        <v>126.358714118094</v>
      </c>
      <c r="V66" s="113">
        <v>110.329278370195</v>
      </c>
    </row>
    <row r="67" spans="16:22" x14ac:dyDescent="0.25">
      <c r="P67" s="110">
        <v>37680</v>
      </c>
      <c r="Q67" s="111">
        <v>117.51117936112099</v>
      </c>
      <c r="R67" s="112">
        <v>108.402311043057</v>
      </c>
      <c r="T67" s="110">
        <v>40724</v>
      </c>
      <c r="U67" s="113">
        <v>128.743589211835</v>
      </c>
      <c r="V67" s="113">
        <v>115.89486532594</v>
      </c>
    </row>
    <row r="68" spans="16:22" x14ac:dyDescent="0.25">
      <c r="P68" s="110">
        <v>37711</v>
      </c>
      <c r="Q68" s="111">
        <v>118.35819163458901</v>
      </c>
      <c r="R68" s="112">
        <v>110.755539026915</v>
      </c>
      <c r="T68" s="110">
        <v>40816</v>
      </c>
      <c r="U68" s="113">
        <v>130.84324428723201</v>
      </c>
      <c r="V68" s="113">
        <v>120.88235268394</v>
      </c>
    </row>
    <row r="69" spans="16:22" x14ac:dyDescent="0.25">
      <c r="P69" s="110">
        <v>37741</v>
      </c>
      <c r="Q69" s="111">
        <v>120.159035126154</v>
      </c>
      <c r="R69" s="112">
        <v>113.325299766898</v>
      </c>
      <c r="T69" s="110">
        <v>40908</v>
      </c>
      <c r="U69" s="113">
        <v>131.87625261942799</v>
      </c>
      <c r="V69" s="113">
        <v>123.267514294848</v>
      </c>
    </row>
    <row r="70" spans="16:22" x14ac:dyDescent="0.25">
      <c r="P70" s="110">
        <v>37772</v>
      </c>
      <c r="Q70" s="111">
        <v>121.822205587559</v>
      </c>
      <c r="R70" s="112">
        <v>114.536168813735</v>
      </c>
      <c r="T70" s="110">
        <v>40999</v>
      </c>
      <c r="U70" s="113">
        <v>128.65851565436401</v>
      </c>
      <c r="V70" s="113">
        <v>116.758028345413</v>
      </c>
    </row>
    <row r="71" spans="16:22" x14ac:dyDescent="0.25">
      <c r="P71" s="110">
        <v>37802</v>
      </c>
      <c r="Q71" s="111">
        <v>122.72130351480099</v>
      </c>
      <c r="R71" s="112">
        <v>114.016759414798</v>
      </c>
      <c r="T71" s="110">
        <v>41090</v>
      </c>
      <c r="U71" s="113">
        <v>132.659395038757</v>
      </c>
      <c r="V71" s="113">
        <v>124.33135442534</v>
      </c>
    </row>
    <row r="72" spans="16:22" x14ac:dyDescent="0.25">
      <c r="P72" s="110">
        <v>37833</v>
      </c>
      <c r="Q72" s="111">
        <v>123.637898711047</v>
      </c>
      <c r="R72" s="112">
        <v>113.208233082898</v>
      </c>
      <c r="T72" s="110">
        <v>41182</v>
      </c>
      <c r="U72" s="113">
        <v>135.01486227491199</v>
      </c>
      <c r="V72" s="113">
        <v>127.166412904422</v>
      </c>
    </row>
    <row r="73" spans="16:22" x14ac:dyDescent="0.25">
      <c r="P73" s="110">
        <v>37864</v>
      </c>
      <c r="Q73" s="111">
        <v>124.834401684124</v>
      </c>
      <c r="R73" s="112">
        <v>112.779728084219</v>
      </c>
      <c r="T73" s="110">
        <v>41274</v>
      </c>
      <c r="U73" s="113">
        <v>140.40296537528701</v>
      </c>
      <c r="V73" s="113">
        <v>129.715826624447</v>
      </c>
    </row>
    <row r="74" spans="16:22" x14ac:dyDescent="0.25">
      <c r="P74" s="110">
        <v>37894</v>
      </c>
      <c r="Q74" s="111">
        <v>126.429376610654</v>
      </c>
      <c r="R74" s="112">
        <v>113.52987238705001</v>
      </c>
      <c r="T74" s="110">
        <v>41364</v>
      </c>
      <c r="U74" s="113">
        <v>134.379153240297</v>
      </c>
      <c r="V74" s="113">
        <v>129.444409054034</v>
      </c>
    </row>
    <row r="75" spans="16:22" x14ac:dyDescent="0.25">
      <c r="P75" s="110">
        <v>37925</v>
      </c>
      <c r="Q75" s="111">
        <v>127.51672640692399</v>
      </c>
      <c r="R75" s="112">
        <v>114.776041593136</v>
      </c>
      <c r="T75" s="110">
        <v>41455</v>
      </c>
      <c r="U75" s="113">
        <v>145.32610028356001</v>
      </c>
      <c r="V75" s="113">
        <v>136.358733157606</v>
      </c>
    </row>
    <row r="76" spans="16:22" x14ac:dyDescent="0.25">
      <c r="P76" s="110">
        <v>37955</v>
      </c>
      <c r="Q76" s="111">
        <v>128.03193363322401</v>
      </c>
      <c r="R76" s="112">
        <v>116.033350014562</v>
      </c>
      <c r="T76" s="110">
        <v>41547</v>
      </c>
      <c r="U76" s="113">
        <v>146.25039240567401</v>
      </c>
      <c r="V76" s="113">
        <v>135.78071574643701</v>
      </c>
    </row>
    <row r="77" spans="16:22" x14ac:dyDescent="0.25">
      <c r="P77" s="110">
        <v>37986</v>
      </c>
      <c r="Q77" s="111">
        <v>128.54886389073599</v>
      </c>
      <c r="R77" s="112">
        <v>116.4492136742</v>
      </c>
      <c r="T77" s="110">
        <v>41639</v>
      </c>
      <c r="U77" s="113">
        <v>151.20871992563499</v>
      </c>
      <c r="V77" s="113">
        <v>143.064991956977</v>
      </c>
    </row>
    <row r="78" spans="16:22" x14ac:dyDescent="0.25">
      <c r="P78" s="110">
        <v>38017</v>
      </c>
      <c r="Q78" s="111">
        <v>129.699202805726</v>
      </c>
      <c r="R78" s="112">
        <v>116.99455260457999</v>
      </c>
      <c r="T78" s="110">
        <v>41729</v>
      </c>
      <c r="U78" s="113">
        <v>153.88442463662199</v>
      </c>
      <c r="V78" s="113">
        <v>144.751834852776</v>
      </c>
    </row>
    <row r="79" spans="16:22" x14ac:dyDescent="0.25">
      <c r="P79" s="110">
        <v>38046</v>
      </c>
      <c r="Q79" s="111">
        <v>132.17605010762799</v>
      </c>
      <c r="R79" s="112">
        <v>119.123002098589</v>
      </c>
      <c r="T79" s="110">
        <v>41820</v>
      </c>
      <c r="U79" s="113">
        <v>158.48257455145401</v>
      </c>
      <c r="V79" s="113">
        <v>150.65356012845001</v>
      </c>
    </row>
    <row r="80" spans="16:22" x14ac:dyDescent="0.25">
      <c r="P80" s="110">
        <v>38077</v>
      </c>
      <c r="Q80" s="111">
        <v>134.67865588570299</v>
      </c>
      <c r="R80" s="112">
        <v>121.718090820518</v>
      </c>
      <c r="T80" s="110">
        <v>41912</v>
      </c>
      <c r="U80" s="113">
        <v>162.97442570856899</v>
      </c>
      <c r="V80" s="113">
        <v>152.560026278847</v>
      </c>
    </row>
    <row r="81" spans="16:22" x14ac:dyDescent="0.25">
      <c r="P81" s="110">
        <v>38107</v>
      </c>
      <c r="Q81" s="111">
        <v>137.29219642876899</v>
      </c>
      <c r="R81" s="112">
        <v>124.01884832144999</v>
      </c>
      <c r="T81" s="110">
        <v>42004</v>
      </c>
      <c r="U81" s="113">
        <v>166.36648469384201</v>
      </c>
      <c r="V81" s="113">
        <v>158.152282478015</v>
      </c>
    </row>
    <row r="82" spans="16:22" x14ac:dyDescent="0.25">
      <c r="P82" s="110">
        <v>38138</v>
      </c>
      <c r="Q82" s="111">
        <v>138.85931401124901</v>
      </c>
      <c r="R82" s="112">
        <v>124.818057580792</v>
      </c>
      <c r="T82" s="110">
        <v>42094</v>
      </c>
      <c r="U82" s="113">
        <v>169.72191876264799</v>
      </c>
      <c r="V82" s="113">
        <v>163.17773926212399</v>
      </c>
    </row>
    <row r="83" spans="16:22" x14ac:dyDescent="0.25">
      <c r="P83" s="110">
        <v>38168</v>
      </c>
      <c r="Q83" s="111">
        <v>140.93656863888799</v>
      </c>
      <c r="R83" s="112">
        <v>125.632949212451</v>
      </c>
      <c r="T83" s="110">
        <v>42185</v>
      </c>
      <c r="U83" s="113">
        <v>174.02430446269199</v>
      </c>
      <c r="V83" s="113">
        <v>165.910644356142</v>
      </c>
    </row>
    <row r="84" spans="16:22" x14ac:dyDescent="0.25">
      <c r="P84" s="110">
        <v>38199</v>
      </c>
      <c r="Q84" s="111">
        <v>142.830860644529</v>
      </c>
      <c r="R84" s="112">
        <v>126.06002349751</v>
      </c>
      <c r="T84" s="110">
        <v>42277</v>
      </c>
      <c r="U84" s="113">
        <v>178.33779887588901</v>
      </c>
      <c r="V84" s="113">
        <v>168.70791640044999</v>
      </c>
    </row>
    <row r="85" spans="16:22" x14ac:dyDescent="0.25">
      <c r="P85" s="110">
        <v>38230</v>
      </c>
      <c r="Q85" s="111">
        <v>145.04536624070599</v>
      </c>
      <c r="R85" s="112">
        <v>127.67892228188001</v>
      </c>
      <c r="T85" s="110">
        <v>42369</v>
      </c>
      <c r="U85" s="113">
        <v>178.42056875426999</v>
      </c>
      <c r="V85" s="113">
        <v>170.08421099512299</v>
      </c>
    </row>
    <row r="86" spans="16:22" x14ac:dyDescent="0.25">
      <c r="P86" s="110">
        <v>38260</v>
      </c>
      <c r="Q86" s="111">
        <v>145.86101170792401</v>
      </c>
      <c r="R86" s="112">
        <v>129.16653190410099</v>
      </c>
      <c r="T86" s="110">
        <v>42460</v>
      </c>
      <c r="U86" s="113">
        <v>183.17730410969301</v>
      </c>
      <c r="V86" s="113">
        <v>175.518603773867</v>
      </c>
    </row>
    <row r="87" spans="16:22" x14ac:dyDescent="0.25">
      <c r="P87" s="110">
        <v>38291</v>
      </c>
      <c r="Q87" s="111">
        <v>145.53578985652899</v>
      </c>
      <c r="R87" s="112">
        <v>130.964960025094</v>
      </c>
      <c r="T87" s="110">
        <v>42551</v>
      </c>
      <c r="U87" s="113">
        <v>186.460441965592</v>
      </c>
      <c r="V87" s="113">
        <v>177.81688414124801</v>
      </c>
    </row>
    <row r="88" spans="16:22" x14ac:dyDescent="0.25">
      <c r="P88" s="110">
        <v>38321</v>
      </c>
      <c r="Q88" s="111">
        <v>145.36734222316599</v>
      </c>
      <c r="R88" s="112">
        <v>130.95920358138699</v>
      </c>
      <c r="T88" s="110">
        <v>42643</v>
      </c>
      <c r="U88" s="113">
        <v>194.06902284881801</v>
      </c>
      <c r="V88" s="113">
        <v>185.82737320792401</v>
      </c>
    </row>
    <row r="89" spans="16:22" x14ac:dyDescent="0.25">
      <c r="P89" s="110">
        <v>38352</v>
      </c>
      <c r="Q89" s="111">
        <v>146.60172499277201</v>
      </c>
      <c r="R89" s="112">
        <v>131.524785450205</v>
      </c>
      <c r="T89" s="110">
        <v>42735</v>
      </c>
      <c r="U89" s="113">
        <v>194.196995983844</v>
      </c>
      <c r="V89" s="113">
        <v>181.071699048374</v>
      </c>
    </row>
    <row r="90" spans="16:22" x14ac:dyDescent="0.25">
      <c r="P90" s="110">
        <v>38383</v>
      </c>
      <c r="Q90" s="111">
        <v>149.86357912650999</v>
      </c>
      <c r="R90" s="112">
        <v>131.082717172983</v>
      </c>
      <c r="T90" s="110">
        <v>42825</v>
      </c>
      <c r="U90" s="113">
        <v>204.21615121513301</v>
      </c>
      <c r="V90" s="113">
        <v>189.51949902414501</v>
      </c>
    </row>
    <row r="91" spans="16:22" x14ac:dyDescent="0.25">
      <c r="P91" s="110">
        <v>38411</v>
      </c>
      <c r="Q91" s="111">
        <v>153.62292573674401</v>
      </c>
      <c r="R91" s="112">
        <v>133.77905862723699</v>
      </c>
      <c r="T91" s="110">
        <v>42916</v>
      </c>
      <c r="U91" s="113">
        <v>213.550883518793</v>
      </c>
      <c r="V91" s="113">
        <v>192.18495475356201</v>
      </c>
    </row>
    <row r="92" spans="16:22" x14ac:dyDescent="0.25">
      <c r="P92" s="110">
        <v>38442</v>
      </c>
      <c r="Q92" s="111">
        <v>156.89273951919699</v>
      </c>
      <c r="R92" s="112">
        <v>135.54038262457399</v>
      </c>
      <c r="T92" s="110">
        <v>43008</v>
      </c>
      <c r="U92" s="113">
        <v>213.962213309323</v>
      </c>
      <c r="V92" s="113">
        <v>196.63711670743899</v>
      </c>
    </row>
    <row r="93" spans="16:22" x14ac:dyDescent="0.25">
      <c r="P93" s="110">
        <v>38472</v>
      </c>
      <c r="Q93" s="111">
        <v>159.01269446648499</v>
      </c>
      <c r="R93" s="112">
        <v>137.90657305649199</v>
      </c>
      <c r="T93" s="110">
        <v>43100</v>
      </c>
      <c r="U93" s="113">
        <v>219.50100420477</v>
      </c>
      <c r="V93" s="113">
        <v>198.131136969712</v>
      </c>
    </row>
    <row r="94" spans="16:22" x14ac:dyDescent="0.25">
      <c r="P94" s="110">
        <v>38503</v>
      </c>
      <c r="Q94" s="111">
        <v>160.801925803898</v>
      </c>
      <c r="R94" s="112">
        <v>139.34677751325299</v>
      </c>
      <c r="T94" s="110">
        <v>43190</v>
      </c>
      <c r="U94" s="113">
        <v>218.158665691442</v>
      </c>
      <c r="V94" s="113">
        <v>209.374440914339</v>
      </c>
    </row>
    <row r="95" spans="16:22" x14ac:dyDescent="0.25">
      <c r="P95" s="110">
        <v>38533</v>
      </c>
      <c r="Q95" s="111">
        <v>162.31056078008899</v>
      </c>
      <c r="R95" s="112">
        <v>140.53357721376901</v>
      </c>
      <c r="T95" s="110">
        <v>43281</v>
      </c>
      <c r="U95" s="113">
        <v>224.66069299791701</v>
      </c>
      <c r="V95" s="113">
        <v>206.265736416914</v>
      </c>
    </row>
    <row r="96" spans="16:22" x14ac:dyDescent="0.25">
      <c r="P96" s="110">
        <v>38564</v>
      </c>
      <c r="Q96" s="111">
        <v>164.10778338612101</v>
      </c>
      <c r="R96" s="112">
        <v>143.837272653154</v>
      </c>
      <c r="T96" s="110">
        <v>43373</v>
      </c>
      <c r="U96" s="113">
        <v>226.339743454688</v>
      </c>
      <c r="V96" s="113">
        <v>216.066399875223</v>
      </c>
    </row>
    <row r="97" spans="16:22" x14ac:dyDescent="0.25">
      <c r="P97" s="110">
        <v>38595</v>
      </c>
      <c r="Q97" s="111">
        <v>166.247062002934</v>
      </c>
      <c r="R97" s="112">
        <v>147.51073125022199</v>
      </c>
      <c r="T97" s="110">
        <v>43465</v>
      </c>
      <c r="U97" s="113">
        <v>229.82153931835299</v>
      </c>
      <c r="V97" s="113">
        <v>213.674282299054</v>
      </c>
    </row>
    <row r="98" spans="16:22" x14ac:dyDescent="0.25">
      <c r="P98" s="110">
        <v>38625</v>
      </c>
      <c r="Q98" s="111">
        <v>167.89770650872799</v>
      </c>
      <c r="R98" s="112">
        <v>151.624624363321</v>
      </c>
      <c r="T98" s="110">
        <v>43555</v>
      </c>
      <c r="U98" s="113">
        <v>233.279025313456</v>
      </c>
      <c r="V98" s="113">
        <v>224.84000081969799</v>
      </c>
    </row>
    <row r="99" spans="16:22" x14ac:dyDescent="0.25">
      <c r="P99" s="110">
        <v>38656</v>
      </c>
      <c r="Q99" s="111">
        <v>169.13854578487101</v>
      </c>
      <c r="R99" s="112">
        <v>152.22577028188701</v>
      </c>
      <c r="T99" s="110">
        <v>43646</v>
      </c>
      <c r="U99" s="113">
        <v>236.47169143467599</v>
      </c>
      <c r="V99" s="113">
        <v>225.406846327003</v>
      </c>
    </row>
    <row r="100" spans="16:22" x14ac:dyDescent="0.25">
      <c r="P100" s="110">
        <v>38686</v>
      </c>
      <c r="Q100" s="111">
        <v>169.22884563301801</v>
      </c>
      <c r="R100" s="112">
        <v>151.337320137722</v>
      </c>
      <c r="T100" s="110">
        <v>43738</v>
      </c>
      <c r="U100" s="113">
        <v>241.17975902935299</v>
      </c>
      <c r="V100" s="113">
        <v>223.10450904965799</v>
      </c>
    </row>
    <row r="101" spans="16:22" x14ac:dyDescent="0.25">
      <c r="P101" s="110">
        <v>38717</v>
      </c>
      <c r="Q101" s="111">
        <v>170.77897774021699</v>
      </c>
      <c r="R101" s="112">
        <v>150.813921905114</v>
      </c>
      <c r="T101" s="110">
        <v>43830</v>
      </c>
      <c r="U101" s="113">
        <v>239.76117807942501</v>
      </c>
      <c r="V101" s="113">
        <v>229.26466781497399</v>
      </c>
    </row>
    <row r="102" spans="16:22" x14ac:dyDescent="0.25">
      <c r="P102" s="110">
        <v>38748</v>
      </c>
      <c r="Q102" s="111">
        <v>172.457992557784</v>
      </c>
      <c r="R102" s="112">
        <v>151.455582411043</v>
      </c>
      <c r="T102" s="110">
        <v>43921</v>
      </c>
      <c r="U102" s="113">
        <v>249.49800806223499</v>
      </c>
      <c r="V102" s="113">
        <v>243.72361706742299</v>
      </c>
    </row>
    <row r="103" spans="16:22" x14ac:dyDescent="0.25">
      <c r="P103" s="110">
        <v>38776</v>
      </c>
      <c r="Q103" s="111">
        <v>175.17557351552799</v>
      </c>
      <c r="R103" s="112">
        <v>153.65740111197701</v>
      </c>
      <c r="T103" s="110">
        <v>44012</v>
      </c>
      <c r="U103" s="113">
        <v>244.69365377453599</v>
      </c>
      <c r="V103" s="113">
        <v>227.55332194429701</v>
      </c>
    </row>
    <row r="104" spans="16:22" x14ac:dyDescent="0.25">
      <c r="P104" s="110">
        <v>38807</v>
      </c>
      <c r="Q104" s="111">
        <v>175.79125099695199</v>
      </c>
      <c r="R104" s="112">
        <v>154.073403367075</v>
      </c>
      <c r="T104" s="110">
        <v>44104</v>
      </c>
      <c r="U104" s="113">
        <v>250.26138277669401</v>
      </c>
      <c r="V104" s="113">
        <v>236.353648620299</v>
      </c>
    </row>
    <row r="105" spans="16:22" x14ac:dyDescent="0.25">
      <c r="P105" s="110">
        <v>38837</v>
      </c>
      <c r="Q105" s="111">
        <v>177.02290911250799</v>
      </c>
      <c r="R105" s="112">
        <v>155.01012259806399</v>
      </c>
      <c r="T105" s="110">
        <v>44196</v>
      </c>
      <c r="U105" s="113">
        <v>263.45039672590798</v>
      </c>
      <c r="V105" s="113">
        <v>255.95351932897901</v>
      </c>
    </row>
    <row r="106" spans="16:22" x14ac:dyDescent="0.25">
      <c r="P106" s="110">
        <v>38868</v>
      </c>
      <c r="Q106" s="111">
        <v>177.609381760964</v>
      </c>
      <c r="R106" s="112">
        <v>154.702081188828</v>
      </c>
      <c r="T106" s="110">
        <v>44286</v>
      </c>
      <c r="U106" s="113">
        <v>263.65058498169799</v>
      </c>
      <c r="V106" s="113">
        <v>255.45527515618301</v>
      </c>
    </row>
    <row r="107" spans="16:22" x14ac:dyDescent="0.25">
      <c r="P107" s="110">
        <v>38898</v>
      </c>
      <c r="Q107" s="111">
        <v>179.270860596934</v>
      </c>
      <c r="R107" s="112">
        <v>155.94397505054499</v>
      </c>
      <c r="T107" s="110">
        <v>44377</v>
      </c>
      <c r="U107" s="113">
        <v>276.19612376065601</v>
      </c>
      <c r="V107" s="113">
        <v>265.79570545710902</v>
      </c>
    </row>
    <row r="108" spans="16:22" x14ac:dyDescent="0.25">
      <c r="P108" s="110">
        <v>38929</v>
      </c>
      <c r="Q108" s="111">
        <v>178.956790314865</v>
      </c>
      <c r="R108" s="112">
        <v>155.74023885947801</v>
      </c>
      <c r="T108" s="110">
        <v>44469</v>
      </c>
      <c r="U108" s="113">
        <v>287.32470037608698</v>
      </c>
      <c r="V108" s="113">
        <v>288.09375863225898</v>
      </c>
    </row>
    <row r="109" spans="16:22" x14ac:dyDescent="0.25">
      <c r="P109" s="110">
        <v>38960</v>
      </c>
      <c r="Q109" s="111">
        <v>178.23331433392801</v>
      </c>
      <c r="R109" s="112">
        <v>156.97444402050201</v>
      </c>
      <c r="T109" s="110">
        <v>44561</v>
      </c>
      <c r="U109" s="113">
        <v>302.36334334761602</v>
      </c>
      <c r="V109" s="113">
        <v>295.77234339587602</v>
      </c>
    </row>
    <row r="110" spans="16:22" x14ac:dyDescent="0.25">
      <c r="P110" s="110">
        <v>38990</v>
      </c>
      <c r="Q110" s="111">
        <v>176.16128217240799</v>
      </c>
      <c r="R110" s="112">
        <v>156.109949363635</v>
      </c>
      <c r="T110" s="110">
        <v>44651</v>
      </c>
      <c r="U110" s="113">
        <v>305.14784283624101</v>
      </c>
      <c r="V110" s="113">
        <v>295.43812709052997</v>
      </c>
    </row>
    <row r="111" spans="16:22" x14ac:dyDescent="0.25">
      <c r="P111" s="110">
        <v>39021</v>
      </c>
      <c r="Q111" s="111">
        <v>174.94318159541999</v>
      </c>
      <c r="R111" s="112">
        <v>157.11360549343101</v>
      </c>
      <c r="T111" s="110">
        <v>44742</v>
      </c>
      <c r="U111" s="113">
        <v>323.77118474898998</v>
      </c>
      <c r="V111" s="113">
        <v>326.48401790872998</v>
      </c>
    </row>
    <row r="112" spans="16:22" x14ac:dyDescent="0.25">
      <c r="P112" s="110">
        <v>39051</v>
      </c>
      <c r="Q112" s="111">
        <v>175.37106781134801</v>
      </c>
      <c r="R112" s="112">
        <v>158.16762818076899</v>
      </c>
      <c r="T112" s="110">
        <v>44834</v>
      </c>
      <c r="U112" s="113">
        <v>324.17755267585198</v>
      </c>
      <c r="V112" s="113">
        <v>318.256518605243</v>
      </c>
    </row>
    <row r="113" spans="16:22" x14ac:dyDescent="0.25">
      <c r="P113" s="110">
        <v>39082</v>
      </c>
      <c r="Q113" s="111">
        <v>176.97236900329099</v>
      </c>
      <c r="R113" s="112">
        <v>161.95595586942201</v>
      </c>
      <c r="T113" s="110">
        <v>44926</v>
      </c>
      <c r="U113" s="113">
        <v>322.63308262676497</v>
      </c>
      <c r="V113" s="113">
        <v>308.13090203725397</v>
      </c>
    </row>
    <row r="114" spans="16:22" x14ac:dyDescent="0.25">
      <c r="P114" s="110">
        <v>39113</v>
      </c>
      <c r="Q114" s="111">
        <v>179.761811988635</v>
      </c>
      <c r="R114" s="112">
        <v>164.333055894273</v>
      </c>
      <c r="T114" s="110">
        <v>45016</v>
      </c>
      <c r="U114" s="113">
        <v>324.22665033393702</v>
      </c>
      <c r="V114" s="113">
        <v>284.081992965827</v>
      </c>
    </row>
    <row r="115" spans="16:22" x14ac:dyDescent="0.25">
      <c r="P115" s="110">
        <v>39141</v>
      </c>
      <c r="Q115" s="111">
        <v>181.91948521096799</v>
      </c>
      <c r="R115" s="112">
        <v>167.22963953091099</v>
      </c>
      <c r="T115" s="110">
        <v>45107</v>
      </c>
      <c r="U115" s="113">
        <v>327.54323621809402</v>
      </c>
      <c r="V115" s="113">
        <v>305.665603546581</v>
      </c>
    </row>
    <row r="116" spans="16:22" x14ac:dyDescent="0.25">
      <c r="P116" s="110">
        <v>39172</v>
      </c>
      <c r="Q116" s="111">
        <v>183.54484181718701</v>
      </c>
      <c r="R116" s="112">
        <v>167.042779589932</v>
      </c>
      <c r="T116" s="110">
        <v>45199</v>
      </c>
      <c r="U116" s="113">
        <v>337.03594685637597</v>
      </c>
      <c r="V116" s="113">
        <v>287.25329861954401</v>
      </c>
    </row>
    <row r="117" spans="16:22" x14ac:dyDescent="0.25">
      <c r="P117" s="110">
        <v>39202</v>
      </c>
      <c r="Q117" s="111">
        <v>185.103105858547</v>
      </c>
      <c r="R117" s="112">
        <v>168.716455137449</v>
      </c>
      <c r="T117" s="110">
        <v>45291</v>
      </c>
      <c r="U117" s="113">
        <v>329.30074773977498</v>
      </c>
      <c r="V117" s="113">
        <v>270.89929378102102</v>
      </c>
    </row>
    <row r="118" spans="16:22" x14ac:dyDescent="0.25">
      <c r="P118" s="110">
        <v>39233</v>
      </c>
      <c r="Q118" s="111">
        <v>185.39967909858601</v>
      </c>
      <c r="R118" s="112">
        <v>168.56203066820299</v>
      </c>
      <c r="T118" s="110">
        <v>45382</v>
      </c>
      <c r="U118" s="113">
        <v>335.18769629502901</v>
      </c>
      <c r="V118" s="113">
        <v>288.32463664311399</v>
      </c>
    </row>
    <row r="119" spans="16:22" x14ac:dyDescent="0.25">
      <c r="P119" s="110">
        <v>39263</v>
      </c>
      <c r="Q119" s="111">
        <v>186.510487964942</v>
      </c>
      <c r="R119" s="112">
        <v>170.88634860200199</v>
      </c>
      <c r="T119" s="110">
        <v>45473</v>
      </c>
      <c r="U119" s="113">
        <v>333.96580711852499</v>
      </c>
      <c r="V119" s="113">
        <v>275.59571217329898</v>
      </c>
    </row>
    <row r="120" spans="16:22" x14ac:dyDescent="0.25">
      <c r="P120" s="110">
        <v>39294</v>
      </c>
      <c r="Q120" s="111">
        <v>186.413797444621</v>
      </c>
      <c r="R120" s="112">
        <v>170.28065346610299</v>
      </c>
      <c r="T120" s="110">
        <v>45565</v>
      </c>
      <c r="U120" s="113" t="s">
        <v>76</v>
      </c>
      <c r="V120" s="113" t="s">
        <v>76</v>
      </c>
    </row>
    <row r="121" spans="16:22" x14ac:dyDescent="0.25">
      <c r="P121" s="110">
        <v>39325</v>
      </c>
      <c r="Q121" s="111">
        <v>187.466450085053</v>
      </c>
      <c r="R121" s="112">
        <v>170.68853241889599</v>
      </c>
      <c r="T121" s="110">
        <v>45657</v>
      </c>
      <c r="U121" s="113" t="s">
        <v>76</v>
      </c>
      <c r="V121" s="113" t="s">
        <v>76</v>
      </c>
    </row>
    <row r="122" spans="16:22" x14ac:dyDescent="0.25">
      <c r="P122" s="110">
        <v>39355</v>
      </c>
      <c r="Q122" s="111">
        <v>185.604465331006</v>
      </c>
      <c r="R122" s="112">
        <v>166.697827481259</v>
      </c>
      <c r="T122" s="110">
        <v>45747</v>
      </c>
      <c r="U122" s="113" t="s">
        <v>76</v>
      </c>
      <c r="V122" s="113" t="s">
        <v>76</v>
      </c>
    </row>
    <row r="123" spans="16:22" x14ac:dyDescent="0.25">
      <c r="P123" s="110">
        <v>39386</v>
      </c>
      <c r="Q123" s="111">
        <v>182.391515565715</v>
      </c>
      <c r="R123" s="112">
        <v>162.552199898883</v>
      </c>
      <c r="T123" s="110">
        <v>45838</v>
      </c>
      <c r="U123" s="113" t="s">
        <v>76</v>
      </c>
      <c r="V123" s="113" t="s">
        <v>76</v>
      </c>
    </row>
    <row r="124" spans="16:22" x14ac:dyDescent="0.25">
      <c r="P124" s="110">
        <v>39416</v>
      </c>
      <c r="Q124" s="111">
        <v>179.371515242903</v>
      </c>
      <c r="R124" s="112">
        <v>156.515744454035</v>
      </c>
      <c r="T124" s="110">
        <v>45930</v>
      </c>
      <c r="U124" s="113" t="s">
        <v>76</v>
      </c>
      <c r="V124" s="113" t="s">
        <v>76</v>
      </c>
    </row>
    <row r="125" spans="16:22" x14ac:dyDescent="0.25">
      <c r="P125" s="110">
        <v>39447</v>
      </c>
      <c r="Q125" s="111">
        <v>178.70999738029801</v>
      </c>
      <c r="R125" s="112">
        <v>153.83443194524801</v>
      </c>
      <c r="T125" s="110">
        <v>46022</v>
      </c>
      <c r="U125" s="113" t="s">
        <v>76</v>
      </c>
      <c r="V125" s="113" t="s">
        <v>76</v>
      </c>
    </row>
    <row r="126" spans="16:22" x14ac:dyDescent="0.25">
      <c r="P126" s="110">
        <v>39478</v>
      </c>
      <c r="Q126" s="111">
        <v>180.48921001082499</v>
      </c>
      <c r="R126" s="112">
        <v>153.759041435905</v>
      </c>
      <c r="T126" s="110">
        <v>46112</v>
      </c>
      <c r="U126" s="113" t="s">
        <v>76</v>
      </c>
      <c r="V126" s="113" t="s">
        <v>76</v>
      </c>
    </row>
    <row r="127" spans="16:22" x14ac:dyDescent="0.25">
      <c r="P127" s="110">
        <v>39507</v>
      </c>
      <c r="Q127" s="111">
        <v>180.50247800297501</v>
      </c>
      <c r="R127" s="112">
        <v>158.699806987671</v>
      </c>
      <c r="T127" s="110"/>
    </row>
    <row r="128" spans="16:22" x14ac:dyDescent="0.25">
      <c r="P128" s="110">
        <v>39538</v>
      </c>
      <c r="Q128" s="111">
        <v>178.62092485132499</v>
      </c>
      <c r="R128" s="112">
        <v>162.01086164231799</v>
      </c>
      <c r="T128" s="110"/>
    </row>
    <row r="129" spans="16:20" x14ac:dyDescent="0.25">
      <c r="P129" s="110">
        <v>39568</v>
      </c>
      <c r="Q129" s="111">
        <v>175.30532366076</v>
      </c>
      <c r="R129" s="112">
        <v>161.60171402347399</v>
      </c>
      <c r="T129" s="110"/>
    </row>
    <row r="130" spans="16:20" x14ac:dyDescent="0.25">
      <c r="P130" s="110">
        <v>39599</v>
      </c>
      <c r="Q130" s="111">
        <v>173.69503790456301</v>
      </c>
      <c r="R130" s="112">
        <v>156.83321493020301</v>
      </c>
      <c r="T130" s="110"/>
    </row>
    <row r="131" spans="16:20" x14ac:dyDescent="0.25">
      <c r="P131" s="110">
        <v>39629</v>
      </c>
      <c r="Q131" s="111">
        <v>173.08750584286199</v>
      </c>
      <c r="R131" s="112">
        <v>153.68269889638</v>
      </c>
      <c r="T131" s="110"/>
    </row>
    <row r="132" spans="16:20" x14ac:dyDescent="0.25">
      <c r="P132" s="110">
        <v>39660</v>
      </c>
      <c r="Q132" s="111">
        <v>172.885272274523</v>
      </c>
      <c r="R132" s="112">
        <v>154.01547018388399</v>
      </c>
      <c r="T132" s="110"/>
    </row>
    <row r="133" spans="16:20" x14ac:dyDescent="0.25">
      <c r="P133" s="110">
        <v>39691</v>
      </c>
      <c r="Q133" s="111">
        <v>171.86909867155799</v>
      </c>
      <c r="R133" s="112">
        <v>156.273718296385</v>
      </c>
      <c r="T133" s="110"/>
    </row>
    <row r="134" spans="16:20" x14ac:dyDescent="0.25">
      <c r="P134" s="110">
        <v>39721</v>
      </c>
      <c r="Q134" s="111">
        <v>168.2478877076</v>
      </c>
      <c r="R134" s="112">
        <v>153.998768699458</v>
      </c>
      <c r="T134" s="110"/>
    </row>
    <row r="135" spans="16:20" x14ac:dyDescent="0.25">
      <c r="P135" s="110">
        <v>39752</v>
      </c>
      <c r="Q135" s="111">
        <v>164.07504787820201</v>
      </c>
      <c r="R135" s="112">
        <v>145.19413541195701</v>
      </c>
      <c r="T135" s="110"/>
    </row>
    <row r="136" spans="16:20" x14ac:dyDescent="0.25">
      <c r="P136" s="110">
        <v>39782</v>
      </c>
      <c r="Q136" s="111">
        <v>158.255325149426</v>
      </c>
      <c r="R136" s="112">
        <v>135.18627727900201</v>
      </c>
      <c r="T136" s="110"/>
    </row>
    <row r="137" spans="16:20" x14ac:dyDescent="0.25">
      <c r="P137" s="110">
        <v>39813</v>
      </c>
      <c r="Q137" s="111">
        <v>155.407958817772</v>
      </c>
      <c r="R137" s="112">
        <v>131.301183524816</v>
      </c>
      <c r="T137" s="110"/>
    </row>
    <row r="138" spans="16:20" x14ac:dyDescent="0.25">
      <c r="P138" s="110">
        <v>39844</v>
      </c>
      <c r="Q138" s="111">
        <v>151.66956732683701</v>
      </c>
      <c r="R138" s="112">
        <v>129.31498421299801</v>
      </c>
      <c r="T138" s="110"/>
    </row>
    <row r="139" spans="16:20" x14ac:dyDescent="0.25">
      <c r="P139" s="110">
        <v>39872</v>
      </c>
      <c r="Q139" s="111">
        <v>149.098690559413</v>
      </c>
      <c r="R139" s="112">
        <v>126.796068022881</v>
      </c>
      <c r="T139" s="110"/>
    </row>
    <row r="140" spans="16:20" x14ac:dyDescent="0.25">
      <c r="P140" s="110">
        <v>39903</v>
      </c>
      <c r="Q140" s="111">
        <v>144.30845776573099</v>
      </c>
      <c r="R140" s="112">
        <v>118.61879095307199</v>
      </c>
      <c r="T140" s="110"/>
    </row>
    <row r="141" spans="16:20" x14ac:dyDescent="0.25">
      <c r="P141" s="110">
        <v>39933</v>
      </c>
      <c r="Q141" s="111">
        <v>141.148027310468</v>
      </c>
      <c r="R141" s="112">
        <v>114.32490882285499</v>
      </c>
      <c r="T141" s="110"/>
    </row>
    <row r="142" spans="16:20" x14ac:dyDescent="0.25">
      <c r="P142" s="110">
        <v>39964</v>
      </c>
      <c r="Q142" s="111">
        <v>139.277276753363</v>
      </c>
      <c r="R142" s="112">
        <v>110.77635753914301</v>
      </c>
      <c r="T142" s="110"/>
    </row>
    <row r="143" spans="16:20" x14ac:dyDescent="0.25">
      <c r="P143" s="110">
        <v>39994</v>
      </c>
      <c r="Q143" s="111">
        <v>139.743533866479</v>
      </c>
      <c r="R143" s="112">
        <v>111.730497522126</v>
      </c>
      <c r="T143" s="110"/>
    </row>
    <row r="144" spans="16:20" x14ac:dyDescent="0.25">
      <c r="P144" s="110">
        <v>40025</v>
      </c>
      <c r="Q144" s="111">
        <v>140.14904536421901</v>
      </c>
      <c r="R144" s="112">
        <v>109.794298773235</v>
      </c>
      <c r="T144" s="110"/>
    </row>
    <row r="145" spans="16:20" x14ac:dyDescent="0.25">
      <c r="P145" s="110">
        <v>40056</v>
      </c>
      <c r="Q145" s="111">
        <v>139.030107666964</v>
      </c>
      <c r="R145" s="112">
        <v>108.035162958925</v>
      </c>
      <c r="T145" s="110"/>
    </row>
    <row r="146" spans="16:20" x14ac:dyDescent="0.25">
      <c r="P146" s="110">
        <v>40086</v>
      </c>
      <c r="Q146" s="111">
        <v>135.05347203743</v>
      </c>
      <c r="R146" s="112">
        <v>104.435199682793</v>
      </c>
      <c r="T146" s="110"/>
    </row>
    <row r="147" spans="16:20" x14ac:dyDescent="0.25">
      <c r="P147" s="110">
        <v>40117</v>
      </c>
      <c r="Q147" s="111">
        <v>130.37035796322499</v>
      </c>
      <c r="R147" s="112">
        <v>102.012548781869</v>
      </c>
      <c r="T147" s="110"/>
    </row>
    <row r="148" spans="16:20" x14ac:dyDescent="0.25">
      <c r="P148" s="110">
        <v>40147</v>
      </c>
      <c r="Q148" s="111">
        <v>128.436206139961</v>
      </c>
      <c r="R148" s="112">
        <v>101.21503981808</v>
      </c>
      <c r="T148" s="110"/>
    </row>
    <row r="149" spans="16:20" x14ac:dyDescent="0.25">
      <c r="P149" s="110">
        <v>40178</v>
      </c>
      <c r="Q149" s="111">
        <v>128.991428637712</v>
      </c>
      <c r="R149" s="112">
        <v>101.307337865316</v>
      </c>
      <c r="T149" s="110"/>
    </row>
    <row r="150" spans="16:20" x14ac:dyDescent="0.25">
      <c r="P150" s="110">
        <v>40209</v>
      </c>
      <c r="Q150" s="111">
        <v>131.245216119595</v>
      </c>
      <c r="R150" s="112">
        <v>100.80220134959799</v>
      </c>
      <c r="T150" s="110"/>
    </row>
    <row r="151" spans="16:20" x14ac:dyDescent="0.25">
      <c r="P151" s="110">
        <v>40237</v>
      </c>
      <c r="Q151" s="111">
        <v>132.46938180944301</v>
      </c>
      <c r="R151" s="112">
        <v>100.216427744947</v>
      </c>
      <c r="T151" s="110"/>
    </row>
    <row r="152" spans="16:20" x14ac:dyDescent="0.25">
      <c r="P152" s="110">
        <v>40268</v>
      </c>
      <c r="Q152" s="111">
        <v>131.74301970248499</v>
      </c>
      <c r="R152" s="112">
        <v>101.79645693611501</v>
      </c>
      <c r="T152" s="110"/>
    </row>
    <row r="153" spans="16:20" x14ac:dyDescent="0.25">
      <c r="P153" s="110">
        <v>40298</v>
      </c>
      <c r="Q153" s="111">
        <v>129.24753546640201</v>
      </c>
      <c r="R153" s="112">
        <v>105.76477521559499</v>
      </c>
      <c r="T153" s="110"/>
    </row>
    <row r="154" spans="16:20" x14ac:dyDescent="0.25">
      <c r="P154" s="110">
        <v>40329</v>
      </c>
      <c r="Q154" s="111">
        <v>125.90213754343</v>
      </c>
      <c r="R154" s="112">
        <v>108.58138102532</v>
      </c>
      <c r="T154" s="110"/>
    </row>
    <row r="155" spans="16:20" x14ac:dyDescent="0.25">
      <c r="P155" s="110">
        <v>40359</v>
      </c>
      <c r="Q155" s="111">
        <v>124.03840499830901</v>
      </c>
      <c r="R155" s="112">
        <v>108.20922691136499</v>
      </c>
      <c r="T155" s="110"/>
    </row>
    <row r="156" spans="16:20" x14ac:dyDescent="0.25">
      <c r="P156" s="110">
        <v>40390</v>
      </c>
      <c r="Q156" s="111">
        <v>123.92627990880401</v>
      </c>
      <c r="R156" s="112">
        <v>105.0310554141</v>
      </c>
      <c r="T156" s="110"/>
    </row>
    <row r="157" spans="16:20" x14ac:dyDescent="0.25">
      <c r="P157" s="110">
        <v>40421</v>
      </c>
      <c r="Q157" s="111">
        <v>124.77460125722401</v>
      </c>
      <c r="R157" s="112">
        <v>103.286310472094</v>
      </c>
      <c r="T157" s="110"/>
    </row>
    <row r="158" spans="16:20" x14ac:dyDescent="0.25">
      <c r="P158" s="110">
        <v>40451</v>
      </c>
      <c r="Q158" s="111">
        <v>124.252261323086</v>
      </c>
      <c r="R158" s="112">
        <v>103.247686556063</v>
      </c>
      <c r="T158" s="110"/>
    </row>
    <row r="159" spans="16:20" x14ac:dyDescent="0.25">
      <c r="P159" s="110">
        <v>40482</v>
      </c>
      <c r="Q159" s="111">
        <v>123.183547065421</v>
      </c>
      <c r="R159" s="112">
        <v>106.220031119146</v>
      </c>
      <c r="T159" s="110"/>
    </row>
    <row r="160" spans="16:20" x14ac:dyDescent="0.25">
      <c r="P160" s="110">
        <v>40512</v>
      </c>
      <c r="Q160" s="111">
        <v>122.480604757105</v>
      </c>
      <c r="R160" s="112">
        <v>109.574835213735</v>
      </c>
      <c r="T160" s="110"/>
    </row>
    <row r="161" spans="16:20" x14ac:dyDescent="0.25">
      <c r="P161" s="110">
        <v>40543</v>
      </c>
      <c r="Q161" s="111">
        <v>123.03883659932001</v>
      </c>
      <c r="R161" s="112">
        <v>112.604188182009</v>
      </c>
      <c r="T161" s="110"/>
    </row>
    <row r="162" spans="16:20" x14ac:dyDescent="0.25">
      <c r="P162" s="110">
        <v>40574</v>
      </c>
      <c r="Q162" s="111">
        <v>122.34850435248001</v>
      </c>
      <c r="R162" s="112">
        <v>111.517689880246</v>
      </c>
      <c r="T162" s="110"/>
    </row>
    <row r="163" spans="16:20" x14ac:dyDescent="0.25">
      <c r="P163" s="110">
        <v>40602</v>
      </c>
      <c r="Q163" s="111">
        <v>120.881277223388</v>
      </c>
      <c r="R163" s="112">
        <v>106.64605263452</v>
      </c>
      <c r="T163" s="110"/>
    </row>
    <row r="164" spans="16:20" x14ac:dyDescent="0.25">
      <c r="P164" s="110">
        <v>40633</v>
      </c>
      <c r="Q164" s="111">
        <v>119.581610605956</v>
      </c>
      <c r="R164" s="112">
        <v>102.218670403601</v>
      </c>
      <c r="T164" s="110"/>
    </row>
    <row r="165" spans="16:20" x14ac:dyDescent="0.25">
      <c r="P165" s="110">
        <v>40663</v>
      </c>
      <c r="Q165" s="111">
        <v>120.144282075749</v>
      </c>
      <c r="R165" s="112">
        <v>101.08251639666101</v>
      </c>
      <c r="T165" s="110"/>
    </row>
    <row r="166" spans="16:20" x14ac:dyDescent="0.25">
      <c r="P166" s="110">
        <v>40694</v>
      </c>
      <c r="Q166" s="111">
        <v>120.92518644342</v>
      </c>
      <c r="R166" s="112">
        <v>103.17991452506899</v>
      </c>
      <c r="T166" s="110"/>
    </row>
    <row r="167" spans="16:20" x14ac:dyDescent="0.25">
      <c r="P167" s="110">
        <v>40724</v>
      </c>
      <c r="Q167" s="111">
        <v>120.78158453941499</v>
      </c>
      <c r="R167" s="112">
        <v>105.57615417326301</v>
      </c>
      <c r="T167" s="110"/>
    </row>
    <row r="168" spans="16:20" x14ac:dyDescent="0.25">
      <c r="P168" s="110">
        <v>40755</v>
      </c>
      <c r="Q168" s="111">
        <v>120.42659445511001</v>
      </c>
      <c r="R168" s="112">
        <v>108.04036166278</v>
      </c>
      <c r="T168" s="110"/>
    </row>
    <row r="169" spans="16:20" x14ac:dyDescent="0.25">
      <c r="P169" s="110">
        <v>40786</v>
      </c>
      <c r="Q169" s="111">
        <v>121.244749251193</v>
      </c>
      <c r="R169" s="112">
        <v>110.356825293765</v>
      </c>
      <c r="T169" s="110"/>
    </row>
    <row r="170" spans="16:20" x14ac:dyDescent="0.25">
      <c r="P170" s="110">
        <v>40816</v>
      </c>
      <c r="Q170" s="111">
        <v>122.76015832340801</v>
      </c>
      <c r="R170" s="112">
        <v>111.73372811532499</v>
      </c>
      <c r="T170" s="110"/>
    </row>
    <row r="171" spans="16:20" x14ac:dyDescent="0.25">
      <c r="P171" s="110">
        <v>40847</v>
      </c>
      <c r="Q171" s="111">
        <v>123.989131985459</v>
      </c>
      <c r="R171" s="112">
        <v>114.194223353363</v>
      </c>
    </row>
    <row r="172" spans="16:20" x14ac:dyDescent="0.25">
      <c r="P172" s="110">
        <v>40877</v>
      </c>
      <c r="Q172" s="111">
        <v>124.118499363967</v>
      </c>
      <c r="R172" s="112">
        <v>114.226958646824</v>
      </c>
    </row>
    <row r="173" spans="16:20" x14ac:dyDescent="0.25">
      <c r="P173" s="110">
        <v>40908</v>
      </c>
      <c r="Q173" s="111">
        <v>123.57115507611201</v>
      </c>
      <c r="R173" s="112">
        <v>114.459480419992</v>
      </c>
    </row>
    <row r="174" spans="16:20" x14ac:dyDescent="0.25">
      <c r="P174" s="110">
        <v>40939</v>
      </c>
      <c r="Q174" s="111">
        <v>122.13006493461501</v>
      </c>
      <c r="R174" s="112">
        <v>111.088998170978</v>
      </c>
    </row>
    <row r="175" spans="16:20" x14ac:dyDescent="0.25">
      <c r="P175" s="110">
        <v>40968</v>
      </c>
      <c r="Q175" s="111">
        <v>120.32915868002701</v>
      </c>
      <c r="R175" s="112">
        <v>109.164493665059</v>
      </c>
    </row>
    <row r="176" spans="16:20" x14ac:dyDescent="0.25">
      <c r="P176" s="110">
        <v>40999</v>
      </c>
      <c r="Q176" s="111">
        <v>120.26427266119499</v>
      </c>
      <c r="R176" s="112">
        <v>108.231992134354</v>
      </c>
    </row>
    <row r="177" spans="16:18" x14ac:dyDescent="0.25">
      <c r="P177" s="110">
        <v>41029</v>
      </c>
      <c r="Q177" s="111">
        <v>120.934208206772</v>
      </c>
      <c r="R177" s="112">
        <v>109.966593063844</v>
      </c>
    </row>
    <row r="178" spans="16:18" x14ac:dyDescent="0.25">
      <c r="P178" s="110">
        <v>41060</v>
      </c>
      <c r="Q178" s="111">
        <v>122.413492585764</v>
      </c>
      <c r="R178" s="112">
        <v>110.97251758049001</v>
      </c>
    </row>
    <row r="179" spans="16:18" x14ac:dyDescent="0.25">
      <c r="P179" s="110">
        <v>41090</v>
      </c>
      <c r="Q179" s="111">
        <v>123.09473127721201</v>
      </c>
      <c r="R179" s="112">
        <v>112.52465830804201</v>
      </c>
    </row>
    <row r="180" spans="16:18" x14ac:dyDescent="0.25">
      <c r="P180" s="110">
        <v>41121</v>
      </c>
      <c r="Q180" s="111">
        <v>124.18547670724401</v>
      </c>
      <c r="R180" s="112">
        <v>114.330152898832</v>
      </c>
    </row>
    <row r="181" spans="16:18" x14ac:dyDescent="0.25">
      <c r="P181" s="110">
        <v>41152</v>
      </c>
      <c r="Q181" s="111">
        <v>125.496672824093</v>
      </c>
      <c r="R181" s="112">
        <v>116.933027721681</v>
      </c>
    </row>
    <row r="182" spans="16:18" x14ac:dyDescent="0.25">
      <c r="P182" s="110">
        <v>41182</v>
      </c>
      <c r="Q182" s="111">
        <v>126.617933864492</v>
      </c>
      <c r="R182" s="112">
        <v>117.306204769236</v>
      </c>
    </row>
    <row r="183" spans="16:18" x14ac:dyDescent="0.25">
      <c r="P183" s="110">
        <v>41213</v>
      </c>
      <c r="Q183" s="111">
        <v>128.56268418364499</v>
      </c>
      <c r="R183" s="112">
        <v>117.405648210452</v>
      </c>
    </row>
    <row r="184" spans="16:18" x14ac:dyDescent="0.25">
      <c r="P184" s="110">
        <v>41243</v>
      </c>
      <c r="Q184" s="111">
        <v>129.56369277280601</v>
      </c>
      <c r="R184" s="112">
        <v>116.445116953804</v>
      </c>
    </row>
    <row r="185" spans="16:18" x14ac:dyDescent="0.25">
      <c r="P185" s="110">
        <v>41274</v>
      </c>
      <c r="Q185" s="111">
        <v>130.34896239394001</v>
      </c>
      <c r="R185" s="112">
        <v>117.01859528148699</v>
      </c>
    </row>
    <row r="186" spans="16:18" x14ac:dyDescent="0.25">
      <c r="P186" s="110">
        <v>41305</v>
      </c>
      <c r="Q186" s="111">
        <v>128.68479871442199</v>
      </c>
      <c r="R186" s="112">
        <v>115.942237177984</v>
      </c>
    </row>
    <row r="187" spans="16:18" x14ac:dyDescent="0.25">
      <c r="P187" s="110">
        <v>41333</v>
      </c>
      <c r="Q187" s="111">
        <v>127.060145179288</v>
      </c>
      <c r="R187" s="112">
        <v>117.20632470806601</v>
      </c>
    </row>
    <row r="188" spans="16:18" x14ac:dyDescent="0.25">
      <c r="P188" s="110">
        <v>41364</v>
      </c>
      <c r="Q188" s="111">
        <v>126.772850114525</v>
      </c>
      <c r="R188" s="112">
        <v>118.47389673960301</v>
      </c>
    </row>
    <row r="189" spans="16:18" x14ac:dyDescent="0.25">
      <c r="P189" s="110">
        <v>41394</v>
      </c>
      <c r="Q189" s="111">
        <v>129.19841152293299</v>
      </c>
      <c r="R189" s="112">
        <v>122.524094803818</v>
      </c>
    </row>
    <row r="190" spans="16:18" x14ac:dyDescent="0.25">
      <c r="P190" s="110">
        <v>41425</v>
      </c>
      <c r="Q190" s="111">
        <v>132.16753005157801</v>
      </c>
      <c r="R190" s="112">
        <v>123.85728351410501</v>
      </c>
    </row>
    <row r="191" spans="16:18" x14ac:dyDescent="0.25">
      <c r="P191" s="110">
        <v>41455</v>
      </c>
      <c r="Q191" s="111">
        <v>134.683921531918</v>
      </c>
      <c r="R191" s="112">
        <v>125.03806303292799</v>
      </c>
    </row>
    <row r="192" spans="16:18" x14ac:dyDescent="0.25">
      <c r="P192" s="110">
        <v>41486</v>
      </c>
      <c r="Q192" s="111">
        <v>135.570521058048</v>
      </c>
      <c r="R192" s="112">
        <v>123.768600607328</v>
      </c>
    </row>
    <row r="193" spans="16:18" x14ac:dyDescent="0.25">
      <c r="P193" s="110">
        <v>41517</v>
      </c>
      <c r="Q193" s="111">
        <v>136.251170269412</v>
      </c>
      <c r="R193" s="112">
        <v>124.024927443656</v>
      </c>
    </row>
    <row r="194" spans="16:18" x14ac:dyDescent="0.25">
      <c r="P194" s="110">
        <v>41547</v>
      </c>
      <c r="Q194" s="111">
        <v>136.81828307959699</v>
      </c>
      <c r="R194" s="112">
        <v>124.215436977115</v>
      </c>
    </row>
    <row r="195" spans="16:18" x14ac:dyDescent="0.25">
      <c r="P195" s="110">
        <v>41578</v>
      </c>
      <c r="Q195" s="111">
        <v>137.453487136192</v>
      </c>
      <c r="R195" s="112">
        <v>125.639980994032</v>
      </c>
    </row>
    <row r="196" spans="16:18" x14ac:dyDescent="0.25">
      <c r="P196" s="110">
        <v>41608</v>
      </c>
      <c r="Q196" s="111">
        <v>138.34313704154999</v>
      </c>
      <c r="R196" s="112">
        <v>127.308478762115</v>
      </c>
    </row>
    <row r="197" spans="16:18" x14ac:dyDescent="0.25">
      <c r="P197" s="110">
        <v>41639</v>
      </c>
      <c r="Q197" s="111">
        <v>139.68677040464499</v>
      </c>
      <c r="R197" s="112">
        <v>128.29140829662001</v>
      </c>
    </row>
    <row r="198" spans="16:18" x14ac:dyDescent="0.25">
      <c r="P198" s="110">
        <v>41670</v>
      </c>
      <c r="Q198" s="111">
        <v>141.89282949245001</v>
      </c>
      <c r="R198" s="112">
        <v>130.152432099805</v>
      </c>
    </row>
    <row r="199" spans="16:18" x14ac:dyDescent="0.25">
      <c r="P199" s="110">
        <v>41698</v>
      </c>
      <c r="Q199" s="111">
        <v>142.76571213471999</v>
      </c>
      <c r="R199" s="112">
        <v>130.93823683527401</v>
      </c>
    </row>
    <row r="200" spans="16:18" x14ac:dyDescent="0.25">
      <c r="P200" s="110">
        <v>41729</v>
      </c>
      <c r="Q200" s="111">
        <v>143.19770931911799</v>
      </c>
      <c r="R200" s="112">
        <v>133.00416129327101</v>
      </c>
    </row>
    <row r="201" spans="16:18" x14ac:dyDescent="0.25">
      <c r="P201" s="110">
        <v>41759</v>
      </c>
      <c r="Q201" s="111">
        <v>143.449542962707</v>
      </c>
      <c r="R201" s="112">
        <v>134.39880357937099</v>
      </c>
    </row>
    <row r="202" spans="16:18" x14ac:dyDescent="0.25">
      <c r="P202" s="110">
        <v>41790</v>
      </c>
      <c r="Q202" s="111">
        <v>145.48408391417601</v>
      </c>
      <c r="R202" s="112">
        <v>135.94543024235901</v>
      </c>
    </row>
    <row r="203" spans="16:18" x14ac:dyDescent="0.25">
      <c r="P203" s="110">
        <v>41820</v>
      </c>
      <c r="Q203" s="111">
        <v>147.804088168748</v>
      </c>
      <c r="R203" s="112">
        <v>136.80612005949999</v>
      </c>
    </row>
    <row r="204" spans="16:18" x14ac:dyDescent="0.25">
      <c r="P204" s="110">
        <v>41851</v>
      </c>
      <c r="Q204" s="111">
        <v>150.34655182278601</v>
      </c>
      <c r="R204" s="112">
        <v>137.120167058801</v>
      </c>
    </row>
    <row r="205" spans="16:18" x14ac:dyDescent="0.25">
      <c r="P205" s="110">
        <v>41882</v>
      </c>
      <c r="Q205" s="111">
        <v>151.824179438681</v>
      </c>
      <c r="R205" s="112">
        <v>138.44952490026799</v>
      </c>
    </row>
    <row r="206" spans="16:18" x14ac:dyDescent="0.25">
      <c r="P206" s="110">
        <v>41912</v>
      </c>
      <c r="Q206" s="111">
        <v>152.90740274603201</v>
      </c>
      <c r="R206" s="112">
        <v>140.03699051952199</v>
      </c>
    </row>
    <row r="207" spans="16:18" x14ac:dyDescent="0.25">
      <c r="P207" s="110">
        <v>41943</v>
      </c>
      <c r="Q207" s="111">
        <v>153.545404723817</v>
      </c>
      <c r="R207" s="112">
        <v>141.886965434253</v>
      </c>
    </row>
    <row r="208" spans="16:18" x14ac:dyDescent="0.25">
      <c r="P208" s="110">
        <v>41973</v>
      </c>
      <c r="Q208" s="111">
        <v>154.654813724024</v>
      </c>
      <c r="R208" s="112">
        <v>143.57772009682799</v>
      </c>
    </row>
    <row r="209" spans="16:18" x14ac:dyDescent="0.25">
      <c r="P209" s="110">
        <v>42004</v>
      </c>
      <c r="Q209" s="111">
        <v>155.6597853733</v>
      </c>
      <c r="R209" s="112">
        <v>145.33437432871401</v>
      </c>
    </row>
    <row r="210" spans="16:18" x14ac:dyDescent="0.25">
      <c r="P210" s="110">
        <v>42035</v>
      </c>
      <c r="Q210" s="111">
        <v>157.26523801556999</v>
      </c>
      <c r="R210" s="112">
        <v>147.941941409701</v>
      </c>
    </row>
    <row r="211" spans="16:18" x14ac:dyDescent="0.25">
      <c r="P211" s="110">
        <v>42063</v>
      </c>
      <c r="Q211" s="111">
        <v>157.824495283261</v>
      </c>
      <c r="R211" s="112">
        <v>148.87231761299401</v>
      </c>
    </row>
    <row r="212" spans="16:18" x14ac:dyDescent="0.25">
      <c r="P212" s="110">
        <v>42094</v>
      </c>
      <c r="Q212" s="111">
        <v>158.57244396789901</v>
      </c>
      <c r="R212" s="112">
        <v>150.09481791616099</v>
      </c>
    </row>
    <row r="213" spans="16:18" x14ac:dyDescent="0.25">
      <c r="P213" s="110">
        <v>42124</v>
      </c>
      <c r="Q213" s="111">
        <v>159.27287257011599</v>
      </c>
      <c r="R213" s="112">
        <v>150.32648487559501</v>
      </c>
    </row>
    <row r="214" spans="16:18" x14ac:dyDescent="0.25">
      <c r="P214" s="110">
        <v>42155</v>
      </c>
      <c r="Q214" s="111">
        <v>161.44695482960699</v>
      </c>
      <c r="R214" s="112">
        <v>151.68439449784199</v>
      </c>
    </row>
    <row r="215" spans="16:18" x14ac:dyDescent="0.25">
      <c r="P215" s="110">
        <v>42185</v>
      </c>
      <c r="Q215" s="111">
        <v>163.666499669128</v>
      </c>
      <c r="R215" s="112">
        <v>151.849948741144</v>
      </c>
    </row>
    <row r="216" spans="16:18" x14ac:dyDescent="0.25">
      <c r="P216" s="110">
        <v>42216</v>
      </c>
      <c r="Q216" s="111">
        <v>166.13106956766501</v>
      </c>
      <c r="R216" s="112">
        <v>153.54417824252101</v>
      </c>
    </row>
    <row r="217" spans="16:18" x14ac:dyDescent="0.25">
      <c r="P217" s="110">
        <v>42247</v>
      </c>
      <c r="Q217" s="111">
        <v>167.40793468147899</v>
      </c>
      <c r="R217" s="112">
        <v>155.057170037806</v>
      </c>
    </row>
    <row r="218" spans="16:18" x14ac:dyDescent="0.25">
      <c r="P218" s="110">
        <v>42277</v>
      </c>
      <c r="Q218" s="111">
        <v>167.349576715897</v>
      </c>
      <c r="R218" s="112">
        <v>155.405299252888</v>
      </c>
    </row>
    <row r="219" spans="16:18" x14ac:dyDescent="0.25">
      <c r="P219" s="110">
        <v>42308</v>
      </c>
      <c r="Q219" s="111">
        <v>165.96614897349201</v>
      </c>
      <c r="R219" s="112">
        <v>153.57058125965401</v>
      </c>
    </row>
    <row r="220" spans="16:18" x14ac:dyDescent="0.25">
      <c r="P220" s="110">
        <v>42338</v>
      </c>
      <c r="Q220" s="111">
        <v>165.869163056275</v>
      </c>
      <c r="R220" s="112">
        <v>152.95848056022899</v>
      </c>
    </row>
    <row r="221" spans="16:18" x14ac:dyDescent="0.25">
      <c r="P221" s="110">
        <v>42369</v>
      </c>
      <c r="Q221" s="111">
        <v>167.29553213725001</v>
      </c>
      <c r="R221" s="112">
        <v>154.839744292478</v>
      </c>
    </row>
    <row r="222" spans="16:18" x14ac:dyDescent="0.25">
      <c r="P222" s="110">
        <v>42400</v>
      </c>
      <c r="Q222" s="111">
        <v>170.83234846116801</v>
      </c>
      <c r="R222" s="112">
        <v>159.420693956398</v>
      </c>
    </row>
    <row r="223" spans="16:18" x14ac:dyDescent="0.25">
      <c r="P223" s="110">
        <v>42429</v>
      </c>
      <c r="Q223" s="111">
        <v>172.28774752993399</v>
      </c>
      <c r="R223" s="112">
        <v>161.45328492300499</v>
      </c>
    </row>
    <row r="224" spans="16:18" x14ac:dyDescent="0.25">
      <c r="P224" s="110">
        <v>42460</v>
      </c>
      <c r="Q224" s="111">
        <v>172.36556021195699</v>
      </c>
      <c r="R224" s="112">
        <v>161.34726930543201</v>
      </c>
    </row>
    <row r="225" spans="16:18" x14ac:dyDescent="0.25">
      <c r="P225" s="110">
        <v>42490</v>
      </c>
      <c r="Q225" s="111">
        <v>171.032597125997</v>
      </c>
      <c r="R225" s="112">
        <v>158.875843836494</v>
      </c>
    </row>
    <row r="226" spans="16:18" x14ac:dyDescent="0.25">
      <c r="P226" s="110">
        <v>42521</v>
      </c>
      <c r="Q226" s="111">
        <v>172.348233238766</v>
      </c>
      <c r="R226" s="112">
        <v>159.714995258741</v>
      </c>
    </row>
    <row r="227" spans="16:18" x14ac:dyDescent="0.25">
      <c r="P227" s="110">
        <v>42551</v>
      </c>
      <c r="Q227" s="111">
        <v>174.85444475388201</v>
      </c>
      <c r="R227" s="112">
        <v>162.162011804808</v>
      </c>
    </row>
    <row r="228" spans="16:18" x14ac:dyDescent="0.25">
      <c r="P228" s="110">
        <v>42582</v>
      </c>
      <c r="Q228" s="111">
        <v>179.29903648618699</v>
      </c>
      <c r="R228" s="112">
        <v>166.07705397366101</v>
      </c>
    </row>
    <row r="229" spans="16:18" x14ac:dyDescent="0.25">
      <c r="P229" s="110">
        <v>42613</v>
      </c>
      <c r="Q229" s="111">
        <v>181.94585853954601</v>
      </c>
      <c r="R229" s="112">
        <v>168.592942471258</v>
      </c>
    </row>
    <row r="230" spans="16:18" x14ac:dyDescent="0.25">
      <c r="P230" s="110">
        <v>42643</v>
      </c>
      <c r="Q230" s="111">
        <v>183.40844775232401</v>
      </c>
      <c r="R230" s="112">
        <v>169.858238746767</v>
      </c>
    </row>
    <row r="231" spans="16:18" x14ac:dyDescent="0.25">
      <c r="P231" s="110">
        <v>42674</v>
      </c>
      <c r="Q231" s="111">
        <v>182.211301851016</v>
      </c>
      <c r="R231" s="112">
        <v>168.537638835373</v>
      </c>
    </row>
    <row r="232" spans="16:18" x14ac:dyDescent="0.25">
      <c r="P232" s="110">
        <v>42704</v>
      </c>
      <c r="Q232" s="111">
        <v>181.66757824487601</v>
      </c>
      <c r="R232" s="112">
        <v>166.74740992474401</v>
      </c>
    </row>
    <row r="233" spans="16:18" x14ac:dyDescent="0.25">
      <c r="P233" s="110">
        <v>42735</v>
      </c>
      <c r="Q233" s="111">
        <v>182.65227485160199</v>
      </c>
      <c r="R233" s="112">
        <v>165.29035695227401</v>
      </c>
    </row>
    <row r="234" spans="16:18" x14ac:dyDescent="0.25">
      <c r="P234" s="110">
        <v>42766</v>
      </c>
      <c r="Q234" s="111">
        <v>186.40383005238201</v>
      </c>
      <c r="R234" s="112">
        <v>166.88322980447899</v>
      </c>
    </row>
    <row r="235" spans="16:18" x14ac:dyDescent="0.25">
      <c r="P235" s="110">
        <v>42794</v>
      </c>
      <c r="Q235" s="111">
        <v>191.06714043009899</v>
      </c>
      <c r="R235" s="112">
        <v>170.52940557978101</v>
      </c>
    </row>
    <row r="236" spans="16:18" x14ac:dyDescent="0.25">
      <c r="P236" s="110">
        <v>42825</v>
      </c>
      <c r="Q236" s="111">
        <v>193.948036543694</v>
      </c>
      <c r="R236" s="112">
        <v>174.462168963989</v>
      </c>
    </row>
    <row r="237" spans="16:18" x14ac:dyDescent="0.25">
      <c r="P237" s="110">
        <v>42855</v>
      </c>
      <c r="Q237" s="111">
        <v>195.79073220950099</v>
      </c>
      <c r="R237" s="112">
        <v>176.37129761569901</v>
      </c>
    </row>
    <row r="238" spans="16:18" x14ac:dyDescent="0.25">
      <c r="P238" s="110">
        <v>42886</v>
      </c>
      <c r="Q238" s="111">
        <v>197.92315912975499</v>
      </c>
      <c r="R238" s="112">
        <v>176.242083343796</v>
      </c>
    </row>
    <row r="239" spans="16:18" x14ac:dyDescent="0.25">
      <c r="P239" s="110">
        <v>42916</v>
      </c>
      <c r="Q239" s="111">
        <v>202.19951359653899</v>
      </c>
      <c r="R239" s="112">
        <v>176.09294901308701</v>
      </c>
    </row>
    <row r="240" spans="16:18" x14ac:dyDescent="0.25">
      <c r="P240" s="110">
        <v>42947</v>
      </c>
      <c r="Q240" s="111">
        <v>204.67823880117601</v>
      </c>
      <c r="R240" s="112">
        <v>175.31466943936499</v>
      </c>
    </row>
    <row r="241" spans="16:18" x14ac:dyDescent="0.25">
      <c r="P241" s="110">
        <v>42978</v>
      </c>
      <c r="Q241" s="111">
        <v>205.00595690236801</v>
      </c>
      <c r="R241" s="112">
        <v>177.35799339783699</v>
      </c>
    </row>
    <row r="242" spans="16:18" x14ac:dyDescent="0.25">
      <c r="P242" s="110">
        <v>43008</v>
      </c>
      <c r="Q242" s="111">
        <v>202.915722956682</v>
      </c>
      <c r="R242" s="112">
        <v>179.00895322983001</v>
      </c>
    </row>
    <row r="243" spans="16:18" x14ac:dyDescent="0.25">
      <c r="P243" s="110">
        <v>43039</v>
      </c>
      <c r="Q243" s="111">
        <v>202.414226371057</v>
      </c>
      <c r="R243" s="112">
        <v>181.95544538303</v>
      </c>
    </row>
    <row r="244" spans="16:18" x14ac:dyDescent="0.25">
      <c r="P244" s="110">
        <v>43069</v>
      </c>
      <c r="Q244" s="111">
        <v>204.11917078610099</v>
      </c>
      <c r="R244" s="112">
        <v>181.19698384543301</v>
      </c>
    </row>
    <row r="245" spans="16:18" x14ac:dyDescent="0.25">
      <c r="P245" s="110">
        <v>43100</v>
      </c>
      <c r="Q245" s="111">
        <v>207.04674816911901</v>
      </c>
      <c r="R245" s="112">
        <v>181.56370582253999</v>
      </c>
    </row>
    <row r="246" spans="16:18" x14ac:dyDescent="0.25">
      <c r="P246" s="110">
        <v>43131</v>
      </c>
      <c r="Q246" s="111">
        <v>209.526669557969</v>
      </c>
      <c r="R246" s="112">
        <v>182.696591798518</v>
      </c>
    </row>
    <row r="247" spans="16:18" x14ac:dyDescent="0.25">
      <c r="P247" s="110">
        <v>43159</v>
      </c>
      <c r="Q247" s="111">
        <v>208.95414471517</v>
      </c>
      <c r="R247" s="112">
        <v>188.11014356996401</v>
      </c>
    </row>
    <row r="248" spans="16:18" x14ac:dyDescent="0.25">
      <c r="P248" s="110">
        <v>43190</v>
      </c>
      <c r="Q248" s="111">
        <v>206.67302484744201</v>
      </c>
      <c r="R248" s="112">
        <v>191.30262897292101</v>
      </c>
    </row>
    <row r="249" spans="16:18" x14ac:dyDescent="0.25">
      <c r="P249" s="110">
        <v>43220</v>
      </c>
      <c r="Q249" s="111">
        <v>205.990605670989</v>
      </c>
      <c r="R249" s="112">
        <v>190.96284076118999</v>
      </c>
    </row>
    <row r="250" spans="16:18" x14ac:dyDescent="0.25">
      <c r="P250" s="110">
        <v>43251</v>
      </c>
      <c r="Q250" s="111">
        <v>207.88666951320499</v>
      </c>
      <c r="R250" s="112">
        <v>188.01603425953701</v>
      </c>
    </row>
    <row r="251" spans="16:18" x14ac:dyDescent="0.25">
      <c r="P251" s="110">
        <v>43281</v>
      </c>
      <c r="Q251" s="111">
        <v>212.64918312279499</v>
      </c>
      <c r="R251" s="112">
        <v>187.799653770687</v>
      </c>
    </row>
    <row r="252" spans="16:18" x14ac:dyDescent="0.25">
      <c r="P252" s="110">
        <v>43312</v>
      </c>
      <c r="Q252" s="111">
        <v>215.14410645774001</v>
      </c>
      <c r="R252" s="112">
        <v>190.59451869092601</v>
      </c>
    </row>
    <row r="253" spans="16:18" x14ac:dyDescent="0.25">
      <c r="P253" s="110">
        <v>43343</v>
      </c>
      <c r="Q253" s="111">
        <v>216.48127461760799</v>
      </c>
      <c r="R253" s="112">
        <v>194.76819844337501</v>
      </c>
    </row>
    <row r="254" spans="16:18" x14ac:dyDescent="0.25">
      <c r="P254" s="110">
        <v>43373</v>
      </c>
      <c r="Q254" s="111">
        <v>214.82675002622199</v>
      </c>
      <c r="R254" s="112">
        <v>197.73676888879899</v>
      </c>
    </row>
    <row r="255" spans="16:18" x14ac:dyDescent="0.25">
      <c r="P255" s="110">
        <v>43404</v>
      </c>
      <c r="Q255" s="111">
        <v>215.163099215438</v>
      </c>
      <c r="R255" s="112">
        <v>198.056236115708</v>
      </c>
    </row>
    <row r="256" spans="16:18" x14ac:dyDescent="0.25">
      <c r="P256" s="110">
        <v>43434</v>
      </c>
      <c r="Q256" s="111">
        <v>216.13122750098901</v>
      </c>
      <c r="R256" s="112">
        <v>196.423773565148</v>
      </c>
    </row>
    <row r="257" spans="16:18" x14ac:dyDescent="0.25">
      <c r="P257" s="110">
        <v>43465</v>
      </c>
      <c r="Q257" s="111">
        <v>218.167930888369</v>
      </c>
      <c r="R257" s="112">
        <v>195.30447300539601</v>
      </c>
    </row>
    <row r="258" spans="16:18" x14ac:dyDescent="0.25">
      <c r="P258" s="110">
        <v>43496</v>
      </c>
      <c r="Q258" s="111">
        <v>219.81214030728401</v>
      </c>
      <c r="R258" s="112">
        <v>196.56549041113601</v>
      </c>
    </row>
    <row r="259" spans="16:18" x14ac:dyDescent="0.25">
      <c r="P259" s="110">
        <v>43524</v>
      </c>
      <c r="Q259" s="111">
        <v>220.11916186237801</v>
      </c>
      <c r="R259" s="112">
        <v>200.05533450000101</v>
      </c>
    </row>
    <row r="260" spans="16:18" x14ac:dyDescent="0.25">
      <c r="P260" s="110">
        <v>43555</v>
      </c>
      <c r="Q260" s="111">
        <v>220.58570663999501</v>
      </c>
      <c r="R260" s="112">
        <v>204.002821155954</v>
      </c>
    </row>
    <row r="261" spans="16:18" x14ac:dyDescent="0.25">
      <c r="P261" s="110">
        <v>43585</v>
      </c>
      <c r="Q261" s="111">
        <v>220.87497085980601</v>
      </c>
      <c r="R261" s="112">
        <v>204.750654298678</v>
      </c>
    </row>
    <row r="262" spans="16:18" x14ac:dyDescent="0.25">
      <c r="P262" s="110">
        <v>43616</v>
      </c>
      <c r="Q262" s="111">
        <v>222.317553807514</v>
      </c>
      <c r="R262" s="112">
        <v>205.27743754829999</v>
      </c>
    </row>
    <row r="263" spans="16:18" x14ac:dyDescent="0.25">
      <c r="P263" s="110">
        <v>43646</v>
      </c>
      <c r="Q263" s="111">
        <v>223.916772974916</v>
      </c>
      <c r="R263" s="112">
        <v>206.13069842682901</v>
      </c>
    </row>
    <row r="264" spans="16:18" x14ac:dyDescent="0.25">
      <c r="P264" s="110">
        <v>43677</v>
      </c>
      <c r="Q264" s="111">
        <v>226.00805370722099</v>
      </c>
      <c r="R264" s="112">
        <v>206.632394716644</v>
      </c>
    </row>
    <row r="265" spans="16:18" x14ac:dyDescent="0.25">
      <c r="P265" s="110">
        <v>43708</v>
      </c>
      <c r="Q265" s="111">
        <v>227.762773578104</v>
      </c>
      <c r="R265" s="112">
        <v>204.41489352612501</v>
      </c>
    </row>
    <row r="266" spans="16:18" x14ac:dyDescent="0.25">
      <c r="P266" s="110">
        <v>43738</v>
      </c>
      <c r="Q266" s="111">
        <v>228.30588665234799</v>
      </c>
      <c r="R266" s="112">
        <v>203.17914751890299</v>
      </c>
    </row>
    <row r="267" spans="16:18" x14ac:dyDescent="0.25">
      <c r="P267" s="110">
        <v>43769</v>
      </c>
      <c r="Q267" s="111">
        <v>227.299303715132</v>
      </c>
      <c r="R267" s="112">
        <v>202.72147033717701</v>
      </c>
    </row>
    <row r="268" spans="16:18" x14ac:dyDescent="0.25">
      <c r="P268" s="110">
        <v>43799</v>
      </c>
      <c r="Q268" s="111">
        <v>226.16605547803201</v>
      </c>
      <c r="R268" s="112">
        <v>206.18621407902401</v>
      </c>
    </row>
    <row r="269" spans="16:18" x14ac:dyDescent="0.25">
      <c r="P269" s="110">
        <v>43830</v>
      </c>
      <c r="Q269" s="111">
        <v>227.332509673484</v>
      </c>
      <c r="R269" s="112">
        <v>210.25376132736699</v>
      </c>
    </row>
    <row r="270" spans="16:18" x14ac:dyDescent="0.25">
      <c r="P270" s="110">
        <v>43861</v>
      </c>
      <c r="Q270" s="111">
        <v>230.275816948087</v>
      </c>
      <c r="R270" s="112">
        <v>216.50945443203</v>
      </c>
    </row>
    <row r="271" spans="16:18" x14ac:dyDescent="0.25">
      <c r="P271" s="110">
        <v>43890</v>
      </c>
      <c r="Q271" s="111">
        <v>234.392944605444</v>
      </c>
      <c r="R271" s="112">
        <v>220.49690735928201</v>
      </c>
    </row>
    <row r="272" spans="16:18" x14ac:dyDescent="0.25">
      <c r="P272" s="110">
        <v>43921</v>
      </c>
      <c r="Q272" s="111">
        <v>236.27509188710201</v>
      </c>
      <c r="R272" s="112">
        <v>222.13432977819099</v>
      </c>
    </row>
    <row r="273" spans="16:18" x14ac:dyDescent="0.25">
      <c r="P273" s="110">
        <v>43951</v>
      </c>
      <c r="Q273" s="111">
        <v>235.539784399762</v>
      </c>
      <c r="R273" s="112">
        <v>215.97890027251</v>
      </c>
    </row>
    <row r="274" spans="16:18" x14ac:dyDescent="0.25">
      <c r="P274" s="110">
        <v>43982</v>
      </c>
      <c r="Q274" s="111">
        <v>232.584624899099</v>
      </c>
      <c r="R274" s="112">
        <v>208.18642881927599</v>
      </c>
    </row>
    <row r="275" spans="16:18" x14ac:dyDescent="0.25">
      <c r="P275" s="110">
        <v>44012</v>
      </c>
      <c r="Q275" s="111">
        <v>231.425808783365</v>
      </c>
      <c r="R275" s="112">
        <v>206.68786386825099</v>
      </c>
    </row>
    <row r="276" spans="16:18" x14ac:dyDescent="0.25">
      <c r="P276" s="110">
        <v>44043</v>
      </c>
      <c r="Q276" s="111">
        <v>231.05581070517701</v>
      </c>
      <c r="R276" s="112">
        <v>207.097685771963</v>
      </c>
    </row>
    <row r="277" spans="16:18" x14ac:dyDescent="0.25">
      <c r="P277" s="110">
        <v>44074</v>
      </c>
      <c r="Q277" s="111">
        <v>233.287905634222</v>
      </c>
      <c r="R277" s="112">
        <v>210.590102536871</v>
      </c>
    </row>
    <row r="278" spans="16:18" x14ac:dyDescent="0.25">
      <c r="P278" s="110">
        <v>44104</v>
      </c>
      <c r="Q278" s="111">
        <v>237.138733700312</v>
      </c>
      <c r="R278" s="112">
        <v>213.66085907153001</v>
      </c>
    </row>
    <row r="279" spans="16:18" x14ac:dyDescent="0.25">
      <c r="P279" s="110">
        <v>44135</v>
      </c>
      <c r="Q279" s="111">
        <v>242.96735319548199</v>
      </c>
      <c r="R279" s="112">
        <v>220.48863373285599</v>
      </c>
    </row>
    <row r="280" spans="16:18" x14ac:dyDescent="0.25">
      <c r="P280" s="110">
        <v>44165</v>
      </c>
      <c r="Q280" s="111">
        <v>247.049401401502</v>
      </c>
      <c r="R280" s="112">
        <v>225.77848271245401</v>
      </c>
    </row>
    <row r="281" spans="16:18" x14ac:dyDescent="0.25">
      <c r="P281" s="110">
        <v>44196</v>
      </c>
      <c r="Q281" s="111">
        <v>249.11880018568999</v>
      </c>
      <c r="R281" s="112">
        <v>231.346842521074</v>
      </c>
    </row>
    <row r="282" spans="16:18" x14ac:dyDescent="0.25">
      <c r="P282" s="110">
        <v>44227</v>
      </c>
      <c r="Q282" s="111">
        <v>248.05288905298301</v>
      </c>
      <c r="R282" s="112">
        <v>231.391541635039</v>
      </c>
    </row>
    <row r="283" spans="16:18" x14ac:dyDescent="0.25">
      <c r="P283" s="110">
        <v>44255</v>
      </c>
      <c r="Q283" s="111">
        <v>247.470649384626</v>
      </c>
      <c r="R283" s="112">
        <v>231.09928700986899</v>
      </c>
    </row>
    <row r="284" spans="16:18" x14ac:dyDescent="0.25">
      <c r="P284" s="110">
        <v>44286</v>
      </c>
      <c r="Q284" s="111">
        <v>249.872874036512</v>
      </c>
      <c r="R284" s="112">
        <v>232.240926349044</v>
      </c>
    </row>
    <row r="285" spans="16:18" x14ac:dyDescent="0.25">
      <c r="P285" s="110">
        <v>44316</v>
      </c>
      <c r="Q285" s="111">
        <v>253.720980987936</v>
      </c>
      <c r="R285" s="112">
        <v>235.86118452137899</v>
      </c>
    </row>
    <row r="286" spans="16:18" x14ac:dyDescent="0.25">
      <c r="P286" s="110">
        <v>44347</v>
      </c>
      <c r="Q286" s="111">
        <v>257.68495420452302</v>
      </c>
      <c r="R286" s="112">
        <v>239.352104850026</v>
      </c>
    </row>
    <row r="287" spans="16:18" x14ac:dyDescent="0.25">
      <c r="P287" s="110">
        <v>44377</v>
      </c>
      <c r="Q287" s="111">
        <v>261.64379874769401</v>
      </c>
      <c r="R287" s="112">
        <v>242.41492301915801</v>
      </c>
    </row>
    <row r="288" spans="16:18" x14ac:dyDescent="0.25">
      <c r="P288" s="110">
        <v>44408</v>
      </c>
      <c r="Q288" s="111">
        <v>265.38180338323701</v>
      </c>
      <c r="R288" s="112">
        <v>247.62110732838701</v>
      </c>
    </row>
    <row r="289" spans="16:18" x14ac:dyDescent="0.25">
      <c r="P289" s="110">
        <v>44439</v>
      </c>
      <c r="Q289" s="111">
        <v>269.58193995379702</v>
      </c>
      <c r="R289" s="112">
        <v>253.96738799770401</v>
      </c>
    </row>
    <row r="290" spans="16:18" x14ac:dyDescent="0.25">
      <c r="P290" s="110">
        <v>44469</v>
      </c>
      <c r="Q290" s="111">
        <v>272.70200133164798</v>
      </c>
      <c r="R290" s="112">
        <v>262.36860657329402</v>
      </c>
    </row>
    <row r="291" spans="16:18" x14ac:dyDescent="0.25">
      <c r="P291" s="110">
        <v>44500</v>
      </c>
      <c r="Q291" s="111">
        <v>278.15341569698501</v>
      </c>
      <c r="R291" s="112">
        <v>268.41908378754101</v>
      </c>
    </row>
    <row r="292" spans="16:18" x14ac:dyDescent="0.25">
      <c r="P292" s="110">
        <v>44530</v>
      </c>
      <c r="Q292" s="111">
        <v>282.90596627335998</v>
      </c>
      <c r="R292" s="112">
        <v>270.25387060358202</v>
      </c>
    </row>
    <row r="293" spans="16:18" x14ac:dyDescent="0.25">
      <c r="P293" s="110">
        <v>44561</v>
      </c>
      <c r="Q293" s="111">
        <v>287.11089055644999</v>
      </c>
      <c r="R293" s="112">
        <v>269.92008603616898</v>
      </c>
    </row>
    <row r="294" spans="16:18" x14ac:dyDescent="0.25">
      <c r="P294" s="110">
        <v>44592</v>
      </c>
      <c r="Q294" s="111">
        <v>285.981285634161</v>
      </c>
      <c r="R294" s="112">
        <v>263.63496498355801</v>
      </c>
    </row>
    <row r="295" spans="16:18" x14ac:dyDescent="0.25">
      <c r="P295" s="110">
        <v>44620</v>
      </c>
      <c r="Q295" s="111">
        <v>285.34568167454597</v>
      </c>
      <c r="R295" s="112">
        <v>261.68949032114398</v>
      </c>
    </row>
    <row r="296" spans="16:18" x14ac:dyDescent="0.25">
      <c r="P296" s="110">
        <v>44651</v>
      </c>
      <c r="Q296" s="111">
        <v>289.23380188092398</v>
      </c>
      <c r="R296" s="112">
        <v>266.82011093051602</v>
      </c>
    </row>
    <row r="297" spans="16:18" x14ac:dyDescent="0.25">
      <c r="P297" s="110">
        <v>44681</v>
      </c>
      <c r="Q297" s="111">
        <v>297.71501308059601</v>
      </c>
      <c r="R297" s="112">
        <v>283.88615846210803</v>
      </c>
    </row>
    <row r="298" spans="16:18" x14ac:dyDescent="0.25">
      <c r="P298" s="110">
        <v>44712</v>
      </c>
      <c r="Q298" s="111">
        <v>304.31346991990699</v>
      </c>
      <c r="R298" s="112">
        <v>293.711197055745</v>
      </c>
    </row>
    <row r="299" spans="16:18" x14ac:dyDescent="0.25">
      <c r="P299" s="110">
        <v>44742</v>
      </c>
      <c r="Q299" s="111">
        <v>307.52036470637103</v>
      </c>
      <c r="R299" s="112">
        <v>296.19420181877598</v>
      </c>
    </row>
    <row r="300" spans="16:18" x14ac:dyDescent="0.25">
      <c r="P300" s="110">
        <v>44773</v>
      </c>
      <c r="Q300" s="111">
        <v>305.64048353186502</v>
      </c>
      <c r="R300" s="112">
        <v>288.39448423204101</v>
      </c>
    </row>
    <row r="301" spans="16:18" x14ac:dyDescent="0.25">
      <c r="P301" s="110">
        <v>44804</v>
      </c>
      <c r="Q301" s="111">
        <v>306.09937628283097</v>
      </c>
      <c r="R301" s="112">
        <v>286.31224594247402</v>
      </c>
    </row>
    <row r="302" spans="16:18" x14ac:dyDescent="0.25">
      <c r="P302" s="110">
        <v>44834</v>
      </c>
      <c r="Q302" s="111">
        <v>306.28124770937598</v>
      </c>
      <c r="R302" s="112">
        <v>286.06584283898297</v>
      </c>
    </row>
    <row r="303" spans="16:18" x14ac:dyDescent="0.25">
      <c r="P303" s="110">
        <v>44865</v>
      </c>
      <c r="Q303" s="111">
        <v>307.702311538571</v>
      </c>
      <c r="R303" s="112">
        <v>289.05826400115302</v>
      </c>
    </row>
    <row r="304" spans="16:18" x14ac:dyDescent="0.25">
      <c r="P304" s="110">
        <v>44895</v>
      </c>
      <c r="Q304" s="111">
        <v>305.09345895783798</v>
      </c>
      <c r="R304" s="112">
        <v>279.188433231592</v>
      </c>
    </row>
    <row r="305" spans="16:18" x14ac:dyDescent="0.25">
      <c r="P305" s="110">
        <v>44926</v>
      </c>
      <c r="Q305" s="111">
        <v>303.35370499300501</v>
      </c>
      <c r="R305" s="112">
        <v>271.83617452497799</v>
      </c>
    </row>
    <row r="306" spans="16:18" x14ac:dyDescent="0.25">
      <c r="P306" s="110">
        <v>44957</v>
      </c>
      <c r="Q306" s="111">
        <v>301.23925770000398</v>
      </c>
      <c r="R306" s="112">
        <v>260.20518674855299</v>
      </c>
    </row>
    <row r="307" spans="16:18" x14ac:dyDescent="0.25">
      <c r="P307" s="110">
        <v>44985</v>
      </c>
      <c r="Q307" s="111">
        <v>302.46959664426799</v>
      </c>
      <c r="R307" s="112">
        <v>257.38187175392</v>
      </c>
    </row>
    <row r="308" spans="16:18" x14ac:dyDescent="0.25">
      <c r="P308" s="110">
        <v>45016</v>
      </c>
      <c r="Q308" s="111">
        <v>305.68651108417703</v>
      </c>
      <c r="R308" s="112">
        <v>254.39775509273699</v>
      </c>
    </row>
    <row r="309" spans="16:18" x14ac:dyDescent="0.25">
      <c r="P309" s="110">
        <v>45046</v>
      </c>
      <c r="Q309" s="111">
        <v>306.21811448512699</v>
      </c>
      <c r="R309" s="112">
        <v>255.85815742337601</v>
      </c>
    </row>
    <row r="310" spans="16:18" x14ac:dyDescent="0.25">
      <c r="P310" s="110">
        <v>45077</v>
      </c>
      <c r="Q310" s="111">
        <v>308.63108894911801</v>
      </c>
      <c r="R310" s="112">
        <v>264.56287259592801</v>
      </c>
    </row>
    <row r="311" spans="16:18" x14ac:dyDescent="0.25">
      <c r="P311" s="110">
        <v>45107</v>
      </c>
      <c r="Q311" s="111">
        <v>310.45464602408401</v>
      </c>
      <c r="R311" s="112">
        <v>272.64318595746403</v>
      </c>
    </row>
    <row r="312" spans="16:18" x14ac:dyDescent="0.25">
      <c r="P312" s="110">
        <v>45138</v>
      </c>
      <c r="Q312" s="111">
        <v>314.68416833357003</v>
      </c>
      <c r="R312" s="112">
        <v>277.36638270968899</v>
      </c>
    </row>
    <row r="313" spans="16:18" x14ac:dyDescent="0.25">
      <c r="P313" s="110">
        <v>45169</v>
      </c>
      <c r="Q313" s="111">
        <v>315.01630294552899</v>
      </c>
      <c r="R313" s="112">
        <v>264.74052520071098</v>
      </c>
    </row>
    <row r="314" spans="16:18" x14ac:dyDescent="0.25">
      <c r="P314" s="110">
        <v>45199</v>
      </c>
      <c r="Q314" s="111">
        <v>316.70813994112302</v>
      </c>
      <c r="R314" s="112">
        <v>253.93122020126501</v>
      </c>
    </row>
    <row r="315" spans="16:18" x14ac:dyDescent="0.25">
      <c r="P315" s="110">
        <v>45230</v>
      </c>
      <c r="Q315" s="111">
        <v>312.85652573870402</v>
      </c>
      <c r="R315" s="112">
        <v>236.36872140964601</v>
      </c>
    </row>
    <row r="316" spans="16:18" x14ac:dyDescent="0.25">
      <c r="P316" s="110">
        <v>45260</v>
      </c>
      <c r="Q316" s="111">
        <v>312.31513222027797</v>
      </c>
      <c r="R316" s="112">
        <v>237.53344046058101</v>
      </c>
    </row>
    <row r="317" spans="16:18" x14ac:dyDescent="0.25">
      <c r="P317" s="110">
        <v>45291</v>
      </c>
      <c r="Q317" s="111">
        <v>309.12361976309302</v>
      </c>
      <c r="R317" s="112">
        <v>235.50884312673199</v>
      </c>
    </row>
    <row r="318" spans="16:18" x14ac:dyDescent="0.25">
      <c r="P318" s="110">
        <v>45322</v>
      </c>
      <c r="Q318" s="111">
        <v>312.235102138645</v>
      </c>
      <c r="R318" s="112">
        <v>248.84376190726499</v>
      </c>
    </row>
    <row r="319" spans="16:18" x14ac:dyDescent="0.25">
      <c r="P319" s="110">
        <v>45351</v>
      </c>
      <c r="Q319" s="111">
        <v>311.91095040667898</v>
      </c>
      <c r="R319" s="112">
        <v>247.01600012940301</v>
      </c>
    </row>
    <row r="320" spans="16:18" x14ac:dyDescent="0.25">
      <c r="P320" s="110">
        <v>45382</v>
      </c>
      <c r="Q320" s="111">
        <v>316.40010355932998</v>
      </c>
      <c r="R320" s="112">
        <v>256.55979327777101</v>
      </c>
    </row>
    <row r="321" spans="16:18" x14ac:dyDescent="0.25">
      <c r="P321" s="110">
        <v>45412</v>
      </c>
      <c r="Q321" s="111">
        <v>315.15386589160198</v>
      </c>
      <c r="R321" s="112">
        <v>246.889318365082</v>
      </c>
    </row>
    <row r="322" spans="16:18" x14ac:dyDescent="0.25">
      <c r="P322" s="110">
        <v>45443</v>
      </c>
      <c r="Q322" s="111">
        <v>316.10988715293797</v>
      </c>
      <c r="R322" s="112">
        <v>247.90765350428899</v>
      </c>
    </row>
    <row r="323" spans="16:18" x14ac:dyDescent="0.25">
      <c r="P323" s="110">
        <v>45473</v>
      </c>
      <c r="Q323" s="111">
        <v>311.39511713982398</v>
      </c>
      <c r="R323" s="112">
        <v>234.94383140994401</v>
      </c>
    </row>
    <row r="324" spans="16:18" x14ac:dyDescent="0.25">
      <c r="P324" s="110">
        <v>45504</v>
      </c>
      <c r="Q324" s="111">
        <v>311.96869008859301</v>
      </c>
      <c r="R324" s="112">
        <v>242.02346333175399</v>
      </c>
    </row>
    <row r="325" spans="16:18" x14ac:dyDescent="0.25">
      <c r="P325" s="110">
        <v>45535</v>
      </c>
      <c r="Q325" s="111">
        <v>310.39104816326898</v>
      </c>
      <c r="R325" s="112">
        <v>238.651669794545</v>
      </c>
    </row>
    <row r="326" spans="16:18" x14ac:dyDescent="0.25">
      <c r="P326" s="110">
        <v>45565</v>
      </c>
      <c r="Q326" s="111" t="s">
        <v>76</v>
      </c>
      <c r="R326" s="112" t="s">
        <v>76</v>
      </c>
    </row>
    <row r="327" spans="16:18" x14ac:dyDescent="0.25">
      <c r="P327" s="110">
        <v>45596</v>
      </c>
      <c r="Q327" s="111" t="s">
        <v>76</v>
      </c>
      <c r="R327" s="112" t="s">
        <v>76</v>
      </c>
    </row>
    <row r="328" spans="16:18" x14ac:dyDescent="0.25">
      <c r="P328" s="110">
        <v>45626</v>
      </c>
      <c r="Q328" s="111" t="s">
        <v>76</v>
      </c>
      <c r="R328" s="112" t="s">
        <v>76</v>
      </c>
    </row>
    <row r="329" spans="16:18" x14ac:dyDescent="0.25">
      <c r="P329" s="110">
        <v>45657</v>
      </c>
      <c r="Q329" s="111" t="s">
        <v>76</v>
      </c>
      <c r="R329" s="112" t="s">
        <v>76</v>
      </c>
    </row>
    <row r="330" spans="16:18" x14ac:dyDescent="0.25">
      <c r="P330" s="110">
        <v>45688</v>
      </c>
      <c r="Q330" s="111" t="s">
        <v>76</v>
      </c>
      <c r="R330" s="112" t="s">
        <v>76</v>
      </c>
    </row>
    <row r="331" spans="16:18" x14ac:dyDescent="0.25">
      <c r="P331" s="110">
        <v>45716</v>
      </c>
      <c r="Q331" s="111" t="s">
        <v>76</v>
      </c>
      <c r="R331" s="112" t="s">
        <v>76</v>
      </c>
    </row>
    <row r="332" spans="16:18" x14ac:dyDescent="0.25">
      <c r="P332" s="110">
        <v>45747</v>
      </c>
      <c r="Q332" s="111" t="s">
        <v>76</v>
      </c>
      <c r="R332" s="112" t="s">
        <v>76</v>
      </c>
    </row>
    <row r="333" spans="16:18" x14ac:dyDescent="0.25">
      <c r="P333" s="110">
        <v>45777</v>
      </c>
      <c r="Q333" s="111" t="s">
        <v>76</v>
      </c>
      <c r="R333" s="112" t="s">
        <v>76</v>
      </c>
    </row>
    <row r="334" spans="16:18" x14ac:dyDescent="0.25">
      <c r="P334" s="110">
        <v>45808</v>
      </c>
      <c r="Q334" s="111" t="s">
        <v>76</v>
      </c>
      <c r="R334" s="112" t="s">
        <v>76</v>
      </c>
    </row>
    <row r="335" spans="16:18" x14ac:dyDescent="0.25">
      <c r="P335" s="110">
        <v>45838</v>
      </c>
      <c r="Q335" s="111" t="s">
        <v>76</v>
      </c>
      <c r="R335" s="112" t="s">
        <v>76</v>
      </c>
    </row>
    <row r="336" spans="16:18" x14ac:dyDescent="0.25">
      <c r="P336" s="110">
        <v>45869</v>
      </c>
      <c r="Q336" s="111" t="s">
        <v>76</v>
      </c>
      <c r="R336" s="112" t="s">
        <v>76</v>
      </c>
    </row>
    <row r="337" spans="16:18" x14ac:dyDescent="0.25">
      <c r="P337" s="110">
        <v>45900</v>
      </c>
      <c r="Q337" s="111" t="s">
        <v>76</v>
      </c>
      <c r="R337" s="112" t="s">
        <v>76</v>
      </c>
    </row>
    <row r="338" spans="16:18" x14ac:dyDescent="0.25">
      <c r="P338" s="110">
        <v>45930</v>
      </c>
      <c r="Q338" s="111" t="s">
        <v>76</v>
      </c>
      <c r="R338" s="112" t="s">
        <v>76</v>
      </c>
    </row>
    <row r="339" spans="16:18" x14ac:dyDescent="0.25">
      <c r="P339" s="110">
        <v>45961</v>
      </c>
      <c r="Q339" s="111" t="s">
        <v>76</v>
      </c>
      <c r="R339" s="112" t="s">
        <v>76</v>
      </c>
    </row>
    <row r="340" spans="16:18" x14ac:dyDescent="0.25">
      <c r="P340" s="110">
        <v>45991</v>
      </c>
      <c r="Q340" s="111" t="s">
        <v>76</v>
      </c>
      <c r="R340" s="112" t="s">
        <v>76</v>
      </c>
    </row>
    <row r="341" spans="16:18" x14ac:dyDescent="0.25">
      <c r="P341" s="110">
        <v>46022</v>
      </c>
      <c r="Q341" s="111" t="s">
        <v>76</v>
      </c>
      <c r="R341" s="112" t="s">
        <v>76</v>
      </c>
    </row>
    <row r="342" spans="16:18" x14ac:dyDescent="0.25">
      <c r="P342" s="110">
        <v>46053</v>
      </c>
      <c r="Q342" s="111" t="s">
        <v>76</v>
      </c>
      <c r="R342" s="112" t="s">
        <v>76</v>
      </c>
    </row>
    <row r="343" spans="16:18" x14ac:dyDescent="0.25">
      <c r="P343" s="110">
        <v>46081</v>
      </c>
      <c r="Q343" s="111" t="s">
        <v>76</v>
      </c>
      <c r="R343" s="112" t="s">
        <v>76</v>
      </c>
    </row>
    <row r="344" spans="16:18" x14ac:dyDescent="0.25">
      <c r="P344" s="110">
        <v>46112</v>
      </c>
      <c r="Q344" s="111" t="s">
        <v>76</v>
      </c>
      <c r="R344" s="112" t="s">
        <v>76</v>
      </c>
    </row>
    <row r="345" spans="16:18" x14ac:dyDescent="0.25">
      <c r="P345" s="110">
        <v>46142</v>
      </c>
      <c r="Q345" s="111" t="s">
        <v>76</v>
      </c>
      <c r="R345" s="112" t="s">
        <v>76</v>
      </c>
    </row>
    <row r="346" spans="16:18" x14ac:dyDescent="0.25">
      <c r="P346" s="110">
        <v>46173</v>
      </c>
      <c r="Q346" s="111" t="s">
        <v>76</v>
      </c>
      <c r="R346" s="112" t="s">
        <v>76</v>
      </c>
    </row>
    <row r="347" spans="16:18" x14ac:dyDescent="0.25">
      <c r="P347" s="110">
        <v>46203</v>
      </c>
      <c r="Q347" s="111" t="s">
        <v>76</v>
      </c>
      <c r="R347" s="112" t="s">
        <v>76</v>
      </c>
    </row>
    <row r="348" spans="16:18" x14ac:dyDescent="0.25">
      <c r="P348" s="110">
        <v>46234</v>
      </c>
      <c r="Q348" s="111" t="s">
        <v>76</v>
      </c>
      <c r="R348" s="112" t="s">
        <v>76</v>
      </c>
    </row>
    <row r="349" spans="16:18" x14ac:dyDescent="0.25">
      <c r="P349" s="110">
        <v>46265</v>
      </c>
      <c r="Q349" s="111" t="s">
        <v>76</v>
      </c>
      <c r="R349" s="112" t="s">
        <v>76</v>
      </c>
    </row>
    <row r="350" spans="16:18" x14ac:dyDescent="0.25">
      <c r="P350" s="110">
        <v>46295</v>
      </c>
      <c r="Q350" s="111" t="s">
        <v>76</v>
      </c>
      <c r="R350" s="112" t="s">
        <v>76</v>
      </c>
    </row>
    <row r="351" spans="16:18" x14ac:dyDescent="0.25">
      <c r="P351" s="110">
        <v>46326</v>
      </c>
      <c r="Q351" s="111" t="s">
        <v>76</v>
      </c>
      <c r="R351" s="112" t="s">
        <v>76</v>
      </c>
    </row>
    <row r="352" spans="16:18" x14ac:dyDescent="0.25">
      <c r="P352" s="110">
        <v>46356</v>
      </c>
      <c r="Q352" s="111" t="s">
        <v>76</v>
      </c>
      <c r="R352" s="112" t="s">
        <v>76</v>
      </c>
    </row>
    <row r="353" spans="16:18" x14ac:dyDescent="0.25">
      <c r="P353" s="110">
        <v>46387</v>
      </c>
      <c r="Q353" s="111" t="s">
        <v>76</v>
      </c>
      <c r="R353" s="112" t="s">
        <v>76</v>
      </c>
    </row>
    <row r="354" spans="16:18" x14ac:dyDescent="0.25">
      <c r="P354" s="110">
        <v>46418</v>
      </c>
      <c r="Q354" s="111" t="s">
        <v>76</v>
      </c>
      <c r="R354" s="112" t="s">
        <v>76</v>
      </c>
    </row>
    <row r="355" spans="16:18" x14ac:dyDescent="0.25">
      <c r="P355" s="110">
        <v>46446</v>
      </c>
      <c r="Q355" s="111" t="s">
        <v>76</v>
      </c>
      <c r="R355" s="112" t="s">
        <v>76</v>
      </c>
    </row>
    <row r="356" spans="16:18" x14ac:dyDescent="0.25">
      <c r="P356" s="110">
        <v>46477</v>
      </c>
      <c r="Q356" s="111" t="s">
        <v>76</v>
      </c>
      <c r="R356" s="112" t="s">
        <v>76</v>
      </c>
    </row>
    <row r="357" spans="16:18" x14ac:dyDescent="0.25">
      <c r="P357" s="110">
        <v>46507</v>
      </c>
      <c r="Q357" s="111" t="s">
        <v>76</v>
      </c>
      <c r="R357" s="112" t="s">
        <v>76</v>
      </c>
    </row>
    <row r="358" spans="16:18" x14ac:dyDescent="0.25">
      <c r="P358" s="110">
        <v>46538</v>
      </c>
      <c r="Q358" s="111" t="s">
        <v>76</v>
      </c>
      <c r="R358" s="112" t="s">
        <v>76</v>
      </c>
    </row>
    <row r="359" spans="16:18" x14ac:dyDescent="0.25">
      <c r="P359" s="110">
        <v>46568</v>
      </c>
      <c r="Q359" s="111" t="s">
        <v>76</v>
      </c>
      <c r="R359" s="112" t="s">
        <v>76</v>
      </c>
    </row>
    <row r="360" spans="16:18" x14ac:dyDescent="0.25">
      <c r="P360" s="110">
        <v>46599</v>
      </c>
      <c r="Q360" s="111" t="s">
        <v>76</v>
      </c>
      <c r="R360" s="112" t="s">
        <v>76</v>
      </c>
    </row>
    <row r="361" spans="16:18" x14ac:dyDescent="0.25">
      <c r="P361" s="110">
        <v>46630</v>
      </c>
      <c r="Q361" s="111" t="s">
        <v>76</v>
      </c>
      <c r="R361" s="112" t="s">
        <v>76</v>
      </c>
    </row>
    <row r="362" spans="16:18" x14ac:dyDescent="0.25">
      <c r="P362" s="110">
        <v>46660</v>
      </c>
      <c r="Q362" s="111" t="s">
        <v>76</v>
      </c>
      <c r="R362" s="112" t="s">
        <v>76</v>
      </c>
    </row>
    <row r="363" spans="16:18" x14ac:dyDescent="0.25">
      <c r="P363" s="110">
        <v>46691</v>
      </c>
      <c r="Q363" s="111" t="s">
        <v>76</v>
      </c>
      <c r="R363" s="112" t="s">
        <v>76</v>
      </c>
    </row>
    <row r="364" spans="16:18" x14ac:dyDescent="0.25">
      <c r="P364" s="110">
        <v>46721</v>
      </c>
      <c r="Q364" s="111" t="s">
        <v>76</v>
      </c>
      <c r="R364" s="112" t="s">
        <v>76</v>
      </c>
    </row>
    <row r="365" spans="16:18" x14ac:dyDescent="0.25">
      <c r="P365" s="110">
        <v>46752</v>
      </c>
      <c r="Q365" s="111" t="s">
        <v>76</v>
      </c>
      <c r="R365" s="112" t="s">
        <v>76</v>
      </c>
    </row>
    <row r="366" spans="16:18" x14ac:dyDescent="0.25">
      <c r="P366" s="110">
        <v>46783</v>
      </c>
      <c r="Q366" s="111" t="s">
        <v>76</v>
      </c>
      <c r="R366" s="112" t="s">
        <v>76</v>
      </c>
    </row>
    <row r="367" spans="16:18" x14ac:dyDescent="0.25">
      <c r="P367" s="110">
        <v>46812</v>
      </c>
      <c r="Q367" s="111" t="s">
        <v>76</v>
      </c>
      <c r="R367" s="112" t="s">
        <v>76</v>
      </c>
    </row>
    <row r="368" spans="16:18" x14ac:dyDescent="0.25">
      <c r="P368" s="110">
        <v>46843</v>
      </c>
      <c r="Q368" s="111" t="s">
        <v>76</v>
      </c>
      <c r="R368" s="112" t="s">
        <v>76</v>
      </c>
    </row>
    <row r="369" spans="16:18" x14ac:dyDescent="0.25">
      <c r="P369" s="110">
        <v>46873</v>
      </c>
      <c r="Q369" s="111" t="s">
        <v>76</v>
      </c>
      <c r="R369" s="112" t="s">
        <v>76</v>
      </c>
    </row>
    <row r="370" spans="16:18" x14ac:dyDescent="0.25">
      <c r="P370" s="110">
        <v>46904</v>
      </c>
      <c r="Q370" s="111" t="s">
        <v>76</v>
      </c>
      <c r="R370" s="112" t="s">
        <v>76</v>
      </c>
    </row>
    <row r="371" spans="16:18" x14ac:dyDescent="0.25">
      <c r="P371" s="110">
        <v>46934</v>
      </c>
      <c r="Q371" s="111" t="s">
        <v>76</v>
      </c>
      <c r="R371" s="112" t="s">
        <v>76</v>
      </c>
    </row>
    <row r="372" spans="16:18" x14ac:dyDescent="0.25">
      <c r="P372" s="110">
        <v>46965</v>
      </c>
      <c r="Q372" s="111" t="s">
        <v>76</v>
      </c>
      <c r="R372" s="112" t="s">
        <v>76</v>
      </c>
    </row>
    <row r="373" spans="16:18" x14ac:dyDescent="0.25">
      <c r="P373" s="110">
        <v>46996</v>
      </c>
      <c r="Q373" s="111" t="s">
        <v>76</v>
      </c>
      <c r="R373" s="112" t="s">
        <v>76</v>
      </c>
    </row>
    <row r="374" spans="16:18" x14ac:dyDescent="0.25">
      <c r="P374" s="110">
        <v>47026</v>
      </c>
      <c r="Q374" s="111" t="s">
        <v>76</v>
      </c>
      <c r="R374" s="112" t="s">
        <v>76</v>
      </c>
    </row>
    <row r="375" spans="16:18" x14ac:dyDescent="0.25">
      <c r="P375" s="110">
        <v>47057</v>
      </c>
      <c r="Q375" s="111" t="s">
        <v>76</v>
      </c>
      <c r="R375" s="112" t="s">
        <v>76</v>
      </c>
    </row>
    <row r="376" spans="16:18" x14ac:dyDescent="0.25">
      <c r="P376" s="110">
        <v>47087</v>
      </c>
      <c r="Q376" s="111" t="s">
        <v>76</v>
      </c>
      <c r="R376" s="112" t="s">
        <v>76</v>
      </c>
    </row>
    <row r="377" spans="16:18" x14ac:dyDescent="0.25">
      <c r="P377" s="110">
        <v>47118</v>
      </c>
      <c r="Q377" s="111" t="s">
        <v>76</v>
      </c>
      <c r="R377" s="112" t="s">
        <v>76</v>
      </c>
    </row>
    <row r="378" spans="16:18" x14ac:dyDescent="0.25">
      <c r="P378" s="110">
        <v>47149</v>
      </c>
      <c r="Q378" s="111" t="s">
        <v>76</v>
      </c>
      <c r="R378" s="112" t="s">
        <v>76</v>
      </c>
    </row>
    <row r="379" spans="16:18" x14ac:dyDescent="0.25">
      <c r="P379" s="110">
        <v>47177</v>
      </c>
      <c r="Q379" s="111" t="s">
        <v>76</v>
      </c>
      <c r="R379" s="112" t="s">
        <v>76</v>
      </c>
    </row>
    <row r="380" spans="16:18" x14ac:dyDescent="0.25">
      <c r="P380" s="110">
        <v>47208</v>
      </c>
      <c r="Q380" s="111" t="s">
        <v>76</v>
      </c>
      <c r="R380" s="112" t="s">
        <v>76</v>
      </c>
    </row>
    <row r="381" spans="16:18" x14ac:dyDescent="0.25">
      <c r="P381" s="110">
        <v>47238</v>
      </c>
      <c r="Q381" s="111" t="s">
        <v>76</v>
      </c>
      <c r="R381" s="112" t="s">
        <v>76</v>
      </c>
    </row>
    <row r="382" spans="16:18" x14ac:dyDescent="0.25">
      <c r="P382" s="110">
        <v>47269</v>
      </c>
      <c r="Q382" s="111" t="s">
        <v>76</v>
      </c>
      <c r="R382" s="112" t="s">
        <v>76</v>
      </c>
    </row>
    <row r="383" spans="16:18" x14ac:dyDescent="0.25">
      <c r="P383" s="110">
        <v>47299</v>
      </c>
      <c r="Q383" s="111" t="s">
        <v>76</v>
      </c>
      <c r="R383" s="112" t="s">
        <v>76</v>
      </c>
    </row>
    <row r="384" spans="16:18" x14ac:dyDescent="0.25">
      <c r="P384" s="110">
        <v>47330</v>
      </c>
      <c r="Q384" s="111" t="s">
        <v>76</v>
      </c>
      <c r="R384" s="112" t="s">
        <v>76</v>
      </c>
    </row>
    <row r="385" spans="16:18" x14ac:dyDescent="0.25">
      <c r="P385" s="110">
        <v>47361</v>
      </c>
      <c r="Q385" s="111" t="s">
        <v>76</v>
      </c>
      <c r="R385" s="112" t="s">
        <v>76</v>
      </c>
    </row>
    <row r="386" spans="16:18" x14ac:dyDescent="0.25">
      <c r="P386" s="110">
        <v>47391</v>
      </c>
      <c r="Q386" s="111" t="s">
        <v>76</v>
      </c>
      <c r="R386" s="112" t="s">
        <v>76</v>
      </c>
    </row>
    <row r="387" spans="16:18" x14ac:dyDescent="0.25">
      <c r="P387" s="110">
        <v>47422</v>
      </c>
      <c r="Q387" s="111" t="s">
        <v>76</v>
      </c>
      <c r="R387" s="112" t="s">
        <v>76</v>
      </c>
    </row>
    <row r="388" spans="16:18" x14ac:dyDescent="0.25">
      <c r="P388" s="110">
        <v>47452</v>
      </c>
      <c r="Q388" s="111" t="s">
        <v>76</v>
      </c>
      <c r="R388" s="112" t="s">
        <v>76</v>
      </c>
    </row>
    <row r="389" spans="16:18" x14ac:dyDescent="0.25">
      <c r="P389" s="110">
        <v>47483</v>
      </c>
      <c r="Q389" s="111" t="s">
        <v>76</v>
      </c>
      <c r="R389" s="112" t="s">
        <v>76</v>
      </c>
    </row>
    <row r="390" spans="16:18" x14ac:dyDescent="0.25">
      <c r="P390" s="110">
        <v>47514</v>
      </c>
      <c r="Q390" s="111" t="s">
        <v>76</v>
      </c>
      <c r="R390" s="112" t="s">
        <v>76</v>
      </c>
    </row>
    <row r="391" spans="16:18" x14ac:dyDescent="0.25">
      <c r="P391" s="110">
        <v>47542</v>
      </c>
      <c r="Q391" s="111" t="s">
        <v>76</v>
      </c>
      <c r="R391" s="112" t="s">
        <v>76</v>
      </c>
    </row>
    <row r="392" spans="16:18" x14ac:dyDescent="0.25">
      <c r="P392" s="110">
        <v>47573</v>
      </c>
      <c r="Q392" s="111" t="s">
        <v>76</v>
      </c>
      <c r="R392" s="112" t="s">
        <v>76</v>
      </c>
    </row>
    <row r="393" spans="16:18" x14ac:dyDescent="0.25">
      <c r="P393" s="110">
        <v>47603</v>
      </c>
      <c r="Q393" s="111" t="s">
        <v>76</v>
      </c>
      <c r="R393" s="112" t="s">
        <v>76</v>
      </c>
    </row>
    <row r="394" spans="16:18" x14ac:dyDescent="0.25">
      <c r="P394" s="110">
        <v>47634</v>
      </c>
      <c r="Q394" s="111" t="s">
        <v>76</v>
      </c>
      <c r="R394" s="112" t="s">
        <v>76</v>
      </c>
    </row>
    <row r="395" spans="16:18" x14ac:dyDescent="0.25">
      <c r="P395" s="110">
        <v>47664</v>
      </c>
      <c r="Q395" s="111" t="s">
        <v>76</v>
      </c>
      <c r="R395" s="112" t="s">
        <v>76</v>
      </c>
    </row>
    <row r="396" spans="16:18" x14ac:dyDescent="0.25">
      <c r="P396" s="110">
        <v>47695</v>
      </c>
      <c r="Q396" s="111" t="s">
        <v>76</v>
      </c>
      <c r="R396" s="112" t="s">
        <v>76</v>
      </c>
    </row>
    <row r="397" spans="16:18" x14ac:dyDescent="0.25">
      <c r="P397" s="110">
        <v>47726</v>
      </c>
      <c r="Q397" s="111" t="s">
        <v>76</v>
      </c>
      <c r="R397" s="112" t="s">
        <v>76</v>
      </c>
    </row>
    <row r="398" spans="16:18" x14ac:dyDescent="0.25">
      <c r="P398" s="110">
        <v>47756</v>
      </c>
      <c r="Q398" s="111" t="s">
        <v>76</v>
      </c>
      <c r="R398" s="112" t="s">
        <v>76</v>
      </c>
    </row>
    <row r="399" spans="16:18" x14ac:dyDescent="0.25">
      <c r="P399" s="110">
        <v>47787</v>
      </c>
      <c r="Q399" s="111" t="s">
        <v>76</v>
      </c>
      <c r="R399" s="112" t="s">
        <v>76</v>
      </c>
    </row>
    <row r="400" spans="16:18" x14ac:dyDescent="0.25">
      <c r="P400" s="110">
        <v>47817</v>
      </c>
      <c r="Q400" s="111" t="s">
        <v>76</v>
      </c>
      <c r="R400" s="112" t="s">
        <v>76</v>
      </c>
    </row>
    <row r="401" spans="16:18" x14ac:dyDescent="0.25">
      <c r="P401" s="110">
        <v>47848</v>
      </c>
      <c r="Q401" s="111" t="s">
        <v>76</v>
      </c>
      <c r="R401" s="112" t="s">
        <v>76</v>
      </c>
    </row>
    <row r="402" spans="16:18" x14ac:dyDescent="0.25">
      <c r="P402" s="110">
        <v>47879</v>
      </c>
      <c r="Q402" s="111" t="s">
        <v>76</v>
      </c>
      <c r="R402" s="112" t="s">
        <v>76</v>
      </c>
    </row>
    <row r="403" spans="16:18" x14ac:dyDescent="0.25">
      <c r="P403" s="110">
        <v>47907</v>
      </c>
      <c r="Q403" s="111" t="s">
        <v>76</v>
      </c>
      <c r="R403" s="112" t="s">
        <v>76</v>
      </c>
    </row>
    <row r="404" spans="16:18" x14ac:dyDescent="0.25">
      <c r="P404" s="110">
        <v>47938</v>
      </c>
      <c r="Q404" s="111" t="s">
        <v>76</v>
      </c>
      <c r="R404" s="112" t="s">
        <v>76</v>
      </c>
    </row>
    <row r="405" spans="16:18" x14ac:dyDescent="0.25">
      <c r="P405" s="110">
        <v>47968</v>
      </c>
      <c r="Q405" s="111" t="s">
        <v>76</v>
      </c>
      <c r="R405" s="112" t="s">
        <v>76</v>
      </c>
    </row>
    <row r="406" spans="16:18" x14ac:dyDescent="0.25">
      <c r="P406" s="110">
        <v>47999</v>
      </c>
      <c r="Q406" s="111" t="s">
        <v>76</v>
      </c>
      <c r="R406" s="112" t="s">
        <v>76</v>
      </c>
    </row>
    <row r="407" spans="16:18" x14ac:dyDescent="0.25">
      <c r="P407" s="110">
        <v>48029</v>
      </c>
      <c r="Q407" s="111" t="s">
        <v>76</v>
      </c>
      <c r="R407" s="112" t="s">
        <v>76</v>
      </c>
    </row>
    <row r="408" spans="16:18" x14ac:dyDescent="0.25">
      <c r="P408" s="110">
        <v>48060</v>
      </c>
      <c r="Q408" s="111" t="s">
        <v>76</v>
      </c>
      <c r="R408" s="112" t="s">
        <v>76</v>
      </c>
    </row>
    <row r="409" spans="16:18" x14ac:dyDescent="0.25">
      <c r="P409" s="110">
        <v>48091</v>
      </c>
      <c r="Q409" s="111" t="s">
        <v>76</v>
      </c>
      <c r="R409" s="112" t="s">
        <v>76</v>
      </c>
    </row>
    <row r="410" spans="16:18" x14ac:dyDescent="0.25">
      <c r="P410" s="110">
        <v>48121</v>
      </c>
      <c r="Q410" s="111" t="s">
        <v>76</v>
      </c>
      <c r="R410" s="112" t="s">
        <v>76</v>
      </c>
    </row>
    <row r="411" spans="16:18" x14ac:dyDescent="0.25">
      <c r="P411" s="110">
        <v>48152</v>
      </c>
      <c r="Q411" s="111" t="s">
        <v>76</v>
      </c>
      <c r="R411" s="112" t="s">
        <v>76</v>
      </c>
    </row>
    <row r="412" spans="16:18" x14ac:dyDescent="0.25">
      <c r="P412" s="110">
        <v>48182</v>
      </c>
      <c r="Q412" s="111" t="s">
        <v>76</v>
      </c>
      <c r="R412" s="112" t="s">
        <v>76</v>
      </c>
    </row>
    <row r="413" spans="16:18" x14ac:dyDescent="0.25">
      <c r="P413" s="110">
        <v>48213</v>
      </c>
      <c r="Q413" s="111" t="s">
        <v>76</v>
      </c>
      <c r="R413" s="112" t="s">
        <v>76</v>
      </c>
    </row>
    <row r="414" spans="16:18" x14ac:dyDescent="0.25">
      <c r="P414" s="110">
        <v>48244</v>
      </c>
      <c r="Q414" s="111" t="s">
        <v>76</v>
      </c>
      <c r="R414" s="112" t="s">
        <v>76</v>
      </c>
    </row>
    <row r="415" spans="16:18" x14ac:dyDescent="0.25">
      <c r="P415" s="110">
        <v>48273</v>
      </c>
      <c r="Q415" s="111" t="s">
        <v>76</v>
      </c>
      <c r="R415" s="112" t="s">
        <v>76</v>
      </c>
    </row>
    <row r="416" spans="16:18" x14ac:dyDescent="0.25">
      <c r="P416" s="110">
        <v>48304</v>
      </c>
      <c r="Q416" s="111" t="s">
        <v>76</v>
      </c>
      <c r="R416" s="112" t="s">
        <v>76</v>
      </c>
    </row>
    <row r="417" spans="16:18" x14ac:dyDescent="0.25">
      <c r="P417" s="110">
        <v>48334</v>
      </c>
      <c r="Q417" s="111" t="s">
        <v>76</v>
      </c>
      <c r="R417" s="112" t="s">
        <v>76</v>
      </c>
    </row>
    <row r="418" spans="16:18" x14ac:dyDescent="0.25">
      <c r="P418" s="110">
        <v>48365</v>
      </c>
      <c r="Q418" s="111" t="s">
        <v>76</v>
      </c>
      <c r="R418" s="112" t="s">
        <v>76</v>
      </c>
    </row>
    <row r="419" spans="16:18" x14ac:dyDescent="0.25">
      <c r="P419" s="110">
        <v>48395</v>
      </c>
      <c r="Q419" s="111" t="s">
        <v>76</v>
      </c>
      <c r="R419" s="112" t="s">
        <v>76</v>
      </c>
    </row>
    <row r="420" spans="16:18" x14ac:dyDescent="0.25">
      <c r="P420" s="110">
        <v>48426</v>
      </c>
      <c r="Q420" s="111" t="s">
        <v>76</v>
      </c>
      <c r="R420" s="112" t="s">
        <v>76</v>
      </c>
    </row>
    <row r="421" spans="16:18" x14ac:dyDescent="0.25">
      <c r="P421" s="110">
        <v>48457</v>
      </c>
      <c r="Q421" s="111" t="s">
        <v>76</v>
      </c>
      <c r="R421" s="112" t="s">
        <v>76</v>
      </c>
    </row>
    <row r="422" spans="16:18" x14ac:dyDescent="0.25">
      <c r="P422" s="110">
        <v>48487</v>
      </c>
      <c r="Q422" s="111" t="s">
        <v>76</v>
      </c>
      <c r="R422" s="112" t="s">
        <v>76</v>
      </c>
    </row>
    <row r="423" spans="16:18" x14ac:dyDescent="0.25">
      <c r="P423" s="110">
        <v>48518</v>
      </c>
      <c r="Q423" s="111" t="s">
        <v>76</v>
      </c>
      <c r="R423" s="112" t="s">
        <v>76</v>
      </c>
    </row>
    <row r="424" spans="16:18" x14ac:dyDescent="0.25">
      <c r="P424" s="110">
        <v>48548</v>
      </c>
      <c r="Q424" s="111" t="s">
        <v>76</v>
      </c>
      <c r="R424" s="112" t="s">
        <v>76</v>
      </c>
    </row>
    <row r="425" spans="16:18" x14ac:dyDescent="0.25">
      <c r="P425" s="110">
        <v>48579</v>
      </c>
      <c r="Q425" s="111" t="s">
        <v>76</v>
      </c>
      <c r="R425" s="112" t="s">
        <v>76</v>
      </c>
    </row>
    <row r="426" spans="16:18" x14ac:dyDescent="0.25">
      <c r="P426" s="110">
        <v>48610</v>
      </c>
      <c r="Q426" s="111" t="s">
        <v>76</v>
      </c>
      <c r="R426" s="112" t="s">
        <v>76</v>
      </c>
    </row>
    <row r="427" spans="16:18" x14ac:dyDescent="0.25">
      <c r="P427" s="110">
        <v>48638</v>
      </c>
      <c r="Q427" s="111" t="s">
        <v>76</v>
      </c>
      <c r="R427" s="112" t="s">
        <v>76</v>
      </c>
    </row>
    <row r="428" spans="16:18" x14ac:dyDescent="0.25">
      <c r="P428" s="110">
        <v>48669</v>
      </c>
      <c r="Q428" s="111" t="s">
        <v>76</v>
      </c>
      <c r="R428" s="112" t="s">
        <v>76</v>
      </c>
    </row>
    <row r="429" spans="16:18" x14ac:dyDescent="0.25">
      <c r="P429" s="110">
        <v>48699</v>
      </c>
      <c r="Q429" s="111" t="s">
        <v>76</v>
      </c>
      <c r="R429" s="112" t="s">
        <v>76</v>
      </c>
    </row>
    <row r="430" spans="16:18" x14ac:dyDescent="0.25">
      <c r="P430" s="110">
        <v>48730</v>
      </c>
      <c r="Q430" s="111" t="s">
        <v>76</v>
      </c>
      <c r="R430" s="112" t="s">
        <v>76</v>
      </c>
    </row>
    <row r="431" spans="16:18" x14ac:dyDescent="0.25">
      <c r="P431" s="110">
        <v>48760</v>
      </c>
      <c r="Q431" s="111" t="s">
        <v>76</v>
      </c>
      <c r="R431" s="112" t="s">
        <v>76</v>
      </c>
    </row>
    <row r="432" spans="16:18" x14ac:dyDescent="0.25">
      <c r="P432" s="110">
        <v>48791</v>
      </c>
      <c r="Q432" s="111" t="s">
        <v>76</v>
      </c>
      <c r="R432" s="112" t="s">
        <v>76</v>
      </c>
    </row>
    <row r="433" spans="16:18" x14ac:dyDescent="0.25">
      <c r="P433" s="110">
        <v>48822</v>
      </c>
      <c r="Q433" s="111" t="s">
        <v>76</v>
      </c>
      <c r="R433" s="112" t="s">
        <v>76</v>
      </c>
    </row>
    <row r="434" spans="16:18" x14ac:dyDescent="0.25">
      <c r="P434" s="110">
        <v>48852</v>
      </c>
      <c r="Q434" s="111" t="s">
        <v>76</v>
      </c>
      <c r="R434" s="112" t="s">
        <v>76</v>
      </c>
    </row>
    <row r="435" spans="16:18" x14ac:dyDescent="0.25">
      <c r="P435" s="110">
        <v>48883</v>
      </c>
      <c r="Q435" s="111" t="s">
        <v>76</v>
      </c>
      <c r="R435" s="112" t="s">
        <v>76</v>
      </c>
    </row>
    <row r="436" spans="16:18" x14ac:dyDescent="0.25">
      <c r="P436" s="110">
        <v>48913</v>
      </c>
      <c r="Q436" s="111" t="s">
        <v>76</v>
      </c>
      <c r="R436" s="112" t="s">
        <v>76</v>
      </c>
    </row>
    <row r="437" spans="16:18" x14ac:dyDescent="0.25">
      <c r="P437" s="110">
        <v>48944</v>
      </c>
      <c r="Q437" s="111" t="s">
        <v>76</v>
      </c>
      <c r="R437" s="112" t="s">
        <v>76</v>
      </c>
    </row>
    <row r="438" spans="16:18" x14ac:dyDescent="0.25">
      <c r="P438" s="110">
        <v>48975</v>
      </c>
      <c r="Q438" s="111" t="s">
        <v>76</v>
      </c>
      <c r="R438" s="112" t="s">
        <v>76</v>
      </c>
    </row>
    <row r="439" spans="16:18" x14ac:dyDescent="0.25">
      <c r="P439" s="110">
        <v>49003</v>
      </c>
      <c r="Q439" s="111" t="s">
        <v>76</v>
      </c>
      <c r="R439" s="112" t="s">
        <v>76</v>
      </c>
    </row>
    <row r="440" spans="16:18" x14ac:dyDescent="0.25">
      <c r="P440" s="110">
        <v>49034</v>
      </c>
      <c r="Q440" s="111" t="s">
        <v>76</v>
      </c>
      <c r="R440" s="112" t="s">
        <v>76</v>
      </c>
    </row>
    <row r="441" spans="16:18" x14ac:dyDescent="0.25">
      <c r="P441" s="110">
        <v>49064</v>
      </c>
      <c r="Q441" s="111" t="s">
        <v>76</v>
      </c>
      <c r="R441" s="112" t="s">
        <v>76</v>
      </c>
    </row>
    <row r="442" spans="16:18" x14ac:dyDescent="0.25">
      <c r="P442" s="110">
        <v>49095</v>
      </c>
      <c r="Q442" s="111" t="s">
        <v>76</v>
      </c>
      <c r="R442" s="112" t="s">
        <v>76</v>
      </c>
    </row>
    <row r="443" spans="16:18" x14ac:dyDescent="0.25">
      <c r="P443" s="110">
        <v>49125</v>
      </c>
      <c r="Q443" s="111" t="s">
        <v>76</v>
      </c>
      <c r="R443" s="112" t="s">
        <v>76</v>
      </c>
    </row>
    <row r="444" spans="16:18" x14ac:dyDescent="0.25">
      <c r="P444" s="110">
        <v>49156</v>
      </c>
      <c r="Q444" s="111" t="s">
        <v>76</v>
      </c>
      <c r="R444" s="112" t="s">
        <v>76</v>
      </c>
    </row>
    <row r="445" spans="16:18" x14ac:dyDescent="0.25">
      <c r="P445" s="110">
        <v>49187</v>
      </c>
      <c r="Q445" s="111" t="s">
        <v>76</v>
      </c>
      <c r="R445" s="112" t="s">
        <v>76</v>
      </c>
    </row>
    <row r="446" spans="16:18" x14ac:dyDescent="0.25">
      <c r="P446" s="110">
        <v>49217</v>
      </c>
      <c r="Q446" s="111" t="s">
        <v>76</v>
      </c>
      <c r="R446" s="112" t="s">
        <v>76</v>
      </c>
    </row>
    <row r="447" spans="16:18" x14ac:dyDescent="0.25">
      <c r="P447" s="110">
        <v>49248</v>
      </c>
      <c r="Q447" s="111" t="s">
        <v>76</v>
      </c>
      <c r="R447" s="112" t="s">
        <v>76</v>
      </c>
    </row>
    <row r="448" spans="16:18" x14ac:dyDescent="0.25">
      <c r="P448" s="110">
        <v>49278</v>
      </c>
      <c r="Q448" s="111" t="s">
        <v>76</v>
      </c>
      <c r="R448" s="112" t="s">
        <v>76</v>
      </c>
    </row>
    <row r="449" spans="16:18" x14ac:dyDescent="0.25">
      <c r="P449" s="110">
        <v>49309</v>
      </c>
      <c r="Q449" s="111" t="s">
        <v>76</v>
      </c>
      <c r="R449" s="112" t="s">
        <v>76</v>
      </c>
    </row>
    <row r="450" spans="16:18" x14ac:dyDescent="0.25">
      <c r="P450" s="110">
        <v>49340</v>
      </c>
      <c r="Q450" s="111" t="s">
        <v>76</v>
      </c>
      <c r="R450" s="112" t="s">
        <v>76</v>
      </c>
    </row>
    <row r="451" spans="16:18" x14ac:dyDescent="0.25">
      <c r="P451" s="110">
        <v>49368</v>
      </c>
      <c r="Q451" s="111" t="s">
        <v>76</v>
      </c>
      <c r="R451" s="112" t="s">
        <v>76</v>
      </c>
    </row>
    <row r="452" spans="16:18" x14ac:dyDescent="0.25">
      <c r="P452" s="110">
        <v>49399</v>
      </c>
      <c r="Q452" s="111" t="s">
        <v>76</v>
      </c>
      <c r="R452" s="112" t="s">
        <v>76</v>
      </c>
    </row>
    <row r="453" spans="16:18" x14ac:dyDescent="0.25">
      <c r="P453" s="110">
        <v>49429</v>
      </c>
      <c r="Q453" s="111" t="s">
        <v>76</v>
      </c>
      <c r="R453" s="112" t="s">
        <v>76</v>
      </c>
    </row>
    <row r="454" spans="16:18" x14ac:dyDescent="0.25">
      <c r="P454" s="110">
        <v>49460</v>
      </c>
      <c r="Q454" s="111" t="s">
        <v>76</v>
      </c>
      <c r="R454" s="112" t="s">
        <v>76</v>
      </c>
    </row>
    <row r="455" spans="16:18" x14ac:dyDescent="0.25">
      <c r="P455" s="110">
        <v>49490</v>
      </c>
      <c r="Q455" s="111" t="s">
        <v>76</v>
      </c>
      <c r="R455" s="112" t="s">
        <v>76</v>
      </c>
    </row>
    <row r="456" spans="16:18" x14ac:dyDescent="0.25">
      <c r="P456" s="110">
        <v>49521</v>
      </c>
      <c r="Q456" s="111" t="s">
        <v>76</v>
      </c>
      <c r="R456" s="112" t="s">
        <v>76</v>
      </c>
    </row>
    <row r="457" spans="16:18" x14ac:dyDescent="0.25">
      <c r="P457" s="110">
        <v>49552</v>
      </c>
      <c r="Q457" s="111" t="s">
        <v>76</v>
      </c>
      <c r="R457" s="112" t="s">
        <v>76</v>
      </c>
    </row>
    <row r="458" spans="16:18" x14ac:dyDescent="0.25">
      <c r="P458" s="110">
        <v>49582</v>
      </c>
      <c r="Q458" s="111" t="s">
        <v>76</v>
      </c>
      <c r="R458" s="112" t="s">
        <v>76</v>
      </c>
    </row>
    <row r="459" spans="16:18" x14ac:dyDescent="0.25">
      <c r="P459" s="110">
        <v>49613</v>
      </c>
      <c r="Q459" s="111" t="s">
        <v>76</v>
      </c>
      <c r="R459" s="112" t="s">
        <v>76</v>
      </c>
    </row>
    <row r="460" spans="16:18" x14ac:dyDescent="0.25">
      <c r="P460" s="110">
        <v>49643</v>
      </c>
      <c r="Q460" s="111" t="s">
        <v>76</v>
      </c>
      <c r="R460" s="112" t="s">
        <v>76</v>
      </c>
    </row>
    <row r="461" spans="16:18" x14ac:dyDescent="0.25">
      <c r="P461" s="110">
        <v>49674</v>
      </c>
      <c r="Q461" s="111" t="s">
        <v>76</v>
      </c>
      <c r="R461" s="112" t="s">
        <v>76</v>
      </c>
    </row>
    <row r="462" spans="16:18" x14ac:dyDescent="0.25">
      <c r="P462" s="110">
        <v>49705</v>
      </c>
      <c r="Q462" s="111" t="s">
        <v>76</v>
      </c>
      <c r="R462" s="112" t="s">
        <v>76</v>
      </c>
    </row>
    <row r="463" spans="16:18" x14ac:dyDescent="0.25">
      <c r="P463" s="110">
        <v>49734</v>
      </c>
      <c r="Q463" s="111" t="s">
        <v>76</v>
      </c>
      <c r="R463" s="112" t="s">
        <v>76</v>
      </c>
    </row>
    <row r="464" spans="16:18" x14ac:dyDescent="0.25">
      <c r="P464" s="110">
        <v>49765</v>
      </c>
      <c r="Q464" s="111" t="s">
        <v>76</v>
      </c>
      <c r="R464" s="112" t="s">
        <v>76</v>
      </c>
    </row>
    <row r="465" spans="16:18" x14ac:dyDescent="0.25">
      <c r="P465" s="110">
        <v>49795</v>
      </c>
      <c r="Q465" s="111" t="s">
        <v>76</v>
      </c>
      <c r="R465" s="112" t="s">
        <v>76</v>
      </c>
    </row>
    <row r="466" spans="16:18" x14ac:dyDescent="0.25">
      <c r="P466" s="110">
        <v>49826</v>
      </c>
      <c r="Q466" s="111" t="s">
        <v>76</v>
      </c>
      <c r="R466" s="112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125D-027C-4BE3-AA9A-294A7659A23D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5" t="s">
        <v>0</v>
      </c>
      <c r="F1" t="s">
        <v>55</v>
      </c>
      <c r="G1" t="s">
        <v>8</v>
      </c>
    </row>
    <row r="2" spans="1:7" ht="15.75" x14ac:dyDescent="0.25">
      <c r="A2" s="116" t="s">
        <v>9</v>
      </c>
      <c r="B2" t="s">
        <v>56</v>
      </c>
      <c r="C2" t="s">
        <v>57</v>
      </c>
      <c r="E2" s="110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6" t="s">
        <v>10</v>
      </c>
      <c r="B3" t="s">
        <v>58</v>
      </c>
      <c r="C3" t="s">
        <v>59</v>
      </c>
      <c r="E3" s="110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6" t="s">
        <v>11</v>
      </c>
      <c r="B4" t="s">
        <v>60</v>
      </c>
      <c r="C4" t="s">
        <v>61</v>
      </c>
      <c r="E4" s="110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6" t="s">
        <v>12</v>
      </c>
      <c r="B5" t="s">
        <v>62</v>
      </c>
      <c r="C5" t="s">
        <v>63</v>
      </c>
      <c r="E5" s="110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6" t="s">
        <v>17</v>
      </c>
      <c r="B6" t="s">
        <v>64</v>
      </c>
      <c r="C6" t="s">
        <v>65</v>
      </c>
      <c r="E6" s="110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6" t="s">
        <v>18</v>
      </c>
      <c r="B7" t="s">
        <v>66</v>
      </c>
      <c r="C7" t="s">
        <v>67</v>
      </c>
      <c r="E7" s="110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6" t="s">
        <v>19</v>
      </c>
      <c r="B8" t="s">
        <v>68</v>
      </c>
      <c r="C8" t="s">
        <v>69</v>
      </c>
      <c r="E8" s="110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6" t="s">
        <v>20</v>
      </c>
      <c r="B9" t="s">
        <v>70</v>
      </c>
      <c r="C9" t="s">
        <v>71</v>
      </c>
      <c r="E9" s="110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6"/>
      <c r="E10" s="110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7" t="s">
        <v>72</v>
      </c>
      <c r="B11" s="118" t="e">
        <f>VLOOKUP(#REF!,$A$2:$C$9,2,0)</f>
        <v>#REF!</v>
      </c>
      <c r="C11" s="118" t="e">
        <f>VLOOKUP(#REF!,$A$2:$C$9,3,0)</f>
        <v>#REF!</v>
      </c>
      <c r="E11" s="110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6"/>
      <c r="E12" s="110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6"/>
      <c r="E13" s="110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6"/>
      <c r="E14" s="110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6"/>
      <c r="E15" s="110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6"/>
      <c r="E16" s="110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6"/>
      <c r="E17" s="110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6"/>
      <c r="E18" s="110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6"/>
      <c r="E19" s="110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6"/>
      <c r="E20" s="110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6"/>
      <c r="E21" s="110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6"/>
      <c r="E22" s="110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6"/>
      <c r="E23" s="110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6"/>
      <c r="E24" s="110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6"/>
      <c r="E25" s="110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6"/>
      <c r="E26" s="110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6"/>
      <c r="E27" s="110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0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0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0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0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0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0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0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0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0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0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0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0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0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0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0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0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0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0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0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0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0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0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0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0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0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0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0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0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0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0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0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0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0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0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0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0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0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0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0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0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0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0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0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0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0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0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0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0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0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0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0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0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0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0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0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0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0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0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0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0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0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0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0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0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0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0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0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0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0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0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0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0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0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0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0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0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0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0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0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0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0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0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0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0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0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0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0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0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0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0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0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0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0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0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0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0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0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0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0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0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0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0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0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0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0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0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2024-09-19T20:23:09Z</dcterms:created>
  <dcterms:modified xsi:type="dcterms:W3CDTF">2024-09-19T20:53:20Z</dcterms:modified>
</cp:coreProperties>
</file>